
<file path=[Content_Types].xml><?xml version="1.0" encoding="utf-8"?>
<Types xmlns="http://schemas.openxmlformats.org/package/2006/content-types">
  <Default Extension="png" ContentType="image/png"/>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10005"/>
  </bookViews>
  <sheets>
    <sheet name="Mideer" sheetId="5" r:id="rId1"/>
    <sheet name="MDPLFHU00001" sheetId="3" state="hidden" r:id="rId2"/>
    <sheet name="MDPLFHU00001 (2)" sheetId="4" state="hidden" r:id="rId3"/>
  </sheets>
  <externalReferences>
    <externalReference r:id="rId4"/>
    <externalReference r:id="rId5"/>
  </externalReferences>
  <definedNames>
    <definedName name="_xlnm._FilterDatabase" localSheetId="0" hidden="1">Mideer!$A$10:$L$58</definedName>
    <definedName name="_xlnm.Print_Area" localSheetId="0">Mideer!$A$1:$H$58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<sst xmlns="http://schemas.openxmlformats.org/spreadsheetml/2006/main" count="338" uniqueCount="277">
  <si>
    <t>NINGBO FREE EXPLORATION TOYS MANUFACTURING CO.LTD
TEL: 86-574 87253132
 Email: mideeroverseas@mideertoys.com</t>
  </si>
  <si>
    <t>Proforma Invoice</t>
  </si>
  <si>
    <t xml:space="preserve">Sold To: </t>
  </si>
  <si>
    <t>Jacksonway Limited</t>
  </si>
  <si>
    <t>Date:</t>
  </si>
  <si>
    <t>9th June, 2026</t>
  </si>
  <si>
    <t xml:space="preserve">ADD: </t>
  </si>
  <si>
    <t>82a James Carter Road, Mildenhall, Suffolk, United Kingdom, IP28 7DE</t>
  </si>
  <si>
    <t>TERMS OF:              DELIVERY:</t>
  </si>
  <si>
    <t>FOB     Ningbo</t>
  </si>
  <si>
    <t>UK_Chosen by Chloe</t>
  </si>
  <si>
    <t xml:space="preserve">CONTACT: </t>
  </si>
  <si>
    <t>Dongchen Shan/闪冬晨</t>
  </si>
  <si>
    <t>PI No.:</t>
  </si>
  <si>
    <t>MDUK20260716001</t>
  </si>
  <si>
    <t>TEL:</t>
  </si>
  <si>
    <t>+44 7454020147</t>
  </si>
  <si>
    <t>Item#</t>
  </si>
  <si>
    <t>Discription</t>
  </si>
  <si>
    <t>Unit Price(RMB)</t>
  </si>
  <si>
    <t>pcs</t>
  </si>
  <si>
    <r>
      <rPr>
        <b/>
        <sz val="12"/>
        <color rgb="FF000000"/>
        <rFont val="Calibri"/>
        <charset val="134"/>
      </rPr>
      <t>Amount</t>
    </r>
    <r>
      <rPr>
        <b/>
        <sz val="12"/>
        <color rgb="FF000000"/>
        <rFont val="宋体"/>
        <charset val="134"/>
      </rPr>
      <t>（</t>
    </r>
    <r>
      <rPr>
        <b/>
        <sz val="12"/>
        <color rgb="FF000000"/>
        <rFont val="Calibri"/>
        <charset val="134"/>
      </rPr>
      <t>RMB</t>
    </r>
    <r>
      <rPr>
        <b/>
        <sz val="12"/>
        <color rgb="FF000000"/>
        <rFont val="宋体"/>
        <charset val="134"/>
      </rPr>
      <t>）</t>
    </r>
  </si>
  <si>
    <t>pcs/ctn</t>
  </si>
  <si>
    <t>CTNS</t>
  </si>
  <si>
    <t>remark</t>
  </si>
  <si>
    <t>weight</t>
  </si>
  <si>
    <t>total weight</t>
  </si>
  <si>
    <t>cbm</t>
  </si>
  <si>
    <t>total cbm</t>
  </si>
  <si>
    <t>MD1492-CT01</t>
  </si>
  <si>
    <t>mideer Artist Fairytale Puzzle - Little Red Riding Hood</t>
  </si>
  <si>
    <t>MD1494-CT01</t>
  </si>
  <si>
    <t>mideer Artist Fairytale Puzzle - Thumbelina</t>
  </si>
  <si>
    <t>MD1039</t>
  </si>
  <si>
    <t>MD1419</t>
  </si>
  <si>
    <t>MD3400</t>
  </si>
  <si>
    <t>MD6283</t>
  </si>
  <si>
    <t>MD1501</t>
  </si>
  <si>
    <t>MD1590</t>
  </si>
  <si>
    <t>MD1614</t>
  </si>
  <si>
    <t>CT0615</t>
  </si>
  <si>
    <t>CT0616</t>
  </si>
  <si>
    <t>MD2284</t>
  </si>
  <si>
    <t>MD2366</t>
  </si>
  <si>
    <t>MD3386</t>
  </si>
  <si>
    <t>MD4166</t>
  </si>
  <si>
    <t>MD4214</t>
  </si>
  <si>
    <t>MD4219</t>
  </si>
  <si>
    <t>MD6220</t>
  </si>
  <si>
    <t>MD4256</t>
  </si>
  <si>
    <t>MD4307</t>
  </si>
  <si>
    <t>MD4322</t>
  </si>
  <si>
    <t>MD2305</t>
  </si>
  <si>
    <t>MD1382</t>
  </si>
  <si>
    <t>CT0610</t>
  </si>
  <si>
    <t>CT0611</t>
  </si>
  <si>
    <t>CT0612</t>
  </si>
  <si>
    <t>CT7026</t>
  </si>
  <si>
    <t>MD1518</t>
  </si>
  <si>
    <t>MD2261</t>
  </si>
  <si>
    <t>MD2364</t>
  </si>
  <si>
    <t>Aug.3rd in stock,
 send with next order</t>
  </si>
  <si>
    <t>MD2262</t>
  </si>
  <si>
    <r>
      <rPr>
        <sz val="12"/>
        <color rgb="FF000000"/>
        <rFont val="Calibri"/>
        <charset val="134"/>
      </rPr>
      <t>Aug.4th in stock</t>
    </r>
    <r>
      <rPr>
        <sz val="12"/>
        <color rgb="FF000000"/>
        <rFont val="宋体"/>
        <charset val="134"/>
      </rPr>
      <t>，</t>
    </r>
    <r>
      <rPr>
        <sz val="12"/>
        <color rgb="FF000000"/>
        <rFont val="Calibri"/>
        <charset val="134"/>
      </rPr>
      <t xml:space="preserve">
 send with next order</t>
    </r>
  </si>
  <si>
    <t>MD3428</t>
  </si>
  <si>
    <t>MD1745</t>
  </si>
  <si>
    <t>MD2422</t>
  </si>
  <si>
    <t>MD2357</t>
  </si>
  <si>
    <t>MD1718</t>
  </si>
  <si>
    <t>free sample</t>
  </si>
  <si>
    <t>CT0624</t>
  </si>
  <si>
    <t>Total</t>
  </si>
  <si>
    <t>Estimated final weight</t>
  </si>
  <si>
    <t>Estimated final VOL</t>
  </si>
  <si>
    <t>REMARKS:</t>
  </si>
  <si>
    <t>Total amount: SAY CHINESE YUAN NINETEEN THOUSAND THREE HUNDRED AND EIGHTY-EIGHT AND NINETY-EIGHT CENTS ONLY</t>
  </si>
  <si>
    <t>Payment term: T/T, 100% PAYMENT before shipping</t>
  </si>
  <si>
    <t>人民币招商银行收款码：支付宝Alipay</t>
  </si>
  <si>
    <t>The Seller</t>
  </si>
  <si>
    <t>The Buyer</t>
  </si>
  <si>
    <t>NINGBO FREE EXPLORATION TOYS MANUFACTURING CO.LTD</t>
  </si>
  <si>
    <t>Signed By:</t>
  </si>
  <si>
    <t>NINGBO MIDEER E-BUSINESS CO LTD. 
TEL: 86-574 87253132
 Email: sybil@mideertoys.com</t>
  </si>
  <si>
    <t>Pangui SPA</t>
  </si>
  <si>
    <t xml:space="preserve">Date: </t>
  </si>
  <si>
    <t>28th June,2021</t>
  </si>
  <si>
    <t>Suárez Mujica 411, depto 1603, Ñuñoa, Santiago, Chile 
claudio.morales.morgado@gmail.com</t>
  </si>
  <si>
    <t xml:space="preserve"> Claudio Morales </t>
  </si>
  <si>
    <t xml:space="preserve">PI No.: </t>
  </si>
  <si>
    <t>Vol</t>
  </si>
  <si>
    <t>weight/pcs(Kg)</t>
  </si>
  <si>
    <t xml:space="preserve">Unit Price(USD) </t>
  </si>
  <si>
    <r>
      <rPr>
        <b/>
        <sz val="12"/>
        <color rgb="FF000000"/>
        <rFont val="Calibri"/>
        <charset val="134"/>
      </rPr>
      <t>Amount</t>
    </r>
    <r>
      <rPr>
        <b/>
        <sz val="12"/>
        <color rgb="FF000000"/>
        <rFont val="Calibri"/>
        <charset val="134"/>
      </rPr>
      <t>（</t>
    </r>
    <r>
      <rPr>
        <b/>
        <sz val="12"/>
        <color rgb="FF000000"/>
        <rFont val="Calibri"/>
        <charset val="134"/>
      </rPr>
      <t>USD</t>
    </r>
    <r>
      <rPr>
        <b/>
        <sz val="12"/>
        <color rgb="FF000000"/>
        <rFont val="Calibri"/>
        <charset val="134"/>
      </rPr>
      <t>）</t>
    </r>
  </si>
  <si>
    <t>MD1103</t>
  </si>
  <si>
    <t>KIDS STORYBOOK TORCH</t>
  </si>
  <si>
    <t>MD3083</t>
  </si>
  <si>
    <t>Large animal-shaped puzzle dinosaur world</t>
  </si>
  <si>
    <t>MD3096</t>
  </si>
  <si>
    <t>SECRECT PUZZLE-FOREST</t>
  </si>
  <si>
    <t>MD3097</t>
  </si>
  <si>
    <t>SECRECT PUZZLE-OCEAN</t>
  </si>
  <si>
    <t>MD3026</t>
  </si>
  <si>
    <t>Gift Box Puzzle-Dinosaur Age</t>
  </si>
  <si>
    <t>MD1035</t>
  </si>
  <si>
    <t>Colorful Tangram</t>
  </si>
  <si>
    <t>MD4097</t>
  </si>
  <si>
    <t>ORIGAMI PAPER PLANES</t>
  </si>
  <si>
    <t>MD0074</t>
  </si>
  <si>
    <t>Kaleidescope-Moon</t>
  </si>
  <si>
    <t>MD0102</t>
  </si>
  <si>
    <t>KALEIDOSCOPE-YOU LOOK YUMMY</t>
  </si>
  <si>
    <t>MD3086</t>
  </si>
  <si>
    <t>36p puzzle-YOU LOOK YUMMY</t>
  </si>
  <si>
    <t>MD2064</t>
  </si>
  <si>
    <t>LETTER MAGNETS</t>
  </si>
  <si>
    <t>MD3084</t>
  </si>
  <si>
    <t>Large animal-shaped puzzle elephant dream</t>
  </si>
  <si>
    <t>MD3028</t>
  </si>
  <si>
    <t>Gift Box Puzzle-Sleeping Beauty</t>
  </si>
  <si>
    <t>MD3069-1</t>
  </si>
  <si>
    <t>My First Puzzle -GARDEN ANIMAL</t>
  </si>
  <si>
    <t>MD3022-1</t>
  </si>
  <si>
    <t>My first puzzle--Geometry&amp;Animal</t>
  </si>
  <si>
    <t>MD3012-1</t>
  </si>
  <si>
    <t>My first puzzle-Mom &amp; Baby</t>
  </si>
  <si>
    <t>MD0077-1</t>
  </si>
  <si>
    <t xml:space="preserve">My first puzzle-Traffic </t>
  </si>
  <si>
    <t>MD3030-1</t>
  </si>
  <si>
    <t>My First Puzzle- 12345</t>
  </si>
  <si>
    <t>MD3080</t>
  </si>
  <si>
    <t>MY FIRST PUZZLE 10-IN-A-BOX</t>
  </si>
  <si>
    <t>MD3035</t>
  </si>
  <si>
    <t xml:space="preserve">Round Puzzle-WHO AM I ? </t>
  </si>
  <si>
    <t>MD3075</t>
  </si>
  <si>
    <t>150P Round Puzzle -A Day in the Forest</t>
  </si>
  <si>
    <t>MD3082</t>
  </si>
  <si>
    <t>150P Round Puzzle -Wandering Through The Space</t>
  </si>
  <si>
    <t>MD4131</t>
  </si>
  <si>
    <t>MARBLING PAINT KIT</t>
  </si>
  <si>
    <t>MD1120</t>
  </si>
  <si>
    <t>BALANCE GAME</t>
  </si>
  <si>
    <t>MD3087</t>
  </si>
  <si>
    <t>MATH&amp;COUNT PUZZLE</t>
  </si>
  <si>
    <t>MD3110</t>
  </si>
  <si>
    <t>WONDERFUL OCEAN PUZZLE</t>
  </si>
  <si>
    <t>MD4082</t>
  </si>
  <si>
    <t>ORIGAMI PAPER ANIMALS</t>
  </si>
  <si>
    <t>MD6039</t>
  </si>
  <si>
    <t>INSECT BOX</t>
  </si>
  <si>
    <t>MD4130</t>
  </si>
  <si>
    <t>CREATIVE PAINTING</t>
  </si>
  <si>
    <t>MD2040</t>
  </si>
  <si>
    <t>BLOCK GAME</t>
  </si>
  <si>
    <t>MD4133</t>
  </si>
  <si>
    <t>lcd writing tablet</t>
  </si>
  <si>
    <t>MD0158</t>
  </si>
  <si>
    <t>PUZZLE MAT</t>
  </si>
  <si>
    <t>MD3172</t>
  </si>
  <si>
    <t>wooden peg puzzle-dinner time</t>
  </si>
  <si>
    <t>MD3173</t>
  </si>
  <si>
    <t>wooden peg puzzle-bath time</t>
  </si>
  <si>
    <t>MD2088</t>
  </si>
  <si>
    <t>LET'S MAKE ORIGAMI-Level 1 Beginner</t>
  </si>
  <si>
    <t>MD2090</t>
  </si>
  <si>
    <t>LET'S MAKE ORIGAMI-Level 3 Advanced</t>
  </si>
  <si>
    <t>MD3171</t>
  </si>
  <si>
    <t>Large animal-shaped puzzle rhinoceros</t>
  </si>
  <si>
    <t>MD2091</t>
  </si>
  <si>
    <t>LET'S CUT PAPER- Level 1 Beginner</t>
  </si>
  <si>
    <t>MD2092</t>
  </si>
  <si>
    <t xml:space="preserve">LET'S CUT PAPER- Level 2 Intermediate  </t>
  </si>
  <si>
    <t>MD2093</t>
  </si>
  <si>
    <t>LET'S CUT PAPER- Level 3 Advanced</t>
  </si>
  <si>
    <t>MD3007</t>
  </si>
  <si>
    <t>Puzzle- Detective In Space</t>
  </si>
  <si>
    <t>MD3008</t>
  </si>
  <si>
    <t>Puzzle- Detective In Room</t>
  </si>
  <si>
    <t>MD3156</t>
  </si>
  <si>
    <t>Irregular Puzzle - Magical Castle</t>
  </si>
  <si>
    <t>MD3157</t>
  </si>
  <si>
    <t>Irregular Puzzle - Pirates at Sea</t>
  </si>
  <si>
    <t>MD3169</t>
  </si>
  <si>
    <t>Irregular Puzzle -Robot Factory</t>
  </si>
  <si>
    <t>MD3170</t>
  </si>
  <si>
    <t>Irregular Puzzle -</t>
  </si>
  <si>
    <t>MD2111</t>
  </si>
  <si>
    <t>FINGER FUN</t>
  </si>
  <si>
    <t>MD2112</t>
  </si>
  <si>
    <t>TRACING THE LINES</t>
  </si>
  <si>
    <t>MD3126</t>
  </si>
  <si>
    <t>CAPTAIN BEARˊS COSTUM PARTY</t>
  </si>
  <si>
    <t>MD3125</t>
  </si>
  <si>
    <t>Forest Carnival 528p Large Puzzle</t>
  </si>
  <si>
    <t>MD3044</t>
  </si>
  <si>
    <t>DOMINO  PUZZLE ZOO PALS</t>
  </si>
  <si>
    <t>MD3057</t>
  </si>
  <si>
    <t>DOMINO PUZZLE TRAFFIC</t>
  </si>
  <si>
    <t>MD1121</t>
  </si>
  <si>
    <t>STACKING TOY-PLANETS</t>
  </si>
  <si>
    <t>MD3150</t>
  </si>
  <si>
    <t>Level Up! PuzzLes—Artist Series Level 6</t>
  </si>
  <si>
    <t>MD3151</t>
  </si>
  <si>
    <t>Level Up! PuzzLes—Artist Series Level 7</t>
  </si>
  <si>
    <t>MD3108-1</t>
  </si>
  <si>
    <t>PROGRESSIVE PUZZLE-LEVEL 6</t>
  </si>
  <si>
    <t>MD1117</t>
  </si>
  <si>
    <t>5 IN 1 JUNGLE TETRIS BLOCK LOGIC CHALLENGE</t>
  </si>
  <si>
    <t>MD4128</t>
  </si>
  <si>
    <t>MAGIC PAPERMAKING</t>
  </si>
  <si>
    <t>MD3056</t>
  </si>
  <si>
    <t>SOUND PUZZLE FARM ANIMALS</t>
  </si>
  <si>
    <t>MD1082</t>
  </si>
  <si>
    <t>COLORFUL BLOCK BUDDIES</t>
  </si>
  <si>
    <t>MD2047</t>
  </si>
  <si>
    <t>ALPHABET BOARD</t>
  </si>
  <si>
    <t>MD1062</t>
  </si>
  <si>
    <t>Baby  Gaby  Toothbrush  Timer</t>
  </si>
  <si>
    <t>MD3055</t>
  </si>
  <si>
    <t>PUZZLE- DINOSAURS WORLD</t>
  </si>
  <si>
    <t>MD0210</t>
  </si>
  <si>
    <t>gift bag small</t>
  </si>
  <si>
    <t>MD0208</t>
  </si>
  <si>
    <t>gift bag big</t>
  </si>
  <si>
    <t>MD2109</t>
  </si>
  <si>
    <t>STAY OUT OF MY TERRITORY</t>
  </si>
  <si>
    <t>MD6080</t>
  </si>
  <si>
    <t>KIDS'UMBRELLA-THE VERYHUNGRY CATERPILLAR</t>
  </si>
  <si>
    <t>MD4153</t>
  </si>
  <si>
    <t>Master Builder-Mayan Pramid</t>
  </si>
  <si>
    <t>MD4147</t>
  </si>
  <si>
    <t>lcd writing tablet flash cards</t>
  </si>
  <si>
    <t>MD0117</t>
  </si>
  <si>
    <t>MiDeer Umbrella - You Look Yummy</t>
  </si>
  <si>
    <t>MD2098</t>
  </si>
  <si>
    <t>Mindful Kids</t>
  </si>
  <si>
    <t>MD2099</t>
  </si>
  <si>
    <t>Global Kids</t>
  </si>
  <si>
    <t>MD1031</t>
  </si>
  <si>
    <t xml:space="preserve"> Write &amp; Wipe Cards-123 </t>
  </si>
  <si>
    <t>MD1032</t>
  </si>
  <si>
    <t xml:space="preserve"> Write &amp; Wipe Cards-ABC Alphabet</t>
  </si>
  <si>
    <t>MD1033</t>
  </si>
  <si>
    <t xml:space="preserve"> Write &amp; Wipe Cards -word c</t>
  </si>
  <si>
    <t>MD1034</t>
  </si>
  <si>
    <t xml:space="preserve">Write &amp; Wipe Card- 1+2=3 </t>
  </si>
  <si>
    <t>MD2065</t>
  </si>
  <si>
    <t>MY FIRET COGNITIVE CARD</t>
  </si>
  <si>
    <t>MD4079</t>
  </si>
  <si>
    <t>WASHABLE MARKER-48</t>
  </si>
  <si>
    <t>Total amount: SAY TOTAL SIXTEEN THOUSAN THREE POINT TWENTY USD ONLY</t>
  </si>
  <si>
    <t>Payment term: T/T, 100% PAYMENT against e-mail or faxed documents</t>
  </si>
  <si>
    <t>Bank Information of MiDeer toys:</t>
  </si>
  <si>
    <t xml:space="preserve">BENEFICIARY: BENEFICIARY: NINGBO MIDEER E-BUSINESS CO LTD. </t>
  </si>
  <si>
    <t>BEN'S ADD.: ROOM 339, BUILDING 6, NO.1000 JICHANG ROAD, HAISHU DISTRICT, NINGBO CITY, ZHEJIANG, CHINA</t>
  </si>
  <si>
    <t>BEN'S BANK: BANK OF NINGBO</t>
  </si>
  <si>
    <t>BEN'S BANK'S ADD.: NO. 345 NINGDONG ROAD, YINZHOU DISTRICT, NINGBO, P.R.CHINA, 315042</t>
  </si>
  <si>
    <r>
      <rPr>
        <sz val="12"/>
        <color rgb="FF000000"/>
        <rFont val="Calibri"/>
        <charset val="134"/>
      </rPr>
      <t>BEN'S ACCOUNT</t>
    </r>
    <r>
      <rPr>
        <sz val="12"/>
        <color rgb="FF000000"/>
        <rFont val="Calibri"/>
        <charset val="134"/>
      </rPr>
      <t>：</t>
    </r>
    <r>
      <rPr>
        <sz val="12"/>
        <color rgb="FF000000"/>
        <rFont val="Calibri"/>
        <charset val="134"/>
      </rPr>
      <t>30012025000087570</t>
    </r>
  </si>
  <si>
    <t>SWIFT CODE: BKNBCN2N</t>
  </si>
  <si>
    <t xml:space="preserve">NINGBO MIDEER E-BUSINESS CO LTD. </t>
  </si>
  <si>
    <t>MD0078-1</t>
  </si>
  <si>
    <t>My first puzzle-Animal</t>
  </si>
  <si>
    <t>MD3098</t>
  </si>
  <si>
    <t>Gift Box Puzzle-Fairy Tale Prade</t>
  </si>
  <si>
    <t>MD2031</t>
  </si>
  <si>
    <t>MIDEER BODY MAGNET</t>
  </si>
  <si>
    <t>MD0107</t>
  </si>
  <si>
    <t>THE PRINCESS GARDEN</t>
  </si>
  <si>
    <t>MD0130</t>
  </si>
  <si>
    <t>SOAP LAND</t>
  </si>
  <si>
    <t>MD0068</t>
  </si>
  <si>
    <t>Keep It Steady</t>
  </si>
  <si>
    <t>MD1050</t>
  </si>
  <si>
    <t>BALANCING GAME ELEPHANT</t>
  </si>
  <si>
    <t>MD3099</t>
  </si>
  <si>
    <t>150P Round Puzzle -ANIMALS AROUND THE WORLD</t>
  </si>
  <si>
    <t>MD3027</t>
  </si>
  <si>
    <t>Gift Box Puzzle- Our World</t>
  </si>
</sst>
</file>

<file path=xl/styles.xml><?xml version="1.0" encoding="utf-8"?>
<styleSheet xmlns="http://schemas.openxmlformats.org/spreadsheetml/2006/main" xmlns:mc="http://schemas.openxmlformats.org/markup-compatibility/2006" xmlns:xr9="http://schemas.microsoft.com/office/spreadsheetml/2016/revision9" mc:Ignorable="xr9">
  <numFmts count="11">
    <numFmt numFmtId="7" formatCode="&quot;￥&quot;#,##0.00;&quot;￥&quot;\-#,##0.0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_);[Red]\(0.000\)"/>
    <numFmt numFmtId="177" formatCode="0_);[Red]\(0\)"/>
    <numFmt numFmtId="178" formatCode="0.00_ "/>
    <numFmt numFmtId="179" formatCode="0.00_);[Red]\(0.00\)"/>
    <numFmt numFmtId="180" formatCode="0.000_ "/>
    <numFmt numFmtId="181" formatCode="&quot;￥&quot;#,##0.00_);[Red]\(&quot;￥&quot;#,##0.00\)"/>
  </numFmts>
  <fonts count="46">
    <font>
      <sz val="10"/>
      <color theme="1"/>
      <name val="等线"/>
      <charset val="134"/>
      <scheme val="minor"/>
    </font>
    <font>
      <b/>
      <sz val="15.75"/>
      <color rgb="FF000000"/>
      <name val="等线"/>
      <charset val="134"/>
      <scheme val="minor"/>
    </font>
    <font>
      <sz val="12"/>
      <color rgb="FF000000"/>
      <name val="等线"/>
      <charset val="134"/>
      <scheme val="minor"/>
    </font>
    <font>
      <b/>
      <i/>
      <sz val="19.5"/>
      <color rgb="FF000000"/>
      <name val="等线"/>
      <charset val="134"/>
      <scheme val="minor"/>
    </font>
    <font>
      <b/>
      <i/>
      <u/>
      <sz val="24"/>
      <color rgb="FF000000"/>
      <name val="等线"/>
      <charset val="134"/>
      <scheme val="minor"/>
    </font>
    <font>
      <b/>
      <u/>
      <sz val="24"/>
      <color rgb="FF000000"/>
      <name val="等线"/>
      <charset val="134"/>
      <scheme val="minor"/>
    </font>
    <font>
      <b/>
      <sz val="12"/>
      <color rgb="FF000000"/>
      <name val="等线"/>
      <charset val="134"/>
      <scheme val="minor"/>
    </font>
    <font>
      <b/>
      <sz val="9.75"/>
      <color rgb="FF000000"/>
      <name val="等线"/>
      <charset val="134"/>
      <scheme val="minor"/>
    </font>
    <font>
      <sz val="9.75"/>
      <color rgb="FF000000"/>
      <name val="等线"/>
      <charset val="134"/>
      <scheme val="minor"/>
    </font>
    <font>
      <sz val="10.5"/>
      <color rgb="FF000000"/>
      <name val="等线"/>
      <charset val="134"/>
      <scheme val="minor"/>
    </font>
    <font>
      <sz val="10.5"/>
      <color rgb="FF006100"/>
      <name val="等线"/>
      <charset val="134"/>
      <scheme val="minor"/>
    </font>
    <font>
      <b/>
      <sz val="10.5"/>
      <color rgb="FF000000"/>
      <name val="等线"/>
      <charset val="134"/>
      <scheme val="minor"/>
    </font>
    <font>
      <b/>
      <sz val="13.5"/>
      <color rgb="FF000000"/>
      <name val="等线"/>
      <charset val="134"/>
      <scheme val="minor"/>
    </font>
    <font>
      <sz val="13.5"/>
      <color rgb="FF000000"/>
      <name val="等线"/>
      <charset val="134"/>
      <scheme val="minor"/>
    </font>
    <font>
      <sz val="10"/>
      <color theme="1"/>
      <name val="Calibri"/>
      <charset val="134"/>
    </font>
    <font>
      <b/>
      <sz val="14"/>
      <color rgb="FF000000"/>
      <name val="Calibri"/>
      <charset val="134"/>
    </font>
    <font>
      <b/>
      <i/>
      <sz val="14"/>
      <color rgb="FF000000"/>
      <name val="Calibri"/>
      <charset val="134"/>
    </font>
    <font>
      <b/>
      <sz val="12"/>
      <color rgb="FF000000"/>
      <name val="Calibri"/>
      <charset val="134"/>
    </font>
    <font>
      <b/>
      <sz val="12"/>
      <name val="Calibri"/>
      <charset val="134"/>
    </font>
    <font>
      <sz val="11"/>
      <name val="等线"/>
      <charset val="134"/>
      <scheme val="minor"/>
    </font>
    <font>
      <sz val="12"/>
      <color rgb="FF000000"/>
      <name val="Calibri"/>
      <charset val="134"/>
    </font>
    <font>
      <sz val="10"/>
      <color indexed="8"/>
      <name val="Arial"/>
      <charset val="134"/>
    </font>
    <font>
      <b/>
      <i/>
      <sz val="12"/>
      <color rgb="FF000000"/>
      <name val="Calibri"/>
      <charset val="134"/>
    </font>
    <font>
      <b/>
      <sz val="12"/>
      <color rgb="FF000000"/>
      <name val="宋体"/>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0"/>
      <name val="Helv"/>
      <charset val="134"/>
    </font>
    <font>
      <sz val="12"/>
      <color rgb="FF000000"/>
      <name val="宋体"/>
      <charset val="134"/>
    </font>
  </fonts>
  <fills count="36">
    <fill>
      <patternFill patternType="none"/>
    </fill>
    <fill>
      <patternFill patternType="gray125"/>
    </fill>
    <fill>
      <patternFill patternType="solid">
        <fgColor rgb="FFFF0000"/>
        <bgColor indexed="64"/>
      </patternFill>
    </fill>
    <fill>
      <patternFill patternType="solid">
        <fgColor rgb="FFC6EFCE"/>
        <bgColor indexed="64"/>
      </patternFill>
    </fill>
    <fill>
      <patternFill patternType="solid">
        <fgColor theme="7" tint="0.8"/>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4">
    <border>
      <left/>
      <right/>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medium">
        <color auto="1"/>
      </left>
      <right style="thin">
        <color rgb="FF000000"/>
      </right>
      <top/>
      <bottom style="thin">
        <color rgb="FF000000"/>
      </bottom>
      <diagonal/>
    </border>
    <border>
      <left style="thin">
        <color rgb="FF000000"/>
      </left>
      <right/>
      <top/>
      <bottom style="thin">
        <color rgb="FF000000"/>
      </bottom>
      <diagonal/>
    </border>
    <border>
      <left style="thin">
        <color rgb="FF000000"/>
      </left>
      <right style="thin">
        <color auto="1"/>
      </right>
      <top/>
      <bottom style="thin">
        <color auto="1"/>
      </bottom>
      <diagonal/>
    </border>
    <border>
      <left style="medium">
        <color auto="1"/>
      </left>
      <right style="thin">
        <color rgb="FF000000"/>
      </right>
      <top/>
      <bottom style="thin">
        <color auto="1"/>
      </bottom>
      <diagonal/>
    </border>
    <border>
      <left style="thin">
        <color rgb="FF000000"/>
      </left>
      <right style="thin">
        <color rgb="FF000000"/>
      </right>
      <top/>
      <bottom/>
      <diagonal/>
    </border>
    <border>
      <left style="medium">
        <color auto="1"/>
      </left>
      <right/>
      <top/>
      <bottom style="thin">
        <color auto="1"/>
      </bottom>
      <diagonal/>
    </border>
    <border>
      <left style="medium">
        <color auto="1"/>
      </left>
      <right/>
      <top/>
      <bottom/>
      <diagonal/>
    </border>
    <border>
      <left style="thin">
        <color auto="1"/>
      </left>
      <right style="thin">
        <color auto="1"/>
      </right>
      <top style="thin">
        <color auto="1"/>
      </top>
      <bottom/>
      <diagonal/>
    </border>
    <border>
      <left style="thin">
        <color rgb="FF000000"/>
      </left>
      <right style="thin">
        <color auto="1"/>
      </right>
      <top/>
      <bottom/>
      <diagonal/>
    </border>
    <border>
      <left style="thin">
        <color auto="1"/>
      </left>
      <right/>
      <top/>
      <bottom/>
      <diagonal/>
    </border>
    <border>
      <left style="thin">
        <color rgb="FF000000"/>
      </left>
      <right/>
      <top/>
      <bottom/>
      <diagonal/>
    </border>
    <border>
      <left style="thin">
        <color auto="1"/>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pplyNumberFormat="0" applyFont="0" applyFill="0" applyBorder="0" applyProtection="0"/>
    <xf numFmtId="43" fontId="24" fillId="0" borderId="0" applyFont="0" applyFill="0" applyBorder="0" applyAlignment="0" applyProtection="0">
      <alignment vertical="center"/>
    </xf>
    <xf numFmtId="44" fontId="24" fillId="0" borderId="0" applyFont="0" applyFill="0" applyBorder="0" applyAlignment="0" applyProtection="0">
      <alignment vertical="center"/>
    </xf>
    <xf numFmtId="9" fontId="24" fillId="0" borderId="0" applyFont="0" applyFill="0" applyBorder="0" applyAlignment="0" applyProtection="0">
      <alignment vertical="center"/>
    </xf>
    <xf numFmtId="41" fontId="24" fillId="0" borderId="0" applyFont="0" applyFill="0" applyBorder="0" applyAlignment="0" applyProtection="0">
      <alignment vertical="center"/>
    </xf>
    <xf numFmtId="42" fontId="24" fillId="0" borderId="0" applyFont="0" applyFill="0" applyBorder="0" applyAlignment="0" applyProtection="0">
      <alignment vertical="center"/>
    </xf>
    <xf numFmtId="0" fontId="25"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4" fillId="6" borderId="36" applyNumberFormat="0" applyFont="0" applyAlignment="0" applyProtection="0">
      <alignment vertical="center"/>
    </xf>
    <xf numFmtId="0" fontId="27"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30" fillId="0" borderId="37" applyNumberFormat="0" applyFill="0" applyAlignment="0" applyProtection="0">
      <alignment vertical="center"/>
    </xf>
    <xf numFmtId="0" fontId="31" fillId="0" borderId="37" applyNumberFormat="0" applyFill="0" applyAlignment="0" applyProtection="0">
      <alignment vertical="center"/>
    </xf>
    <xf numFmtId="0" fontId="32" fillId="0" borderId="38" applyNumberFormat="0" applyFill="0" applyAlignment="0" applyProtection="0">
      <alignment vertical="center"/>
    </xf>
    <xf numFmtId="0" fontId="32" fillId="0" borderId="0" applyNumberFormat="0" applyFill="0" applyBorder="0" applyAlignment="0" applyProtection="0">
      <alignment vertical="center"/>
    </xf>
    <xf numFmtId="0" fontId="33" fillId="7" borderId="39" applyNumberFormat="0" applyAlignment="0" applyProtection="0">
      <alignment vertical="center"/>
    </xf>
    <xf numFmtId="0" fontId="34" fillId="8" borderId="40" applyNumberFormat="0" applyAlignment="0" applyProtection="0">
      <alignment vertical="center"/>
    </xf>
    <xf numFmtId="0" fontId="35" fillId="8" borderId="39" applyNumberFormat="0" applyAlignment="0" applyProtection="0">
      <alignment vertical="center"/>
    </xf>
    <xf numFmtId="0" fontId="36" fillId="9" borderId="41" applyNumberFormat="0" applyAlignment="0" applyProtection="0">
      <alignment vertical="center"/>
    </xf>
    <xf numFmtId="0" fontId="37" fillId="0" borderId="42" applyNumberFormat="0" applyFill="0" applyAlignment="0" applyProtection="0">
      <alignment vertical="center"/>
    </xf>
    <xf numFmtId="0" fontId="38" fillId="0" borderId="43" applyNumberFormat="0" applyFill="0" applyAlignment="0" applyProtection="0">
      <alignment vertical="center"/>
    </xf>
    <xf numFmtId="0" fontId="39" fillId="3" borderId="0" applyNumberFormat="0" applyBorder="0" applyAlignment="0" applyProtection="0">
      <alignment vertical="center"/>
    </xf>
    <xf numFmtId="0" fontId="40" fillId="10" borderId="0" applyNumberFormat="0" applyBorder="0" applyAlignment="0" applyProtection="0">
      <alignment vertical="center"/>
    </xf>
    <xf numFmtId="0" fontId="41" fillId="11" borderId="0" applyNumberFormat="0" applyBorder="0" applyAlignment="0" applyProtection="0">
      <alignment vertical="center"/>
    </xf>
    <xf numFmtId="0" fontId="42" fillId="12" borderId="0" applyNumberFormat="0" applyBorder="0" applyAlignment="0" applyProtection="0">
      <alignment vertical="center"/>
    </xf>
    <xf numFmtId="0" fontId="43" fillId="13" borderId="0" applyNumberFormat="0" applyBorder="0" applyAlignment="0" applyProtection="0">
      <alignment vertical="center"/>
    </xf>
    <xf numFmtId="0" fontId="43" fillId="14" borderId="0" applyNumberFormat="0" applyBorder="0" applyAlignment="0" applyProtection="0">
      <alignment vertical="center"/>
    </xf>
    <xf numFmtId="0" fontId="42" fillId="15" borderId="0" applyNumberFormat="0" applyBorder="0" applyAlignment="0" applyProtection="0">
      <alignment vertical="center"/>
    </xf>
    <xf numFmtId="0" fontId="42" fillId="16" borderId="0" applyNumberFormat="0" applyBorder="0" applyAlignment="0" applyProtection="0">
      <alignment vertical="center"/>
    </xf>
    <xf numFmtId="0" fontId="43" fillId="17" borderId="0" applyNumberFormat="0" applyBorder="0" applyAlignment="0" applyProtection="0">
      <alignment vertical="center"/>
    </xf>
    <xf numFmtId="0" fontId="43" fillId="18" borderId="0" applyNumberFormat="0" applyBorder="0" applyAlignment="0" applyProtection="0">
      <alignment vertical="center"/>
    </xf>
    <xf numFmtId="0" fontId="42" fillId="19" borderId="0" applyNumberFormat="0" applyBorder="0" applyAlignment="0" applyProtection="0">
      <alignment vertical="center"/>
    </xf>
    <xf numFmtId="0" fontId="42" fillId="20" borderId="0" applyNumberFormat="0" applyBorder="0" applyAlignment="0" applyProtection="0">
      <alignment vertical="center"/>
    </xf>
    <xf numFmtId="0" fontId="43" fillId="21" borderId="0" applyNumberFormat="0" applyBorder="0" applyAlignment="0" applyProtection="0">
      <alignment vertical="center"/>
    </xf>
    <xf numFmtId="0" fontId="43" fillId="22" borderId="0" applyNumberFormat="0" applyBorder="0" applyAlignment="0" applyProtection="0">
      <alignment vertical="center"/>
    </xf>
    <xf numFmtId="0" fontId="42" fillId="23" borderId="0" applyNumberFormat="0" applyBorder="0" applyAlignment="0" applyProtection="0">
      <alignment vertical="center"/>
    </xf>
    <xf numFmtId="0" fontId="42" fillId="24" borderId="0" applyNumberFormat="0" applyBorder="0" applyAlignment="0" applyProtection="0">
      <alignment vertical="center"/>
    </xf>
    <xf numFmtId="0" fontId="43" fillId="25" borderId="0" applyNumberFormat="0" applyBorder="0" applyAlignment="0" applyProtection="0">
      <alignment vertical="center"/>
    </xf>
    <xf numFmtId="0" fontId="43" fillId="26" borderId="0" applyNumberFormat="0" applyBorder="0" applyAlignment="0" applyProtection="0">
      <alignment vertical="center"/>
    </xf>
    <xf numFmtId="0" fontId="42" fillId="27" borderId="0" applyNumberFormat="0" applyBorder="0" applyAlignment="0" applyProtection="0">
      <alignment vertical="center"/>
    </xf>
    <xf numFmtId="0" fontId="42" fillId="28" borderId="0" applyNumberFormat="0" applyBorder="0" applyAlignment="0" applyProtection="0">
      <alignment vertical="center"/>
    </xf>
    <xf numFmtId="0" fontId="43" fillId="29" borderId="0" applyNumberFormat="0" applyBorder="0" applyAlignment="0" applyProtection="0">
      <alignment vertical="center"/>
    </xf>
    <xf numFmtId="0" fontId="43" fillId="30" borderId="0" applyNumberFormat="0" applyBorder="0" applyAlignment="0" applyProtection="0">
      <alignment vertical="center"/>
    </xf>
    <xf numFmtId="0" fontId="42" fillId="31" borderId="0" applyNumberFormat="0" applyBorder="0" applyAlignment="0" applyProtection="0">
      <alignment vertical="center"/>
    </xf>
    <xf numFmtId="0" fontId="42" fillId="32" borderId="0" applyNumberFormat="0" applyBorder="0" applyAlignment="0" applyProtection="0">
      <alignment vertical="center"/>
    </xf>
    <xf numFmtId="0" fontId="43" fillId="33" borderId="0" applyNumberFormat="0" applyBorder="0" applyAlignment="0" applyProtection="0">
      <alignment vertical="center"/>
    </xf>
    <xf numFmtId="0" fontId="43" fillId="34" borderId="0" applyNumberFormat="0" applyBorder="0" applyAlignment="0" applyProtection="0">
      <alignment vertical="center"/>
    </xf>
    <xf numFmtId="0" fontId="42" fillId="35" borderId="0" applyNumberFormat="0" applyBorder="0" applyAlignment="0" applyProtection="0">
      <alignment vertical="center"/>
    </xf>
    <xf numFmtId="0" fontId="44" fillId="0" borderId="0"/>
  </cellStyleXfs>
  <cellXfs count="204">
    <xf numFmtId="0" fontId="0" fillId="0" borderId="0" xfId="0" applyAlignment="1">
      <alignment vertical="center"/>
    </xf>
    <xf numFmtId="0" fontId="1" fillId="0" borderId="0" xfId="0" applyFont="1" applyAlignment="1">
      <alignment horizontal="center" vertical="center" wrapText="1"/>
    </xf>
    <xf numFmtId="0" fontId="2" fillId="0" borderId="0" xfId="0" applyFont="1" applyAlignment="1">
      <alignment horizontal="center" vertical="center"/>
    </xf>
    <xf numFmtId="0" fontId="3" fillId="0" borderId="0" xfId="0" applyFont="1" applyAlignment="1">
      <alignment horizontal="center" vertical="center"/>
    </xf>
    <xf numFmtId="0" fontId="2" fillId="0" borderId="0" xfId="0" applyFont="1" applyAlignment="1">
      <alignment vertical="center"/>
    </xf>
    <xf numFmtId="0" fontId="4" fillId="0" borderId="0" xfId="0" applyFont="1" applyAlignment="1">
      <alignment horizontal="center" vertical="center"/>
    </xf>
    <xf numFmtId="176" fontId="4" fillId="0" borderId="0" xfId="0" applyNumberFormat="1" applyFont="1" applyAlignment="1">
      <alignment horizontal="center" vertical="center"/>
    </xf>
    <xf numFmtId="177" fontId="4" fillId="0" borderId="0" xfId="0" applyNumberFormat="1" applyFont="1" applyAlignment="1">
      <alignment horizontal="center" vertical="center"/>
    </xf>
    <xf numFmtId="0" fontId="5" fillId="0" borderId="0" xfId="0" applyFont="1" applyAlignment="1">
      <alignment horizontal="center" vertical="center"/>
    </xf>
    <xf numFmtId="0" fontId="6" fillId="0" borderId="0" xfId="0" applyFont="1" applyAlignment="1">
      <alignment horizontal="left" vertical="center"/>
    </xf>
    <xf numFmtId="0" fontId="6" fillId="0" borderId="0" xfId="0" applyFont="1" applyAlignment="1">
      <alignment vertical="center"/>
    </xf>
    <xf numFmtId="177" fontId="6" fillId="0" borderId="0" xfId="0" applyNumberFormat="1" applyFont="1" applyAlignment="1">
      <alignment vertical="center"/>
    </xf>
    <xf numFmtId="0" fontId="6" fillId="0" borderId="0" xfId="0" applyFont="1" applyAlignment="1">
      <alignment horizontal="left" vertical="center" wrapText="1"/>
    </xf>
    <xf numFmtId="176" fontId="6" fillId="0" borderId="0" xfId="0" applyNumberFormat="1" applyFont="1" applyAlignment="1">
      <alignment horizontal="left" vertical="center"/>
    </xf>
    <xf numFmtId="177" fontId="6" fillId="0" borderId="0" xfId="0" applyNumberFormat="1" applyFont="1" applyAlignment="1">
      <alignment horizontal="left" vertical="center"/>
    </xf>
    <xf numFmtId="176" fontId="6" fillId="0" borderId="0" xfId="0" applyNumberFormat="1" applyFont="1" applyAlignment="1">
      <alignment vertical="center"/>
    </xf>
    <xf numFmtId="0" fontId="7" fillId="0" borderId="0" xfId="0" applyFont="1" applyAlignment="1">
      <alignment horizontal="left" vertical="center"/>
    </xf>
    <xf numFmtId="176" fontId="2" fillId="0" borderId="0" xfId="0" applyNumberFormat="1" applyFont="1" applyAlignment="1">
      <alignment vertical="center"/>
    </xf>
    <xf numFmtId="177" fontId="2" fillId="0" borderId="0" xfId="0" applyNumberFormat="1" applyFont="1" applyAlignment="1">
      <alignment vertical="center"/>
    </xf>
    <xf numFmtId="0" fontId="8" fillId="0" borderId="0" xfId="0" applyFont="1" applyAlignment="1">
      <alignment horizontal="left" vertical="center"/>
    </xf>
    <xf numFmtId="0" fontId="6" fillId="0" borderId="1" xfId="0" applyFont="1" applyBorder="1" applyAlignment="1">
      <alignment horizontal="center" vertical="center"/>
    </xf>
    <xf numFmtId="0" fontId="6" fillId="0" borderId="2" xfId="0" applyFont="1" applyBorder="1" applyAlignment="1">
      <alignment horizontal="center" vertical="center"/>
    </xf>
    <xf numFmtId="0" fontId="6" fillId="0" borderId="2" xfId="0" applyFont="1" applyBorder="1" applyAlignment="1">
      <alignment horizontal="center" vertical="center" wrapText="1"/>
    </xf>
    <xf numFmtId="177" fontId="6" fillId="0" borderId="2" xfId="0" applyNumberFormat="1" applyFont="1" applyBorder="1" applyAlignment="1">
      <alignment horizontal="center" vertical="center" wrapText="1"/>
    </xf>
    <xf numFmtId="0" fontId="6" fillId="0" borderId="3" xfId="0" applyFont="1" applyBorder="1" applyAlignment="1">
      <alignment horizontal="center" vertical="center" wrapText="1"/>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2" fillId="0" borderId="6" xfId="0" applyFont="1" applyBorder="1" applyAlignment="1">
      <alignment horizontal="center" vertical="center"/>
    </xf>
    <xf numFmtId="178" fontId="2" fillId="0" borderId="6" xfId="0" applyNumberFormat="1" applyFont="1" applyBorder="1" applyAlignment="1">
      <alignment horizontal="center" vertical="center"/>
    </xf>
    <xf numFmtId="0" fontId="2" fillId="0" borderId="4" xfId="0" applyFont="1" applyBorder="1" applyAlignment="1">
      <alignment horizontal="center" vertical="center" wrapText="1"/>
    </xf>
    <xf numFmtId="179" fontId="2" fillId="0" borderId="4" xfId="0" applyNumberFormat="1" applyFont="1" applyBorder="1" applyAlignment="1">
      <alignment horizontal="center" vertical="center" wrapText="1"/>
    </xf>
    <xf numFmtId="0" fontId="2" fillId="0" borderId="6" xfId="0" applyFont="1" applyBorder="1" applyAlignment="1">
      <alignment horizontal="center" vertical="center" wrapText="1"/>
    </xf>
    <xf numFmtId="0" fontId="9" fillId="0" borderId="4" xfId="0" applyFont="1" applyBorder="1" applyAlignment="1">
      <alignment horizontal="center" vertical="center"/>
    </xf>
    <xf numFmtId="0" fontId="9" fillId="0" borderId="0" xfId="0" applyFont="1" applyAlignment="1">
      <alignment vertical="center"/>
    </xf>
    <xf numFmtId="0" fontId="2" fillId="2" borderId="4" xfId="0" applyFont="1" applyFill="1" applyBorder="1" applyAlignment="1">
      <alignment horizontal="center" vertical="center"/>
    </xf>
    <xf numFmtId="0" fontId="2" fillId="2" borderId="4" xfId="0" applyFont="1" applyFill="1" applyBorder="1" applyAlignment="1">
      <alignment horizontal="center" vertical="center" wrapText="1"/>
    </xf>
    <xf numFmtId="0" fontId="2" fillId="2" borderId="6" xfId="0" applyFont="1" applyFill="1" applyBorder="1" applyAlignment="1">
      <alignment horizontal="center" vertical="center"/>
    </xf>
    <xf numFmtId="178" fontId="2" fillId="2" borderId="6" xfId="0" applyNumberFormat="1" applyFont="1" applyFill="1" applyBorder="1" applyAlignment="1">
      <alignment horizontal="center" vertical="center"/>
    </xf>
    <xf numFmtId="179" fontId="2" fillId="2" borderId="4" xfId="0" applyNumberFormat="1" applyFont="1" applyFill="1" applyBorder="1" applyAlignment="1">
      <alignment horizontal="center" vertical="center" wrapText="1"/>
    </xf>
    <xf numFmtId="0" fontId="2" fillId="2" borderId="6" xfId="0" applyFont="1" applyFill="1" applyBorder="1" applyAlignment="1">
      <alignment horizontal="center" vertical="center" wrapText="1"/>
    </xf>
    <xf numFmtId="0" fontId="9" fillId="2" borderId="4" xfId="0" applyFont="1" applyFill="1" applyBorder="1" applyAlignment="1">
      <alignment horizontal="center" vertical="center"/>
    </xf>
    <xf numFmtId="0" fontId="2" fillId="2" borderId="5" xfId="0" applyFont="1" applyFill="1" applyBorder="1" applyAlignment="1">
      <alignment horizontal="center" vertical="center"/>
    </xf>
    <xf numFmtId="0" fontId="2" fillId="0" borderId="7" xfId="0" applyFont="1" applyBorder="1" applyAlignment="1">
      <alignment horizontal="center" vertical="center"/>
    </xf>
    <xf numFmtId="0" fontId="10" fillId="3" borderId="8" xfId="0" applyFont="1" applyFill="1" applyBorder="1" applyAlignment="1">
      <alignment horizontal="center" vertical="center"/>
    </xf>
    <xf numFmtId="0" fontId="10" fillId="3" borderId="6" xfId="0" applyFont="1" applyFill="1" applyBorder="1" applyAlignment="1">
      <alignment horizontal="center" vertical="center"/>
    </xf>
    <xf numFmtId="0" fontId="10" fillId="3" borderId="4" xfId="0" applyFont="1" applyFill="1" applyBorder="1" applyAlignment="1">
      <alignment horizontal="center" vertical="center"/>
    </xf>
    <xf numFmtId="178" fontId="10" fillId="3" borderId="6" xfId="0" applyNumberFormat="1" applyFont="1" applyFill="1" applyBorder="1" applyAlignment="1">
      <alignment horizontal="center" vertical="center"/>
    </xf>
    <xf numFmtId="0" fontId="10" fillId="3" borderId="4" xfId="0" applyFont="1" applyFill="1" applyBorder="1" applyAlignment="1">
      <alignment horizontal="center" vertical="center" wrapText="1"/>
    </xf>
    <xf numFmtId="179" fontId="10" fillId="3" borderId="4" xfId="0" applyNumberFormat="1" applyFont="1" applyFill="1" applyBorder="1" applyAlignment="1">
      <alignment horizontal="center" vertical="center" wrapText="1"/>
    </xf>
    <xf numFmtId="0" fontId="10" fillId="3" borderId="6" xfId="0" applyFont="1" applyFill="1" applyBorder="1" applyAlignment="1">
      <alignment horizontal="center" vertical="center" wrapText="1"/>
    </xf>
    <xf numFmtId="0" fontId="2" fillId="0" borderId="9" xfId="0" applyFont="1" applyBorder="1" applyAlignment="1">
      <alignment horizontal="center" vertical="center" wrapText="1"/>
    </xf>
    <xf numFmtId="0" fontId="2" fillId="0" borderId="10" xfId="0" applyFont="1" applyBorder="1" applyAlignment="1">
      <alignment horizontal="center" vertical="center" wrapText="1"/>
    </xf>
    <xf numFmtId="0" fontId="2" fillId="0" borderId="11" xfId="0" applyFont="1" applyBorder="1" applyAlignment="1">
      <alignment horizontal="center" vertical="center" wrapText="1"/>
    </xf>
    <xf numFmtId="179" fontId="2" fillId="0" borderId="10" xfId="0" applyNumberFormat="1" applyFont="1" applyBorder="1" applyAlignment="1">
      <alignment horizontal="center" vertical="center" wrapText="1"/>
    </xf>
    <xf numFmtId="0" fontId="2" fillId="0" borderId="12" xfId="0" applyFont="1" applyBorder="1" applyAlignment="1">
      <alignment horizontal="center" vertical="center" wrapText="1"/>
    </xf>
    <xf numFmtId="0" fontId="2" fillId="0" borderId="12" xfId="0" applyFont="1" applyBorder="1" applyAlignment="1">
      <alignment horizontal="center" vertical="center"/>
    </xf>
    <xf numFmtId="0" fontId="2" fillId="0" borderId="11" xfId="0" applyFont="1" applyBorder="1" applyAlignment="1">
      <alignment horizontal="center" vertical="center"/>
    </xf>
    <xf numFmtId="0" fontId="10" fillId="3" borderId="12" xfId="0" applyFont="1" applyFill="1" applyBorder="1" applyAlignment="1">
      <alignment horizontal="center" vertical="center" wrapText="1"/>
    </xf>
    <xf numFmtId="0" fontId="10" fillId="3" borderId="12" xfId="0" applyFont="1" applyFill="1" applyBorder="1" applyAlignment="1">
      <alignment horizontal="center" vertical="center"/>
    </xf>
    <xf numFmtId="0" fontId="10" fillId="3" borderId="11" xfId="0" applyFont="1" applyFill="1" applyBorder="1" applyAlignment="1">
      <alignment horizontal="center" vertical="center"/>
    </xf>
    <xf numFmtId="178" fontId="10" fillId="3" borderId="11" xfId="0" applyNumberFormat="1" applyFont="1" applyFill="1" applyBorder="1" applyAlignment="1">
      <alignment horizontal="center" vertical="center"/>
    </xf>
    <xf numFmtId="0" fontId="10" fillId="3" borderId="10" xfId="0" applyFont="1" applyFill="1" applyBorder="1" applyAlignment="1">
      <alignment horizontal="center" vertical="center" wrapText="1"/>
    </xf>
    <xf numFmtId="179" fontId="10" fillId="3" borderId="10" xfId="0" applyNumberFormat="1" applyFont="1" applyFill="1" applyBorder="1" applyAlignment="1">
      <alignment horizontal="center" vertical="center" wrapText="1"/>
    </xf>
    <xf numFmtId="0" fontId="10" fillId="3" borderId="11" xfId="0" applyFont="1" applyFill="1" applyBorder="1" applyAlignment="1">
      <alignment horizontal="center" vertical="center" wrapText="1"/>
    </xf>
    <xf numFmtId="178" fontId="2" fillId="0" borderId="11" xfId="0" applyNumberFormat="1" applyFont="1" applyBorder="1" applyAlignment="1">
      <alignment horizontal="center" vertical="center"/>
    </xf>
    <xf numFmtId="0" fontId="6" fillId="0" borderId="13" xfId="0" applyFont="1" applyBorder="1" applyAlignment="1">
      <alignment vertical="center"/>
    </xf>
    <xf numFmtId="0" fontId="6" fillId="0" borderId="14" xfId="0" applyFont="1" applyBorder="1" applyAlignment="1">
      <alignment vertical="center"/>
    </xf>
    <xf numFmtId="0" fontId="11" fillId="0" borderId="15" xfId="0" applyFont="1" applyBorder="1" applyAlignment="1">
      <alignment horizontal="center" vertical="center" wrapText="1"/>
    </xf>
    <xf numFmtId="178" fontId="11" fillId="0" borderId="15" xfId="0" applyNumberFormat="1" applyFont="1" applyBorder="1" applyAlignment="1">
      <alignment horizontal="center" vertical="center" wrapText="1"/>
    </xf>
    <xf numFmtId="0" fontId="11" fillId="0" borderId="16" xfId="0" applyFont="1" applyBorder="1" applyAlignment="1">
      <alignment horizontal="center" vertical="center" wrapText="1"/>
    </xf>
    <xf numFmtId="0" fontId="12" fillId="0" borderId="0" xfId="0" applyFont="1" applyAlignment="1">
      <alignment vertical="center"/>
    </xf>
    <xf numFmtId="177" fontId="6" fillId="0" borderId="0" xfId="0" applyNumberFormat="1" applyFont="1" applyAlignment="1">
      <alignment horizontal="center" vertical="center" wrapText="1"/>
    </xf>
    <xf numFmtId="176" fontId="9" fillId="0" borderId="0" xfId="0" applyNumberFormat="1" applyFont="1" applyAlignment="1">
      <alignment vertical="center"/>
    </xf>
    <xf numFmtId="0" fontId="2" fillId="0" borderId="0" xfId="0" applyFont="1" applyAlignment="1">
      <alignment horizontal="left" vertical="center"/>
    </xf>
    <xf numFmtId="0" fontId="6" fillId="0" borderId="0" xfId="0" applyFont="1" applyAlignment="1"/>
    <xf numFmtId="0" fontId="2" fillId="0" borderId="0" xfId="0" applyFont="1" applyAlignment="1"/>
    <xf numFmtId="0" fontId="13" fillId="0" borderId="0" xfId="0" applyFont="1" applyAlignment="1">
      <alignment vertical="center"/>
    </xf>
    <xf numFmtId="0" fontId="13" fillId="0" borderId="0" xfId="0" applyFont="1" applyAlignment="1"/>
    <xf numFmtId="176" fontId="2" fillId="0" borderId="0" xfId="0" applyNumberFormat="1" applyFont="1" applyAlignment="1">
      <alignment horizontal="center" vertical="center"/>
    </xf>
    <xf numFmtId="0" fontId="14" fillId="0" borderId="0" xfId="0" applyFont="1" applyFill="1" applyAlignment="1">
      <alignment vertical="center"/>
    </xf>
    <xf numFmtId="0" fontId="14" fillId="0" borderId="0" xfId="0" applyFont="1" applyAlignment="1">
      <alignment vertical="center"/>
    </xf>
    <xf numFmtId="0" fontId="14" fillId="4" borderId="0" xfId="0" applyFont="1" applyFill="1" applyAlignment="1">
      <alignment vertical="center"/>
    </xf>
    <xf numFmtId="0" fontId="14" fillId="0" borderId="0" xfId="0" applyFont="1" applyAlignment="1">
      <alignment horizontal="left" vertical="top" wrapText="1"/>
    </xf>
    <xf numFmtId="178" fontId="14" fillId="0" borderId="0" xfId="0" applyNumberFormat="1" applyFont="1" applyAlignment="1">
      <alignment horizontal="center" vertical="center"/>
    </xf>
    <xf numFmtId="178" fontId="14" fillId="0" borderId="0" xfId="0" applyNumberFormat="1" applyFont="1" applyAlignment="1">
      <alignment vertical="center"/>
    </xf>
    <xf numFmtId="0" fontId="14" fillId="0" borderId="0" xfId="0" applyFont="1" applyAlignment="1">
      <alignment horizontal="center" vertical="center"/>
    </xf>
    <xf numFmtId="0" fontId="14" fillId="0" borderId="0" xfId="0" applyFont="1" applyAlignment="1">
      <alignment vertical="center" wrapText="1"/>
    </xf>
    <xf numFmtId="180" fontId="14" fillId="0" borderId="0" xfId="0" applyNumberFormat="1" applyFont="1" applyAlignment="1">
      <alignment vertical="center"/>
    </xf>
    <xf numFmtId="0" fontId="15" fillId="0" borderId="17" xfId="0" applyFont="1" applyBorder="1" applyAlignment="1">
      <alignment horizontal="center" vertical="center" wrapText="1"/>
    </xf>
    <xf numFmtId="178" fontId="15" fillId="0" borderId="17" xfId="0" applyNumberFormat="1" applyFont="1" applyBorder="1" applyAlignment="1">
      <alignment horizontal="center" vertical="center" wrapText="1"/>
    </xf>
    <xf numFmtId="0" fontId="16" fillId="0" borderId="17" xfId="0" applyFont="1" applyBorder="1" applyAlignment="1">
      <alignment horizontal="center" vertical="center"/>
    </xf>
    <xf numFmtId="178" fontId="16" fillId="0" borderId="17" xfId="0" applyNumberFormat="1" applyFont="1" applyBorder="1" applyAlignment="1">
      <alignment horizontal="center" vertical="center"/>
    </xf>
    <xf numFmtId="0" fontId="17" fillId="0" borderId="17" xfId="0" applyFont="1" applyBorder="1" applyAlignment="1">
      <alignment vertical="center"/>
    </xf>
    <xf numFmtId="0" fontId="18" fillId="0" borderId="17" xfId="49" applyFont="1" applyBorder="1" applyAlignment="1">
      <alignment horizontal="left" vertical="center"/>
    </xf>
    <xf numFmtId="178" fontId="18" fillId="0" borderId="17" xfId="49" applyNumberFormat="1" applyFont="1" applyBorder="1" applyAlignment="1">
      <alignment vertical="center"/>
    </xf>
    <xf numFmtId="178" fontId="18" fillId="0" borderId="18" xfId="49" applyNumberFormat="1" applyFont="1" applyBorder="1" applyAlignment="1">
      <alignment horizontal="left" vertical="center"/>
    </xf>
    <xf numFmtId="178" fontId="18" fillId="0" borderId="19" xfId="49" applyNumberFormat="1" applyFont="1" applyBorder="1" applyAlignment="1">
      <alignment horizontal="left" vertical="center"/>
    </xf>
    <xf numFmtId="178" fontId="18" fillId="0" borderId="20" xfId="49" applyNumberFormat="1" applyFont="1" applyBorder="1" applyAlignment="1">
      <alignment horizontal="left" vertical="center"/>
    </xf>
    <xf numFmtId="178" fontId="18" fillId="0" borderId="0" xfId="49" applyNumberFormat="1" applyFont="1" applyAlignment="1">
      <alignment vertical="center"/>
    </xf>
    <xf numFmtId="180" fontId="19" fillId="0" borderId="0" xfId="0" applyNumberFormat="1" applyFont="1" applyFill="1" applyAlignment="1" applyProtection="1">
      <alignment horizontal="center" vertical="center"/>
    </xf>
    <xf numFmtId="180" fontId="19" fillId="0" borderId="0" xfId="0" applyNumberFormat="1" applyFont="1" applyFill="1" applyBorder="1" applyAlignment="1" applyProtection="1">
      <alignment horizontal="center" vertical="center"/>
    </xf>
    <xf numFmtId="0" fontId="0" fillId="0" borderId="0" xfId="0" applyAlignment="1">
      <alignment horizontal="center" vertical="center"/>
    </xf>
    <xf numFmtId="0" fontId="18" fillId="0" borderId="17" xfId="49" applyFont="1" applyBorder="1" applyAlignment="1">
      <alignment horizontal="left" vertical="center" wrapText="1"/>
    </xf>
    <xf numFmtId="178" fontId="18" fillId="0" borderId="17" xfId="49" applyNumberFormat="1" applyFont="1" applyBorder="1" applyAlignment="1">
      <alignment vertical="center" wrapText="1"/>
    </xf>
    <xf numFmtId="0" fontId="18" fillId="0" borderId="17" xfId="49" applyFont="1" applyFill="1" applyBorder="1" applyAlignment="1">
      <alignment vertical="center" wrapText="1"/>
    </xf>
    <xf numFmtId="178" fontId="18" fillId="0" borderId="18" xfId="49" applyNumberFormat="1" applyFont="1" applyBorder="1" applyAlignment="1">
      <alignment horizontal="center" vertical="center" wrapText="1"/>
    </xf>
    <xf numFmtId="178" fontId="18" fillId="0" borderId="19" xfId="49" applyNumberFormat="1" applyFont="1" applyBorder="1" applyAlignment="1">
      <alignment horizontal="center" vertical="center" wrapText="1"/>
    </xf>
    <xf numFmtId="178" fontId="18" fillId="0" borderId="20" xfId="49" applyNumberFormat="1" applyFont="1" applyBorder="1" applyAlignment="1">
      <alignment horizontal="center" vertical="center" wrapText="1"/>
    </xf>
    <xf numFmtId="178" fontId="18" fillId="0" borderId="0" xfId="49" applyNumberFormat="1" applyFont="1" applyAlignment="1">
      <alignment horizontal="left" vertical="center" wrapText="1"/>
    </xf>
    <xf numFmtId="178" fontId="18" fillId="0" borderId="18" xfId="49" applyNumberFormat="1" applyFont="1" applyBorder="1" applyAlignment="1">
      <alignment horizontal="left" vertical="center" wrapText="1"/>
    </xf>
    <xf numFmtId="178" fontId="18" fillId="0" borderId="19" xfId="49" applyNumberFormat="1" applyFont="1" applyBorder="1" applyAlignment="1">
      <alignment horizontal="left" vertical="center" wrapText="1"/>
    </xf>
    <xf numFmtId="178" fontId="18" fillId="0" borderId="20" xfId="49" applyNumberFormat="1" applyFont="1" applyBorder="1" applyAlignment="1">
      <alignment horizontal="left" vertical="center" wrapText="1"/>
    </xf>
    <xf numFmtId="178" fontId="18" fillId="0" borderId="0" xfId="49" applyNumberFormat="1" applyFont="1" applyAlignment="1">
      <alignment horizontal="left" vertical="center"/>
    </xf>
    <xf numFmtId="49" fontId="18" fillId="0" borderId="17" xfId="49" applyNumberFormat="1" applyFont="1" applyBorder="1" applyAlignment="1">
      <alignment horizontal="left" vertical="center"/>
    </xf>
    <xf numFmtId="176" fontId="17" fillId="0" borderId="17" xfId="0" applyNumberFormat="1" applyFont="1" applyBorder="1" applyAlignment="1">
      <alignment vertical="center"/>
    </xf>
    <xf numFmtId="177" fontId="17" fillId="0" borderId="17" xfId="0" applyNumberFormat="1" applyFont="1" applyBorder="1" applyAlignment="1">
      <alignment vertical="center"/>
    </xf>
    <xf numFmtId="0" fontId="17" fillId="0" borderId="0" xfId="0" applyFont="1" applyBorder="1" applyAlignment="1">
      <alignment horizontal="left" vertical="center"/>
    </xf>
    <xf numFmtId="0" fontId="17" fillId="0" borderId="21" xfId="0" applyFont="1" applyBorder="1" applyAlignment="1">
      <alignment vertical="center"/>
    </xf>
    <xf numFmtId="49" fontId="18" fillId="0" borderId="22" xfId="49" applyNumberFormat="1" applyFont="1" applyBorder="1" applyAlignment="1">
      <alignment horizontal="left" vertical="center"/>
    </xf>
    <xf numFmtId="0" fontId="17" fillId="0" borderId="22" xfId="0" applyFont="1" applyBorder="1" applyAlignment="1">
      <alignment vertical="center"/>
    </xf>
    <xf numFmtId="176" fontId="17" fillId="0" borderId="22" xfId="0" applyNumberFormat="1" applyFont="1" applyBorder="1" applyAlignment="1">
      <alignment vertical="center"/>
    </xf>
    <xf numFmtId="177" fontId="17" fillId="0" borderId="23" xfId="0" applyNumberFormat="1" applyFont="1" applyBorder="1" applyAlignment="1">
      <alignment vertical="center"/>
    </xf>
    <xf numFmtId="0" fontId="17" fillId="0" borderId="23" xfId="0" applyFont="1" applyBorder="1" applyAlignment="1">
      <alignment vertical="center"/>
    </xf>
    <xf numFmtId="0" fontId="17" fillId="0" borderId="24" xfId="0" applyFont="1" applyBorder="1" applyAlignment="1">
      <alignment horizontal="center" vertical="center"/>
    </xf>
    <xf numFmtId="0" fontId="17" fillId="0" borderId="9" xfId="0" applyFont="1" applyBorder="1" applyAlignment="1">
      <alignment horizontal="center" vertical="center" wrapText="1"/>
    </xf>
    <xf numFmtId="178" fontId="17" fillId="0" borderId="9" xfId="0" applyNumberFormat="1" applyFont="1" applyBorder="1" applyAlignment="1">
      <alignment horizontal="center" vertical="center" wrapText="1"/>
    </xf>
    <xf numFmtId="0" fontId="17" fillId="0" borderId="25" xfId="0" applyFont="1" applyBorder="1" applyAlignment="1">
      <alignment horizontal="center" vertical="center" wrapText="1"/>
    </xf>
    <xf numFmtId="0" fontId="17" fillId="0" borderId="25" xfId="0" applyFont="1" applyBorder="1" applyAlignment="1">
      <alignment horizontal="center" vertical="center"/>
    </xf>
    <xf numFmtId="0" fontId="17" fillId="0" borderId="22" xfId="0" applyFont="1" applyBorder="1" applyAlignment="1">
      <alignment horizontal="center" vertical="center" wrapText="1"/>
    </xf>
    <xf numFmtId="178" fontId="17" fillId="0" borderId="0" xfId="0" applyNumberFormat="1" applyFont="1" applyBorder="1" applyAlignment="1">
      <alignment horizontal="center" vertical="center"/>
    </xf>
    <xf numFmtId="178" fontId="17" fillId="0" borderId="0" xfId="0" applyNumberFormat="1" applyFont="1" applyBorder="1" applyAlignment="1">
      <alignment horizontal="center" vertical="center" wrapText="1"/>
    </xf>
    <xf numFmtId="180" fontId="17" fillId="0" borderId="0" xfId="0" applyNumberFormat="1" applyFont="1" applyBorder="1" applyAlignment="1">
      <alignment horizontal="center" vertical="center"/>
    </xf>
    <xf numFmtId="0" fontId="20" fillId="0" borderId="17" xfId="0" applyFont="1" applyFill="1" applyBorder="1" applyAlignment="1">
      <alignment horizontal="center" vertical="center" wrapText="1"/>
    </xf>
    <xf numFmtId="0" fontId="20" fillId="0" borderId="9" xfId="0" applyFont="1" applyFill="1" applyBorder="1" applyAlignment="1">
      <alignment horizontal="center" vertical="center" wrapText="1"/>
    </xf>
    <xf numFmtId="181" fontId="20" fillId="0" borderId="25" xfId="0" applyNumberFormat="1" applyFont="1" applyFill="1" applyBorder="1" applyAlignment="1">
      <alignment horizontal="center" vertical="center" wrapText="1"/>
    </xf>
    <xf numFmtId="181" fontId="20" fillId="0" borderId="26" xfId="0" applyNumberFormat="1" applyFont="1" applyFill="1" applyBorder="1" applyAlignment="1">
      <alignment horizontal="center" vertical="center" wrapText="1"/>
    </xf>
    <xf numFmtId="0" fontId="20" fillId="0" borderId="23" xfId="0" applyFont="1" applyFill="1" applyBorder="1" applyAlignment="1">
      <alignment horizontal="center" vertical="center" wrapText="1"/>
    </xf>
    <xf numFmtId="178" fontId="20" fillId="0" borderId="6" xfId="0" applyNumberFormat="1" applyFont="1" applyFill="1" applyBorder="1" applyAlignment="1">
      <alignment horizontal="center" vertical="center"/>
    </xf>
    <xf numFmtId="178" fontId="20" fillId="0" borderId="0" xfId="0" applyNumberFormat="1" applyFont="1" applyFill="1" applyAlignment="1">
      <alignment horizontal="center" vertical="center"/>
    </xf>
    <xf numFmtId="180" fontId="20" fillId="0" borderId="0" xfId="0" applyNumberFormat="1" applyFont="1" applyFill="1" applyAlignment="1">
      <alignment horizontal="center" vertical="center"/>
    </xf>
    <xf numFmtId="0" fontId="20" fillId="0" borderId="27" xfId="0" applyFont="1" applyFill="1" applyBorder="1" applyAlignment="1">
      <alignment horizontal="center" vertical="center" wrapText="1"/>
    </xf>
    <xf numFmtId="0" fontId="20" fillId="0" borderId="27" xfId="0" applyFont="1" applyFill="1" applyBorder="1" applyAlignment="1">
      <alignment horizontal="center" vertical="center"/>
    </xf>
    <xf numFmtId="0" fontId="20" fillId="0" borderId="28" xfId="0" applyFont="1" applyFill="1" applyBorder="1" applyAlignment="1">
      <alignment horizontal="center" vertical="center" wrapText="1"/>
    </xf>
    <xf numFmtId="0" fontId="20" fillId="0" borderId="29" xfId="0" applyFont="1" applyFill="1" applyBorder="1" applyAlignment="1">
      <alignment horizontal="center" vertical="center"/>
    </xf>
    <xf numFmtId="0" fontId="20" fillId="0" borderId="30" xfId="0" applyFont="1" applyFill="1" applyBorder="1" applyAlignment="1">
      <alignment horizontal="center" vertical="center"/>
    </xf>
    <xf numFmtId="0" fontId="20" fillId="0" borderId="31" xfId="0" applyFont="1" applyFill="1" applyBorder="1" applyAlignment="1">
      <alignment horizontal="center" vertical="center" wrapText="1"/>
    </xf>
    <xf numFmtId="0" fontId="20" fillId="0" borderId="18" xfId="0" applyFont="1" applyBorder="1" applyAlignment="1">
      <alignment horizontal="center" vertical="center"/>
    </xf>
    <xf numFmtId="0" fontId="20" fillId="0" borderId="17" xfId="0" applyFont="1" applyBorder="1" applyAlignment="1">
      <alignment horizontal="center" vertical="center" wrapText="1"/>
    </xf>
    <xf numFmtId="0" fontId="20" fillId="4" borderId="27" xfId="0" applyFont="1" applyFill="1" applyBorder="1" applyAlignment="1">
      <alignment horizontal="center" vertical="center"/>
    </xf>
    <xf numFmtId="0" fontId="20" fillId="4" borderId="9" xfId="0" applyFont="1" applyFill="1" applyBorder="1" applyAlignment="1">
      <alignment horizontal="center" vertical="center" wrapText="1"/>
    </xf>
    <xf numFmtId="181" fontId="20" fillId="4" borderId="25" xfId="0" applyNumberFormat="1" applyFont="1" applyFill="1" applyBorder="1" applyAlignment="1">
      <alignment horizontal="center" vertical="center" wrapText="1"/>
    </xf>
    <xf numFmtId="181" fontId="20" fillId="4" borderId="26" xfId="0" applyNumberFormat="1" applyFont="1" applyFill="1" applyBorder="1" applyAlignment="1">
      <alignment horizontal="center" vertical="center" wrapText="1"/>
    </xf>
    <xf numFmtId="0" fontId="20" fillId="4" borderId="23" xfId="0" applyFont="1" applyFill="1" applyBorder="1" applyAlignment="1">
      <alignment horizontal="center" vertical="center" wrapText="1"/>
    </xf>
    <xf numFmtId="178" fontId="20" fillId="4" borderId="6" xfId="0" applyNumberFormat="1" applyFont="1" applyFill="1" applyBorder="1" applyAlignment="1">
      <alignment horizontal="center" vertical="center"/>
    </xf>
    <xf numFmtId="0" fontId="20" fillId="4" borderId="17" xfId="0" applyFont="1" applyFill="1" applyBorder="1" applyAlignment="1">
      <alignment horizontal="center" vertical="center" wrapText="1"/>
    </xf>
    <xf numFmtId="178" fontId="20" fillId="4" borderId="0" xfId="0" applyNumberFormat="1" applyFont="1" applyFill="1" applyAlignment="1">
      <alignment horizontal="center" vertical="center"/>
    </xf>
    <xf numFmtId="180" fontId="20" fillId="4" borderId="0" xfId="0" applyNumberFormat="1" applyFont="1" applyFill="1" applyAlignment="1">
      <alignment horizontal="center" vertical="center"/>
    </xf>
    <xf numFmtId="0" fontId="20" fillId="4" borderId="18" xfId="0" applyFont="1" applyFill="1" applyBorder="1" applyAlignment="1">
      <alignment horizontal="center" vertical="center"/>
    </xf>
    <xf numFmtId="0" fontId="20" fillId="5" borderId="18" xfId="0" applyFont="1" applyFill="1" applyBorder="1" applyAlignment="1">
      <alignment horizontal="center" vertical="center"/>
    </xf>
    <xf numFmtId="0" fontId="20" fillId="5" borderId="17" xfId="0" applyFont="1" applyFill="1" applyBorder="1" applyAlignment="1">
      <alignment horizontal="center" vertical="center" wrapText="1"/>
    </xf>
    <xf numFmtId="7" fontId="21" fillId="5" borderId="17" xfId="0" applyNumberFormat="1" applyFont="1" applyFill="1" applyBorder="1" applyAlignment="1" applyProtection="1">
      <alignment horizontal="center" vertical="center"/>
    </xf>
    <xf numFmtId="181" fontId="20" fillId="5" borderId="26" xfId="0" applyNumberFormat="1" applyFont="1" applyFill="1" applyBorder="1" applyAlignment="1">
      <alignment horizontal="center" vertical="center" wrapText="1"/>
    </xf>
    <xf numFmtId="0" fontId="20" fillId="5" borderId="23" xfId="0" applyFont="1" applyFill="1" applyBorder="1" applyAlignment="1">
      <alignment horizontal="center" vertical="center" wrapText="1"/>
    </xf>
    <xf numFmtId="178" fontId="20" fillId="5" borderId="6" xfId="0" applyNumberFormat="1" applyFont="1" applyFill="1" applyBorder="1" applyAlignment="1">
      <alignment horizontal="center" vertical="center"/>
    </xf>
    <xf numFmtId="181" fontId="20" fillId="5" borderId="25" xfId="0" applyNumberFormat="1" applyFont="1" applyFill="1" applyBorder="1" applyAlignment="1">
      <alignment horizontal="center" vertical="center" wrapText="1"/>
    </xf>
    <xf numFmtId="0" fontId="20" fillId="5" borderId="17" xfId="0" applyFont="1" applyFill="1" applyBorder="1" applyAlignment="1">
      <alignment horizontal="center" vertical="center"/>
    </xf>
    <xf numFmtId="0" fontId="14" fillId="5" borderId="17" xfId="0" applyFont="1" applyFill="1" applyBorder="1" applyAlignment="1">
      <alignment horizontal="center" vertical="center"/>
    </xf>
    <xf numFmtId="0" fontId="20" fillId="5" borderId="30" xfId="0" applyFont="1" applyFill="1" applyBorder="1" applyAlignment="1">
      <alignment horizontal="center" vertical="center"/>
    </xf>
    <xf numFmtId="0" fontId="20" fillId="5" borderId="31" xfId="0" applyFont="1" applyFill="1" applyBorder="1" applyAlignment="1">
      <alignment horizontal="center" vertical="center" wrapText="1"/>
    </xf>
    <xf numFmtId="7" fontId="21" fillId="5" borderId="31" xfId="0" applyNumberFormat="1" applyFont="1" applyFill="1" applyBorder="1" applyAlignment="1" applyProtection="1">
      <alignment horizontal="center" vertical="center"/>
    </xf>
    <xf numFmtId="181" fontId="20" fillId="5" borderId="32" xfId="0" applyNumberFormat="1" applyFont="1" applyFill="1" applyBorder="1" applyAlignment="1">
      <alignment horizontal="center" vertical="center" wrapText="1"/>
    </xf>
    <xf numFmtId="0" fontId="20" fillId="5" borderId="33" xfId="0" applyFont="1" applyFill="1" applyBorder="1" applyAlignment="1">
      <alignment horizontal="center" vertical="center" wrapText="1"/>
    </xf>
    <xf numFmtId="178" fontId="20" fillId="5" borderId="11" xfId="0" applyNumberFormat="1" applyFont="1" applyFill="1" applyBorder="1" applyAlignment="1">
      <alignment horizontal="center" vertical="center"/>
    </xf>
    <xf numFmtId="0" fontId="14" fillId="0" borderId="17" xfId="0" applyFont="1" applyBorder="1" applyAlignment="1">
      <alignment vertical="center"/>
    </xf>
    <xf numFmtId="0" fontId="20" fillId="0" borderId="17" xfId="0" applyFont="1" applyFill="1" applyBorder="1" applyAlignment="1">
      <alignment horizontal="center" vertical="center"/>
    </xf>
    <xf numFmtId="7" fontId="21" fillId="0" borderId="17" xfId="0" applyNumberFormat="1" applyFont="1" applyFill="1" applyBorder="1" applyAlignment="1" applyProtection="1">
      <alignment horizontal="center" vertical="center"/>
    </xf>
    <xf numFmtId="181" fontId="20" fillId="0" borderId="17" xfId="0" applyNumberFormat="1" applyFont="1" applyFill="1" applyBorder="1" applyAlignment="1">
      <alignment horizontal="center" vertical="center" wrapText="1"/>
    </xf>
    <xf numFmtId="178" fontId="20" fillId="0" borderId="17" xfId="0" applyNumberFormat="1" applyFont="1" applyFill="1" applyBorder="1" applyAlignment="1">
      <alignment horizontal="center" vertical="center"/>
    </xf>
    <xf numFmtId="178" fontId="14" fillId="0" borderId="0" xfId="0" applyNumberFormat="1" applyFont="1" applyFill="1" applyAlignment="1">
      <alignment vertical="center"/>
    </xf>
    <xf numFmtId="180" fontId="14" fillId="0" borderId="0" xfId="0" applyNumberFormat="1" applyFont="1" applyFill="1" applyAlignment="1">
      <alignment vertical="center"/>
    </xf>
    <xf numFmtId="0" fontId="17" fillId="0" borderId="30" xfId="0" applyFont="1" applyBorder="1" applyAlignment="1">
      <alignment horizontal="center" vertical="center"/>
    </xf>
    <xf numFmtId="0" fontId="17" fillId="0" borderId="34" xfId="0" applyFont="1" applyBorder="1" applyAlignment="1">
      <alignment horizontal="center" vertical="center" wrapText="1"/>
    </xf>
    <xf numFmtId="181" fontId="20" fillId="0" borderId="34" xfId="0" applyNumberFormat="1" applyFont="1" applyBorder="1" applyAlignment="1">
      <alignment horizontal="center" vertical="center"/>
    </xf>
    <xf numFmtId="0" fontId="17" fillId="0" borderId="28" xfId="0" applyFont="1" applyFill="1" applyBorder="1" applyAlignment="1">
      <alignment horizontal="center" vertical="center" wrapText="1"/>
    </xf>
    <xf numFmtId="181" fontId="17" fillId="0" borderId="28" xfId="0" applyNumberFormat="1" applyFont="1" applyBorder="1" applyAlignment="1">
      <alignment horizontal="center" vertical="center" wrapText="1"/>
    </xf>
    <xf numFmtId="178" fontId="17" fillId="0" borderId="28" xfId="0" applyNumberFormat="1" applyFont="1" applyBorder="1" applyAlignment="1">
      <alignment horizontal="center" vertical="center" wrapText="1"/>
    </xf>
    <xf numFmtId="178" fontId="17" fillId="0" borderId="34" xfId="0" applyNumberFormat="1" applyFont="1" applyFill="1" applyBorder="1" applyAlignment="1">
      <alignment horizontal="center" vertical="center" wrapText="1"/>
    </xf>
    <xf numFmtId="178" fontId="17" fillId="0" borderId="35" xfId="0" applyNumberFormat="1" applyFont="1" applyBorder="1" applyAlignment="1">
      <alignment horizontal="center" vertical="center" wrapText="1"/>
    </xf>
    <xf numFmtId="178" fontId="17" fillId="0" borderId="17" xfId="0" applyNumberFormat="1" applyFont="1" applyFill="1" applyBorder="1" applyAlignment="1">
      <alignment horizontal="center" vertical="center" wrapText="1"/>
    </xf>
    <xf numFmtId="178" fontId="17" fillId="0" borderId="17" xfId="0" applyNumberFormat="1" applyFont="1" applyFill="1" applyBorder="1" applyAlignment="1">
      <alignment horizontal="center" vertical="center"/>
    </xf>
    <xf numFmtId="180" fontId="17" fillId="0" borderId="17" xfId="0" applyNumberFormat="1" applyFont="1" applyFill="1" applyBorder="1" applyAlignment="1">
      <alignment horizontal="center" vertical="center"/>
    </xf>
    <xf numFmtId="0" fontId="17" fillId="0" borderId="17" xfId="0" applyFont="1" applyBorder="1" applyAlignment="1">
      <alignment horizontal="left" vertical="center"/>
    </xf>
    <xf numFmtId="178" fontId="17" fillId="0" borderId="17" xfId="0" applyNumberFormat="1" applyFont="1" applyBorder="1" applyAlignment="1">
      <alignment horizontal="left" vertical="center"/>
    </xf>
    <xf numFmtId="178" fontId="17" fillId="0" borderId="0" xfId="0" applyNumberFormat="1" applyFont="1" applyFill="1" applyAlignment="1">
      <alignment horizontal="center" vertical="center"/>
    </xf>
    <xf numFmtId="180" fontId="14" fillId="0" borderId="0" xfId="0" applyNumberFormat="1" applyFont="1" applyBorder="1" applyAlignment="1">
      <alignment vertical="center"/>
    </xf>
    <xf numFmtId="180" fontId="17" fillId="0" borderId="0" xfId="0" applyNumberFormat="1" applyFont="1" applyFill="1" applyAlignment="1">
      <alignment horizontal="center" vertical="center"/>
    </xf>
    <xf numFmtId="0" fontId="22" fillId="0" borderId="17" xfId="0" applyFont="1" applyBorder="1" applyAlignment="1">
      <alignment horizontal="left" vertical="center"/>
    </xf>
    <xf numFmtId="178" fontId="22" fillId="0" borderId="17" xfId="0" applyNumberFormat="1" applyFont="1" applyBorder="1" applyAlignment="1">
      <alignment horizontal="left" vertical="center"/>
    </xf>
    <xf numFmtId="0" fontId="23" fillId="0" borderId="17" xfId="0" applyFont="1" applyBorder="1" applyAlignment="1">
      <alignment horizontal="left" vertical="center"/>
    </xf>
    <xf numFmtId="0" fontId="17" fillId="0" borderId="17" xfId="0" applyFont="1" applyBorder="1" applyAlignment="1">
      <alignment horizontal="left" vertical="center" wrapText="1"/>
    </xf>
    <xf numFmtId="178" fontId="17" fillId="0" borderId="17" xfId="0" applyNumberFormat="1" applyFont="1" applyBorder="1" applyAlignment="1">
      <alignment horizontal="left" vertical="center" wrapText="1"/>
    </xf>
    <xf numFmtId="176" fontId="17" fillId="0" borderId="17" xfId="0" applyNumberFormat="1" applyFont="1" applyBorder="1" applyAlignment="1">
      <alignment horizontal="left" vertical="center"/>
    </xf>
    <xf numFmtId="0" fontId="17" fillId="0" borderId="17" xfId="0" applyFont="1" applyBorder="1" applyAlignment="1">
      <alignment horizontal="left"/>
    </xf>
    <xf numFmtId="178" fontId="17" fillId="0" borderId="17" xfId="0" applyNumberFormat="1" applyFont="1" applyBorder="1" applyAlignment="1">
      <alignment horizontal="left"/>
    </xf>
    <xf numFmtId="49" fontId="18" fillId="0" borderId="17" xfId="49" applyNumberFormat="1" applyFont="1" applyBorder="1" applyAlignment="1" quotePrefix="1">
      <alignment horizontal="left" vertical="center"/>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dxfs count="1">
    <dxf>
      <fill>
        <patternFill patternType="solid">
          <bgColor rgb="FFFF9900"/>
        </patternFill>
      </fill>
    </dxf>
  </dxfs>
  <tableStyles count="0" defaultTableStyle="TableStyleMedium2" defaultPivotStyle="PivotStyleLight16"/>
  <colors>
    <mruColors>
      <color rgb="00FF0000"/>
      <color rgb="00FFFFFF"/>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externalLink" Target="externalLinks/externalLink2.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jpeg"/></Relationships>
</file>

<file path=xl/drawings/_rels/drawing3.xml.rels><?xml version="1.0" encoding="UTF-8" standalone="yes"?>
<Relationships xmlns="http://schemas.openxmlformats.org/package/2006/relationships"><Relationship Id="rId1" Type="http://schemas.openxmlformats.org/officeDocument/2006/relationships/image" Target="../media/image4.jpe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45085</xdr:colOff>
      <xdr:row>0</xdr:row>
      <xdr:rowOff>6350</xdr:rowOff>
    </xdr:from>
    <xdr:to>
      <xdr:col>1</xdr:col>
      <xdr:colOff>1169035</xdr:colOff>
      <xdr:row>2</xdr:row>
      <xdr:rowOff>478155</xdr:rowOff>
    </xdr:to>
    <xdr:pic>
      <xdr:nvPicPr>
        <xdr:cNvPr id="2" name="Picture 2" descr="sEBxqy"/>
        <xdr:cNvPicPr/>
      </xdr:nvPicPr>
      <xdr:blipFill>
        <a:blip r:embed="rId1"/>
        <a:stretch>
          <a:fillRect/>
        </a:stretch>
      </xdr:blipFill>
      <xdr:spPr>
        <a:xfrm>
          <a:off x="45085" y="6350"/>
          <a:ext cx="1964055" cy="954405"/>
        </a:xfrm>
        <a:prstGeom prst="rect">
          <a:avLst/>
        </a:prstGeom>
      </xdr:spPr>
    </xdr:pic>
    <xdr:clientData fLocksWithSheet="0"/>
  </xdr:twoCellAnchor>
  <xdr:twoCellAnchor>
    <xdr:from>
      <xdr:col>0</xdr:col>
      <xdr:colOff>0</xdr:colOff>
      <xdr:row>54</xdr:row>
      <xdr:rowOff>0</xdr:rowOff>
    </xdr:from>
    <xdr:to>
      <xdr:col>1</xdr:col>
      <xdr:colOff>1423035</xdr:colOff>
      <xdr:row>54</xdr:row>
      <xdr:rowOff>2816860</xdr:rowOff>
    </xdr:to>
    <xdr:pic>
      <xdr:nvPicPr>
        <xdr:cNvPr id="5" name="图片 2" descr="经营码收款二维码"/>
        <xdr:cNvPicPr>
          <a:picLocks noChangeAspect="1"/>
        </xdr:cNvPicPr>
      </xdr:nvPicPr>
      <xdr:blipFill>
        <a:blip r:embed="rId2"/>
        <a:stretch>
          <a:fillRect/>
        </a:stretch>
      </xdr:blipFill>
      <xdr:spPr>
        <a:xfrm>
          <a:off x="0" y="23615650"/>
          <a:ext cx="2263140" cy="2816860"/>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0</xdr:col>
      <xdr:colOff>200025</xdr:colOff>
      <xdr:row>0</xdr:row>
      <xdr:rowOff>47625</xdr:rowOff>
    </xdr:from>
    <xdr:to>
      <xdr:col>1</xdr:col>
      <xdr:colOff>819150</xdr:colOff>
      <xdr:row>2</xdr:row>
      <xdr:rowOff>171450</xdr:rowOff>
    </xdr:to>
    <xdr:pic>
      <xdr:nvPicPr>
        <xdr:cNvPr id="2" name="Picture 2" descr="XjEJpn"/>
        <xdr:cNvPicPr/>
      </xdr:nvPicPr>
      <xdr:blipFill>
        <a:blip r:embed="rId1"/>
        <a:stretch>
          <a:fillRect/>
        </a:stretch>
      </xdr:blipFill>
      <xdr:spPr>
        <a:xfrm>
          <a:off x="200025" y="47625"/>
          <a:ext cx="1619250" cy="606425"/>
        </a:xfrm>
        <a:prstGeom prst="rect">
          <a:avLst/>
        </a:prstGeom>
      </xdr:spPr>
    </xdr:pic>
    <xdr:clientData fLocksWithSheet="0"/>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0</xdr:col>
      <xdr:colOff>200025</xdr:colOff>
      <xdr:row>0</xdr:row>
      <xdr:rowOff>47625</xdr:rowOff>
    </xdr:from>
    <xdr:to>
      <xdr:col>1</xdr:col>
      <xdr:colOff>819150</xdr:colOff>
      <xdr:row>2</xdr:row>
      <xdr:rowOff>171450</xdr:rowOff>
    </xdr:to>
    <xdr:pic>
      <xdr:nvPicPr>
        <xdr:cNvPr id="2" name="Picture 2" descr="KyjpQQ"/>
        <xdr:cNvPicPr/>
      </xdr:nvPicPr>
      <xdr:blipFill>
        <a:blip r:embed="rId1"/>
        <a:stretch>
          <a:fillRect/>
        </a:stretch>
      </xdr:blipFill>
      <xdr:spPr>
        <a:xfrm>
          <a:off x="200025" y="47625"/>
          <a:ext cx="1619250" cy="606425"/>
        </a:xfrm>
        <a:prstGeom prst="rect">
          <a:avLst/>
        </a:prstGeom>
      </xdr:spPr>
    </xdr:pic>
    <xdr:clientData fLocksWithSheet="0"/>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20260715Chosen%20by%20Chole&amp;New%20Arrival%20Products%20List-260701-new%20exchange%20rate.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admin\Desktop\&#35746;&#21333;\&#20013;&#21335;&#32654;&#38750;\&#21830;&#21697;&#20449;&#24687;&#34920;2026070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July 2026"/>
      <sheetName val="WpsReserved_CellImgList"/>
    </sheetNames>
    <sheetDataSet>
      <sheetData sheetId="0">
        <row r="1">
          <cell r="B1" t="str">
            <v>PRODUCT LIST - FULL CATEGORY</v>
          </cell>
        </row>
        <row r="2">
          <cell r="C2" t="str">
            <v>Puzzles</v>
          </cell>
          <cell r="D2" t="str">
            <v>Building Blocks</v>
          </cell>
          <cell r="E2" t="str">
            <v>Art Supplies</v>
          </cell>
          <cell r="F2" t="str">
            <v>Active Play</v>
          </cell>
          <cell r="G2" t="str">
            <v>Arts &amp; Crafts</v>
          </cell>
        </row>
        <row r="3">
          <cell r="B3" t="str">
            <v>ID</v>
          </cell>
          <cell r="C3" t="str">
            <v>Product Name</v>
          </cell>
        </row>
        <row r="3">
          <cell r="E3" t="str">
            <v>PIC</v>
          </cell>
          <cell r="F3" t="str">
            <v>Languages</v>
          </cell>
          <cell r="G3" t="str">
            <v>Age</v>
          </cell>
        </row>
        <row r="4">
          <cell r="B4" t="str">
            <v>MD1458</v>
          </cell>
          <cell r="C4" t="str">
            <v>My First Artist Puzzle - Busy Cars</v>
          </cell>
        </row>
        <row r="4">
          <cell r="F4" t="str">
            <v>EN</v>
          </cell>
          <cell r="G4" t="str">
            <v>3-</v>
          </cell>
        </row>
        <row r="5">
          <cell r="B5" t="str">
            <v>MD1459</v>
          </cell>
          <cell r="C5" t="str">
            <v>My First Artist Puzzle -  Construction vehicles</v>
          </cell>
        </row>
        <row r="5">
          <cell r="F5" t="str">
            <v>EN</v>
          </cell>
          <cell r="G5" t="str">
            <v>3-</v>
          </cell>
        </row>
        <row r="6">
          <cell r="B6" t="str">
            <v>MD1460</v>
          </cell>
          <cell r="C6" t="str">
            <v>My First Artist Puzzle - Cute Dinosaurs</v>
          </cell>
        </row>
        <row r="6">
          <cell r="F6" t="str">
            <v>EN</v>
          </cell>
          <cell r="G6" t="str">
            <v>3-</v>
          </cell>
        </row>
        <row r="7">
          <cell r="B7" t="str">
            <v>MD1461</v>
          </cell>
          <cell r="C7" t="str">
            <v>My First Artist Puzzle - Forest Animals</v>
          </cell>
        </row>
        <row r="7">
          <cell r="F7" t="str">
            <v>EN</v>
          </cell>
          <cell r="G7" t="str">
            <v>3-</v>
          </cell>
        </row>
        <row r="8">
          <cell r="B8" t="str">
            <v>MD1462</v>
          </cell>
          <cell r="C8" t="str">
            <v>My First Artist Puzzle - Farm animals</v>
          </cell>
        </row>
        <row r="8">
          <cell r="F8" t="str">
            <v>EN</v>
          </cell>
          <cell r="G8" t="str">
            <v>3-</v>
          </cell>
        </row>
        <row r="9">
          <cell r="B9" t="str">
            <v>MD1463</v>
          </cell>
          <cell r="C9" t="str">
            <v>My First Artist Puzzle - Ocean Animals</v>
          </cell>
        </row>
        <row r="9">
          <cell r="F9" t="str">
            <v>EN</v>
          </cell>
          <cell r="G9" t="str">
            <v>2+</v>
          </cell>
        </row>
        <row r="10">
          <cell r="B10" t="str">
            <v>MD1748</v>
          </cell>
          <cell r="C10" t="str">
            <v>mideer My First Artist Puzzle - African animals</v>
          </cell>
        </row>
        <row r="10">
          <cell r="F10" t="str">
            <v>EN</v>
          </cell>
          <cell r="G10" t="str">
            <v>2+</v>
          </cell>
        </row>
        <row r="11">
          <cell r="B11" t="str">
            <v>MD1673</v>
          </cell>
          <cell r="C11" t="str">
            <v>mideer Level Up! Puzzles - Level 1  Home, Sweet Home!</v>
          </cell>
        </row>
        <row r="11">
          <cell r="F11" t="str">
            <v>CN &amp; EN</v>
          </cell>
          <cell r="G11" t="str">
            <v>3-</v>
          </cell>
        </row>
        <row r="12">
          <cell r="B12" t="str">
            <v>MD1672</v>
          </cell>
          <cell r="C12" t="str">
            <v>mideer Level Up! Puzzles - Level 2  The Good Habits Song</v>
          </cell>
        </row>
        <row r="12">
          <cell r="F12" t="str">
            <v>CN &amp; EN</v>
          </cell>
          <cell r="G12" t="str">
            <v>3-</v>
          </cell>
        </row>
        <row r="13">
          <cell r="B13" t="str">
            <v>MD1473</v>
          </cell>
          <cell r="C13" t="str">
            <v>Level Up！ Puzzle - level 1 - Simple Animals</v>
          </cell>
        </row>
        <row r="13">
          <cell r="F13" t="str">
            <v>CN &amp; EN</v>
          </cell>
          <cell r="G13" t="str">
            <v>3-</v>
          </cell>
        </row>
        <row r="14">
          <cell r="B14" t="str">
            <v>MD1474</v>
          </cell>
          <cell r="C14" t="str">
            <v>Level Up！level -1 Animal Transportation</v>
          </cell>
        </row>
        <row r="14">
          <cell r="F14" t="str">
            <v>CN &amp; EN</v>
          </cell>
          <cell r="G14" t="str">
            <v>3-</v>
          </cell>
        </row>
        <row r="15">
          <cell r="B15" t="str">
            <v>MD1475</v>
          </cell>
          <cell r="C15" t="str">
            <v>Level Up！Puzzle - level - 2 - Kiss My Baby</v>
          </cell>
        </row>
        <row r="15">
          <cell r="F15" t="str">
            <v>CN &amp; EN</v>
          </cell>
          <cell r="G15" t="str">
            <v>3-</v>
          </cell>
        </row>
        <row r="16">
          <cell r="B16" t="str">
            <v>MD1476</v>
          </cell>
          <cell r="C16" t="str">
            <v>Level Up！Puzzle！level - 2 - Dinosaur Engineering</v>
          </cell>
        </row>
        <row r="16">
          <cell r="F16" t="str">
            <v>CN &amp; EN</v>
          </cell>
          <cell r="G16" t="str">
            <v>3-</v>
          </cell>
        </row>
        <row r="17">
          <cell r="B17" t="str">
            <v>MD1477</v>
          </cell>
          <cell r="C17" t="str">
            <v>Level Up! Puzzle - City Transportation</v>
          </cell>
        </row>
        <row r="17">
          <cell r="F17" t="str">
            <v>CN &amp; EN</v>
          </cell>
          <cell r="G17" t="str">
            <v>3+</v>
          </cell>
        </row>
        <row r="18">
          <cell r="B18" t="str">
            <v>MD1478</v>
          </cell>
          <cell r="C18" t="str">
            <v>Level Up！ Puzzle！level - 3 - Busy Busy Rescue Team</v>
          </cell>
        </row>
        <row r="18">
          <cell r="F18" t="str">
            <v>CN &amp; EN</v>
          </cell>
          <cell r="G18" t="str">
            <v>3+</v>
          </cell>
        </row>
        <row r="19">
          <cell r="B19" t="str">
            <v>MD1479</v>
          </cell>
          <cell r="C19" t="str">
            <v>Level Up! Puzzle - Princess Romance</v>
          </cell>
        </row>
        <row r="19">
          <cell r="F19" t="str">
            <v>CN &amp; EN</v>
          </cell>
          <cell r="G19" t="str">
            <v>3+</v>
          </cell>
        </row>
        <row r="20">
          <cell r="B20" t="str">
            <v>MD1480</v>
          </cell>
          <cell r="C20" t="str">
            <v>Level Up! Puzzle - Natural Scenery</v>
          </cell>
        </row>
        <row r="20">
          <cell r="F20" t="str">
            <v>CN &amp; EN</v>
          </cell>
          <cell r="G20" t="str">
            <v>3+</v>
          </cell>
        </row>
        <row r="21">
          <cell r="B21" t="str">
            <v>MD1643</v>
          </cell>
          <cell r="C21" t="str">
            <v>Level Up! Puzzle - Dinosaur's World</v>
          </cell>
        </row>
        <row r="21">
          <cell r="F21" t="str">
            <v>CN &amp; EN</v>
          </cell>
          <cell r="G21" t="str">
            <v>3+</v>
          </cell>
        </row>
        <row r="22">
          <cell r="B22" t="str">
            <v>MD1644</v>
          </cell>
          <cell r="C22" t="str">
            <v>Level Up! Puzzle - Baby's Routine</v>
          </cell>
        </row>
        <row r="22">
          <cell r="F22" t="str">
            <v>CN &amp; EN</v>
          </cell>
          <cell r="G22" t="str">
            <v>3+</v>
          </cell>
        </row>
        <row r="23">
          <cell r="B23" t="str">
            <v>MD1645</v>
          </cell>
          <cell r="C23" t="str">
            <v>Level Up! Puzzle - Fairy Tale Town</v>
          </cell>
        </row>
        <row r="23">
          <cell r="F23" t="str">
            <v>CN &amp; EN</v>
          </cell>
          <cell r="G23" t="str">
            <v>3+</v>
          </cell>
        </row>
        <row r="24">
          <cell r="B24" t="str">
            <v>MD1646</v>
          </cell>
          <cell r="C24" t="str">
            <v>Level Up! Puzzle - Transportation</v>
          </cell>
        </row>
        <row r="24">
          <cell r="F24" t="str">
            <v>CN &amp; EN</v>
          </cell>
          <cell r="G24" t="str">
            <v>3+</v>
          </cell>
        </row>
        <row r="25">
          <cell r="B25" t="str">
            <v>MD1647</v>
          </cell>
          <cell r="C25" t="str">
            <v>Level Up! Puzzle - Bustling Market</v>
          </cell>
        </row>
        <row r="25">
          <cell r="F25" t="str">
            <v>CN &amp; EN</v>
          </cell>
          <cell r="G25" t="str">
            <v>3+</v>
          </cell>
        </row>
        <row r="26">
          <cell r="B26" t="str">
            <v>MD1648</v>
          </cell>
          <cell r="C26" t="str">
            <v>Level Up! Puzzle - Fairy Tale World</v>
          </cell>
        </row>
        <row r="26">
          <cell r="F26" t="str">
            <v>CN &amp; EN</v>
          </cell>
          <cell r="G26" t="str">
            <v>3+</v>
          </cell>
        </row>
        <row r="27">
          <cell r="B27" t="str">
            <v>MD1649</v>
          </cell>
          <cell r="C27" t="str">
            <v>Level Up! Puzzle - Amazing Adventure</v>
          </cell>
        </row>
        <row r="27">
          <cell r="F27" t="str">
            <v>CN &amp; EN</v>
          </cell>
          <cell r="G27" t="str">
            <v>3+</v>
          </cell>
        </row>
        <row r="28">
          <cell r="B28" t="str">
            <v>MD1650</v>
          </cell>
          <cell r="C28" t="str">
            <v>Level Up! Puzzle - Amazing Adventure</v>
          </cell>
        </row>
        <row r="28">
          <cell r="F28" t="str">
            <v>CN &amp; EN</v>
          </cell>
          <cell r="G28" t="str">
            <v>3+</v>
          </cell>
        </row>
        <row r="29">
          <cell r="B29" t="str">
            <v>MD1488</v>
          </cell>
          <cell r="C29" t="str">
            <v>Level Up! Puzzle - Relaxing Holiday</v>
          </cell>
        </row>
        <row r="29">
          <cell r="F29" t="str">
            <v>CN &amp; EN</v>
          </cell>
          <cell r="G29" t="str">
            <v>3+</v>
          </cell>
        </row>
        <row r="30">
          <cell r="B30" t="str">
            <v>MD1509</v>
          </cell>
          <cell r="C30" t="str">
            <v>Level Up! Puzzle - Star Trek</v>
          </cell>
        </row>
        <row r="30">
          <cell r="F30" t="str">
            <v>CN &amp; EN</v>
          </cell>
          <cell r="G30" t="str">
            <v>3+</v>
          </cell>
        </row>
        <row r="31">
          <cell r="B31" t="str">
            <v>MD1510</v>
          </cell>
          <cell r="C31" t="str">
            <v>Level Up! Puzzle - Natural History Museum</v>
          </cell>
        </row>
        <row r="31">
          <cell r="F31" t="str">
            <v>CN &amp; EN</v>
          </cell>
          <cell r="G31" t="str">
            <v>3+</v>
          </cell>
        </row>
        <row r="32">
          <cell r="B32" t="str">
            <v>MD1620</v>
          </cell>
          <cell r="C32" t="str">
            <v>mideer Leve-up Art Puzzle - Construction Site（Level 4）
</v>
          </cell>
        </row>
        <row r="32">
          <cell r="F32" t="str">
            <v>CN &amp; EN</v>
          </cell>
          <cell r="G32" t="str">
            <v>3+</v>
          </cell>
        </row>
        <row r="33">
          <cell r="B33" t="str">
            <v>MD1621</v>
          </cell>
          <cell r="C33" t="str">
            <v>mideer Leve-up Art Puzzle - Exhibition Hall （Level 5）</v>
          </cell>
        </row>
        <row r="33">
          <cell r="F33" t="str">
            <v>CN &amp; EN</v>
          </cell>
          <cell r="G33" t="str">
            <v>3+</v>
          </cell>
        </row>
        <row r="34">
          <cell r="B34" t="str">
            <v>MD1489</v>
          </cell>
          <cell r="C34" t="str">
            <v>Level Up! Puzzle - Imaginary World（Level 6）</v>
          </cell>
        </row>
        <row r="34">
          <cell r="F34" t="str">
            <v>CN &amp; EN</v>
          </cell>
          <cell r="G34" t="str">
            <v>3+</v>
          </cell>
        </row>
        <row r="35">
          <cell r="B35" t="str">
            <v>MD1490</v>
          </cell>
          <cell r="C35" t="str">
            <v>Level Up! Puzzle - Ocean Songs（Level 7）</v>
          </cell>
        </row>
        <row r="35">
          <cell r="F35" t="str">
            <v>CN &amp; EN</v>
          </cell>
          <cell r="G35" t="str">
            <v>3+</v>
          </cell>
        </row>
        <row r="36">
          <cell r="B36" t="str">
            <v>MD1491</v>
          </cell>
          <cell r="C36" t="str">
            <v>Level Up! Puzzle - Magic Book and Fairy Tale Land（Level 8）</v>
          </cell>
        </row>
        <row r="36">
          <cell r="F36" t="str">
            <v>CN &amp; EN</v>
          </cell>
          <cell r="G36" t="str">
            <v>8+</v>
          </cell>
        </row>
        <row r="37">
          <cell r="B37" t="str">
            <v>MD1492</v>
          </cell>
          <cell r="C37" t="str">
            <v>mideer Artist Fairytale Puzzle - Little Red Riding Hood</v>
          </cell>
        </row>
        <row r="37">
          <cell r="F37" t="str">
            <v>EN</v>
          </cell>
          <cell r="G37" t="str">
            <v>3+</v>
          </cell>
        </row>
        <row r="38">
          <cell r="B38" t="str">
            <v>MD1494</v>
          </cell>
          <cell r="C38" t="str">
            <v>mideer Artist Fairytale Puzzle - Thumbelina</v>
          </cell>
        </row>
        <row r="38">
          <cell r="F38" t="str">
            <v>EN</v>
          </cell>
          <cell r="G38" t="str">
            <v>3+</v>
          </cell>
        </row>
        <row r="39">
          <cell r="B39" t="str">
            <v>MD2299</v>
          </cell>
          <cell r="C39" t="str">
            <v>mideer Christmas Rotating Music 3D Puzzle - Busy Christmas Workshop</v>
          </cell>
        </row>
        <row r="39">
          <cell r="F39" t="str">
            <v>CN &amp; EN</v>
          </cell>
          <cell r="G39" t="str">
            <v>4+</v>
          </cell>
        </row>
        <row r="40">
          <cell r="B40" t="str">
            <v>MD2326</v>
          </cell>
          <cell r="C40" t="str">
            <v>mideer Creative Villa</v>
          </cell>
        </row>
        <row r="40">
          <cell r="F40" t="str">
            <v>CN &amp; EN</v>
          </cell>
          <cell r="G40" t="str">
            <v>6+</v>
          </cell>
        </row>
        <row r="41">
          <cell r="B41" t="str">
            <v>MD2379</v>
          </cell>
          <cell r="C41" t="str">
            <v>mideer Artist Puzzle - The Tree of Life</v>
          </cell>
        </row>
        <row r="41">
          <cell r="F41" t="str">
            <v>CN &amp; EN</v>
          </cell>
          <cell r="G41" t="str">
            <v>3+</v>
          </cell>
        </row>
        <row r="42">
          <cell r="B42" t="str">
            <v>MD2380</v>
          </cell>
          <cell r="C42" t="str">
            <v>mideer Artist Puzzle - Dragon Dance</v>
          </cell>
        </row>
        <row r="42">
          <cell r="F42" t="str">
            <v>CN &amp; EN</v>
          </cell>
          <cell r="G42" t="str">
            <v>3+</v>
          </cell>
        </row>
        <row r="43">
          <cell r="B43" t="str">
            <v>MD2381</v>
          </cell>
          <cell r="C43" t="str">
            <v>mideer Artist Puzzle - The March</v>
          </cell>
        </row>
        <row r="43">
          <cell r="F43" t="str">
            <v>CN &amp; EN</v>
          </cell>
          <cell r="G43" t="str">
            <v>3+</v>
          </cell>
        </row>
        <row r="44">
          <cell r="B44" t="str">
            <v>MD2382</v>
          </cell>
          <cell r="C44" t="str">
            <v>mideer Artist Puzzle - Alice In Wonderland</v>
          </cell>
        </row>
        <row r="44">
          <cell r="F44" t="str">
            <v>CN &amp; EN</v>
          </cell>
          <cell r="G44" t="str">
            <v>3+</v>
          </cell>
        </row>
        <row r="45">
          <cell r="B45" t="str">
            <v>MD2383</v>
          </cell>
          <cell r="C45" t="str">
            <v>mideer Artist Puzzle - Metropolis</v>
          </cell>
        </row>
        <row r="45">
          <cell r="F45" t="str">
            <v>CN &amp; EN</v>
          </cell>
          <cell r="G45" t="str">
            <v>3+</v>
          </cell>
        </row>
        <row r="46">
          <cell r="B46" t="str">
            <v>MD2384</v>
          </cell>
          <cell r="C46" t="str">
            <v>mideer Artist Puzzle - Into the Forest</v>
          </cell>
        </row>
        <row r="46">
          <cell r="F46" t="str">
            <v>CN &amp; EN</v>
          </cell>
          <cell r="G46" t="str">
            <v>3+</v>
          </cell>
        </row>
        <row r="47">
          <cell r="B47" t="str">
            <v>MD2385</v>
          </cell>
          <cell r="C47" t="str">
            <v>mideer Artist Puzzle - Buzzy Spring</v>
          </cell>
        </row>
        <row r="47">
          <cell r="F47" t="str">
            <v>CN &amp; EN</v>
          </cell>
          <cell r="G47" t="str">
            <v>3+</v>
          </cell>
        </row>
        <row r="48">
          <cell r="B48" t="str">
            <v>MD2386</v>
          </cell>
          <cell r="C48" t="str">
            <v>mideer Artist Puzzle - Autumn Whisper</v>
          </cell>
        </row>
        <row r="48">
          <cell r="F48" t="str">
            <v>CN &amp; EN</v>
          </cell>
          <cell r="G48" t="str">
            <v>3+</v>
          </cell>
        </row>
        <row r="49">
          <cell r="B49" t="str">
            <v>MD2387</v>
          </cell>
          <cell r="C49" t="str">
            <v>mideer Artist Puzzle - Jungle Moon</v>
          </cell>
        </row>
        <row r="49">
          <cell r="F49" t="str">
            <v>CN &amp; EN</v>
          </cell>
          <cell r="G49" t="str">
            <v>3+</v>
          </cell>
        </row>
        <row r="50">
          <cell r="B50" t="str">
            <v>MD2388</v>
          </cell>
          <cell r="C50" t="str">
            <v>mideer Artist Puzzle - Colorful World</v>
          </cell>
        </row>
        <row r="50">
          <cell r="F50" t="str">
            <v>CN &amp; EN</v>
          </cell>
          <cell r="G50" t="str">
            <v>3+</v>
          </cell>
        </row>
        <row r="51">
          <cell r="B51" t="str">
            <v>MD2389</v>
          </cell>
          <cell r="C51" t="str">
            <v>mideer Artist Puzzle - Rabbitopia</v>
          </cell>
        </row>
        <row r="51">
          <cell r="F51" t="str">
            <v>CN &amp; EN</v>
          </cell>
          <cell r="G51" t="str">
            <v>3+</v>
          </cell>
        </row>
        <row r="52">
          <cell r="B52" t="str">
            <v>MD1729</v>
          </cell>
          <cell r="C52" t="str">
            <v>mideer Shaped Artist Puzzle - Bear’s Home</v>
          </cell>
        </row>
        <row r="52">
          <cell r="F52" t="str">
            <v>CN &amp; EN</v>
          </cell>
          <cell r="G52" t="str">
            <v>6+</v>
          </cell>
        </row>
        <row r="53">
          <cell r="B53" t="str">
            <v>MD2390</v>
          </cell>
          <cell r="C53" t="str">
            <v>mideer Shaped Artist Puzzle - Robot Factory</v>
          </cell>
        </row>
        <row r="53">
          <cell r="F53" t="str">
            <v>CN &amp; EN</v>
          </cell>
          <cell r="G53" t="str">
            <v>6+</v>
          </cell>
        </row>
        <row r="54">
          <cell r="B54" t="str">
            <v>MD2391</v>
          </cell>
          <cell r="C54" t="str">
            <v>mideer Shaped Artist Puzzle - Dreamy Rhino</v>
          </cell>
        </row>
        <row r="54">
          <cell r="F54" t="str">
            <v>CN &amp; EN</v>
          </cell>
          <cell r="G54" t="str">
            <v>6+</v>
          </cell>
        </row>
        <row r="55">
          <cell r="B55" t="str">
            <v>MD2392</v>
          </cell>
          <cell r="C55" t="str">
            <v>mideer Shaped Artist Puzzle - Elephant Dream</v>
          </cell>
        </row>
        <row r="55">
          <cell r="F55" t="str">
            <v>CN &amp; EN</v>
          </cell>
          <cell r="G55" t="str">
            <v>6+</v>
          </cell>
        </row>
        <row r="56">
          <cell r="B56" t="str">
            <v>MD2393</v>
          </cell>
          <cell r="C56" t="str">
            <v>mideer Shaped Artist Puzzle - Dinosaur World</v>
          </cell>
        </row>
        <row r="56">
          <cell r="F56" t="str">
            <v>CN &amp; EN</v>
          </cell>
          <cell r="G56" t="str">
            <v>6+</v>
          </cell>
        </row>
        <row r="57">
          <cell r="B57" t="str">
            <v>MD2394</v>
          </cell>
          <cell r="C57" t="str">
            <v>mideer Mystery Reveal Puzzle - Ocean Secrets</v>
          </cell>
        </row>
        <row r="57">
          <cell r="F57" t="str">
            <v>CN &amp; EN</v>
          </cell>
          <cell r="G57" t="str">
            <v>3+</v>
          </cell>
        </row>
        <row r="58">
          <cell r="B58" t="str">
            <v>MD2395</v>
          </cell>
          <cell r="C58" t="str">
            <v>mideer Mystery Reveal Puzzle - Forest Mysteries</v>
          </cell>
        </row>
        <row r="58">
          <cell r="F58" t="str">
            <v>CN &amp; EN</v>
          </cell>
          <cell r="G58" t="str">
            <v>3+</v>
          </cell>
        </row>
        <row r="59">
          <cell r="B59" t="str">
            <v>MD2397</v>
          </cell>
          <cell r="C59" t="str">
            <v>mideer Build &amp; Seek Puzzle - Whimsical Room</v>
          </cell>
        </row>
        <row r="59">
          <cell r="F59" t="str">
            <v>CN &amp; EN</v>
          </cell>
          <cell r="G59" t="str">
            <v>3+</v>
          </cell>
        </row>
        <row r="60">
          <cell r="B60" t="str">
            <v>MD2398</v>
          </cell>
          <cell r="C60" t="str">
            <v>mideer Build &amp; Seek Puzzle - Space Treasure Hunt</v>
          </cell>
        </row>
        <row r="60">
          <cell r="F60" t="str">
            <v>CN &amp; EN</v>
          </cell>
          <cell r="G60" t="str">
            <v>3+</v>
          </cell>
        </row>
        <row r="61">
          <cell r="B61" t="str">
            <v>MD2399</v>
          </cell>
          <cell r="C61" t="str">
            <v>mideer Panoramic Puzzle - Animals around the World</v>
          </cell>
        </row>
        <row r="61">
          <cell r="F61" t="str">
            <v>CN &amp; EN</v>
          </cell>
          <cell r="G61" t="str">
            <v>5+</v>
          </cell>
        </row>
        <row r="62">
          <cell r="B62" t="str">
            <v>MD2400</v>
          </cell>
          <cell r="C62" t="str">
            <v>mideer Panoramic Puzzle - Wandering through the Space</v>
          </cell>
        </row>
        <row r="62">
          <cell r="F62" t="str">
            <v>CN &amp; EN</v>
          </cell>
          <cell r="G62" t="str">
            <v>5+</v>
          </cell>
        </row>
        <row r="63">
          <cell r="B63" t="str">
            <v>MD2401</v>
          </cell>
          <cell r="C63" t="str">
            <v>mideer Panoramic Puzzle - Magic Ocean</v>
          </cell>
        </row>
        <row r="63">
          <cell r="F63" t="str">
            <v>CN &amp; EN</v>
          </cell>
          <cell r="G63" t="str">
            <v>5+</v>
          </cell>
        </row>
        <row r="64">
          <cell r="B64" t="str">
            <v>MD2402</v>
          </cell>
          <cell r="C64" t="str">
            <v>mideer Panoramic Puzzle - A Day in the Forest</v>
          </cell>
        </row>
        <row r="64">
          <cell r="F64" t="str">
            <v>CN &amp; EN</v>
          </cell>
          <cell r="G64" t="str">
            <v>5+</v>
          </cell>
        </row>
        <row r="65">
          <cell r="B65" t="str">
            <v>MD3026</v>
          </cell>
          <cell r="C65" t="str">
            <v>mideer Gift Portable Puzzle - Dinosaur Age (104p)</v>
          </cell>
        </row>
        <row r="65">
          <cell r="F65" t="str">
            <v>CN &amp; EN</v>
          </cell>
          <cell r="G65" t="str">
            <v>3+</v>
          </cell>
        </row>
        <row r="66">
          <cell r="B66" t="str">
            <v>MD3027</v>
          </cell>
          <cell r="C66" t="str">
            <v>mideer Gift Portable Puzzle - Our World Floor (104p)</v>
          </cell>
        </row>
        <row r="66">
          <cell r="F66" t="str">
            <v>CN &amp; EN</v>
          </cell>
          <cell r="G66" t="str">
            <v>3+</v>
          </cell>
        </row>
        <row r="67">
          <cell r="B67" t="str">
            <v>MD3028</v>
          </cell>
          <cell r="C67" t="str">
            <v>mideer Gift Portable Puzzle - Sleeping Beauty (104p)</v>
          </cell>
        </row>
        <row r="67">
          <cell r="F67" t="str">
            <v>CN &amp; EN</v>
          </cell>
          <cell r="G67" t="str">
            <v>3+</v>
          </cell>
        </row>
        <row r="68">
          <cell r="B68" t="str">
            <v>MD3078</v>
          </cell>
          <cell r="C68" t="str">
            <v>mideer Gift Portable Puzzle - Busy Garage (104p)</v>
          </cell>
        </row>
        <row r="68">
          <cell r="F68" t="str">
            <v>CN &amp; EN</v>
          </cell>
          <cell r="G68" t="str">
            <v>3+</v>
          </cell>
        </row>
        <row r="69">
          <cell r="B69" t="str">
            <v>MD3110</v>
          </cell>
          <cell r="C69" t="str">
            <v>mideer Gift Portable Puzzle - Wonderful Ocean (104p)</v>
          </cell>
        </row>
        <row r="69">
          <cell r="F69" t="str">
            <v>CN &amp; EN</v>
          </cell>
          <cell r="G69" t="str">
            <v>3+</v>
          </cell>
        </row>
        <row r="70">
          <cell r="B70" t="str">
            <v>MD3178</v>
          </cell>
          <cell r="C70" t="str">
            <v>mideer Artist Puzzle - Metropolis (352p)</v>
          </cell>
        </row>
        <row r="70">
          <cell r="F70" t="str">
            <v>CN &amp; EN</v>
          </cell>
          <cell r="G70" t="str">
            <v>3+</v>
          </cell>
        </row>
        <row r="71">
          <cell r="B71" t="str">
            <v>MD3204</v>
          </cell>
          <cell r="C71" t="str">
            <v>mideer Artist Puzzle - Children of the World (84p)</v>
          </cell>
        </row>
        <row r="71">
          <cell r="F71" t="str">
            <v>CN &amp; EN</v>
          </cell>
          <cell r="G71" t="str">
            <v>3+</v>
          </cell>
        </row>
        <row r="72">
          <cell r="B72" t="str">
            <v>MD1039</v>
          </cell>
          <cell r="C72" t="str">
            <v>mideer Magnets - Boy&amp;Girl</v>
          </cell>
        </row>
        <row r="72">
          <cell r="F72" t="str">
            <v>CN &amp; EN</v>
          </cell>
          <cell r="G72" t="str">
            <v>3+</v>
          </cell>
        </row>
        <row r="73">
          <cell r="B73" t="str">
            <v>MD1040</v>
          </cell>
          <cell r="C73" t="str">
            <v>mideer Magnets - Traffic</v>
          </cell>
        </row>
        <row r="73">
          <cell r="F73" t="str">
            <v>CN &amp; EN</v>
          </cell>
          <cell r="G73" t="str">
            <v>3+</v>
          </cell>
        </row>
        <row r="74">
          <cell r="B74" t="str">
            <v>MD3233</v>
          </cell>
          <cell r="C74" t="str">
            <v>Magnetic Puzzle- Sweet Girl</v>
          </cell>
        </row>
        <row r="74">
          <cell r="F74" t="str">
            <v>CN &amp; EN</v>
          </cell>
          <cell r="G74" t="str">
            <v>3+</v>
          </cell>
        </row>
        <row r="75">
          <cell r="B75" t="str">
            <v>MD3306</v>
          </cell>
          <cell r="C75" t="str">
            <v>mideer Wooden Puzzle - Let's Learn  Numbers</v>
          </cell>
        </row>
        <row r="75">
          <cell r="F75" t="str">
            <v>EN</v>
          </cell>
          <cell r="G75" t="str">
            <v>3+</v>
          </cell>
        </row>
        <row r="76">
          <cell r="B76" t="str">
            <v>MD3307</v>
          </cell>
          <cell r="C76" t="str">
            <v>mideer Wooden Puzzle - Let's Learn the Alphabet</v>
          </cell>
        </row>
        <row r="76">
          <cell r="F76" t="str">
            <v>EN</v>
          </cell>
          <cell r="G76" t="str">
            <v>3+</v>
          </cell>
        </row>
        <row r="77">
          <cell r="B77" t="str">
            <v>MD1346</v>
          </cell>
          <cell r="C77" t="str">
            <v>mideer Wooden 3D Puzzle - Entomological Souvenirs(Praying Mantis) (Hercules beetle)</v>
          </cell>
        </row>
        <row r="77">
          <cell r="F77" t="str">
            <v>CN</v>
          </cell>
          <cell r="G77" t="str">
            <v>3+</v>
          </cell>
        </row>
        <row r="78">
          <cell r="B78" t="str">
            <v>MD1347</v>
          </cell>
          <cell r="C78" t="str">
            <v>mideer Wooden 3D Puzzle - Entomological Souvenirs (Butterfly) (Papilio memnon)</v>
          </cell>
        </row>
        <row r="78">
          <cell r="F78" t="str">
            <v>CN</v>
          </cell>
          <cell r="G78" t="str">
            <v>3+</v>
          </cell>
        </row>
        <row r="79">
          <cell r="B79" t="str">
            <v>MD1348</v>
          </cell>
          <cell r="C79" t="str">
            <v>mideer Wooden 3D Puzzle -Entomological Souvenirs (Honeybee)</v>
          </cell>
        </row>
        <row r="79">
          <cell r="F79" t="str">
            <v>CN</v>
          </cell>
          <cell r="G79" t="str">
            <v>3+</v>
          </cell>
        </row>
        <row r="80">
          <cell r="B80" t="str">
            <v>MD4151</v>
          </cell>
          <cell r="C80" t="str">
            <v>mideer Puzzle White Glue</v>
          </cell>
        </row>
        <row r="80">
          <cell r="F80" t="str">
            <v>EN</v>
          </cell>
          <cell r="G80" t="str">
            <v>3+</v>
          </cell>
        </row>
        <row r="81">
          <cell r="B81" t="str">
            <v>MD4282</v>
          </cell>
          <cell r="C81" t="str">
            <v>mideer Artist Puzzle - Christmas Gift Exchange Party</v>
          </cell>
        </row>
        <row r="81">
          <cell r="F81" t="str">
            <v>EN</v>
          </cell>
          <cell r="G81" t="str">
            <v>3+</v>
          </cell>
        </row>
        <row r="82">
          <cell r="B82" t="str">
            <v>MD4283</v>
          </cell>
          <cell r="C82" t="str">
            <v>mideer Artist Puzzle - The Magical Dragon Rescue Mission</v>
          </cell>
        </row>
        <row r="82">
          <cell r="F82" t="str">
            <v>CN &amp; EN</v>
          </cell>
          <cell r="G82" t="str">
            <v>3+</v>
          </cell>
        </row>
        <row r="83">
          <cell r="B83" t="str">
            <v>CT1210</v>
          </cell>
          <cell r="C83" t="str">
            <v>mideer Colorful Magnetic Tiles -  60PCS</v>
          </cell>
        </row>
        <row r="83">
          <cell r="F83" t="str">
            <v>EN</v>
          </cell>
          <cell r="G83" t="str">
            <v>3+</v>
          </cell>
        </row>
        <row r="84">
          <cell r="B84" t="str">
            <v>CT1223</v>
          </cell>
          <cell r="C84" t="str">
            <v>mideer Colorful Magnetic Tiles - 100PCS</v>
          </cell>
        </row>
        <row r="84">
          <cell r="F84" t="str">
            <v>EN</v>
          </cell>
          <cell r="G84" t="str">
            <v>3+</v>
          </cell>
        </row>
        <row r="85">
          <cell r="B85" t="str">
            <v>MD1166</v>
          </cell>
          <cell r="C85" t="str">
            <v>mideer Colorful Magnetic Tiles - Marble Run 100PCS</v>
          </cell>
        </row>
        <row r="85">
          <cell r="F85" t="str">
            <v>CN &amp; EN</v>
          </cell>
          <cell r="G85" t="str">
            <v>3+</v>
          </cell>
        </row>
        <row r="86">
          <cell r="B86" t="str">
            <v>MD6395</v>
          </cell>
          <cell r="C86" t="str">
            <v>mideer Racing Track Grooved Magnetic Tiles</v>
          </cell>
        </row>
        <row r="86">
          <cell r="F86" t="str">
            <v>CN &amp; EN</v>
          </cell>
          <cell r="G86" t="str">
            <v>3+</v>
          </cell>
        </row>
        <row r="87">
          <cell r="B87" t="str">
            <v>CT6399</v>
          </cell>
          <cell r="C87" t="str">
            <v>mideer Colorful Magnetic Tiles</v>
          </cell>
        </row>
        <row r="87">
          <cell r="F87" t="str">
            <v>EN</v>
          </cell>
          <cell r="G87" t="str">
            <v>3+</v>
          </cell>
        </row>
        <row r="88">
          <cell r="B88" t="str">
            <v>MD1499</v>
          </cell>
          <cell r="C88" t="str">
            <v>mideer Colorful Magnetic Tiles-Jurassic Adventure</v>
          </cell>
        </row>
        <row r="88">
          <cell r="F88" t="str">
            <v>CN &amp; EN</v>
          </cell>
          <cell r="G88" t="str">
            <v>3+</v>
          </cell>
        </row>
        <row r="89">
          <cell r="B89" t="str">
            <v>MD1640</v>
          </cell>
          <cell r="C89" t="str">
            <v>mideer Colorful Magnetic Tiles Our Family</v>
          </cell>
        </row>
        <row r="89">
          <cell r="F89" t="str">
            <v>CN &amp; EN</v>
          </cell>
          <cell r="G89" t="str">
            <v>3+</v>
          </cell>
        </row>
        <row r="90">
          <cell r="B90" t="str">
            <v>MD1641</v>
          </cell>
          <cell r="C90" t="str">
            <v>mideer Colorful Magnetic Tiles City Hero Squad</v>
          </cell>
        </row>
        <row r="90">
          <cell r="F90" t="str">
            <v>CN &amp; EN</v>
          </cell>
          <cell r="G90" t="str">
            <v>3+</v>
          </cell>
        </row>
        <row r="91">
          <cell r="B91" t="str">
            <v>MD1665</v>
          </cell>
          <cell r="C91" t="str">
            <v>mideer COLORFULMAGNETIC TILES-Mini Tiles</v>
          </cell>
        </row>
        <row r="91">
          <cell r="F91" t="str">
            <v>CN &amp; EN</v>
          </cell>
          <cell r="G91" t="str">
            <v>3+</v>
          </cell>
        </row>
        <row r="92">
          <cell r="B92" t="str">
            <v>MD1666</v>
          </cell>
          <cell r="C92" t="str">
            <v>mideer COLORFUL MAGNETIC TILES-Mini Collection</v>
          </cell>
        </row>
        <row r="92">
          <cell r="F92" t="str">
            <v>CN &amp; EN</v>
          </cell>
          <cell r="G92" t="str">
            <v>3+</v>
          </cell>
        </row>
        <row r="93">
          <cell r="B93" t="str">
            <v>MD6396</v>
          </cell>
          <cell r="C93" t="str">
            <v>Colorful Magnetic Tiles- Warm color 20pcs</v>
          </cell>
        </row>
        <row r="93">
          <cell r="F93" t="str">
            <v>EN</v>
          </cell>
          <cell r="G93" t="str">
            <v>3+</v>
          </cell>
        </row>
        <row r="94">
          <cell r="B94" t="str">
            <v>MD6397</v>
          </cell>
          <cell r="C94" t="str">
            <v>Colorful Magnetic Tiles- Cold color 20pcs</v>
          </cell>
        </row>
        <row r="94">
          <cell r="F94" t="str">
            <v>EN</v>
          </cell>
          <cell r="G94" t="str">
            <v>3+</v>
          </cell>
        </row>
        <row r="95">
          <cell r="B95" t="str">
            <v>MD1696</v>
          </cell>
          <cell r="C95" t="str">
            <v>mideer Colorful Magnetic Tiles– Spark Expansion</v>
          </cell>
        </row>
        <row r="95">
          <cell r="F95" t="str">
            <v>CN &amp; EN</v>
          </cell>
          <cell r="G95" t="str">
            <v>3+</v>
          </cell>
        </row>
        <row r="96">
          <cell r="B96" t="str">
            <v>MD2369</v>
          </cell>
          <cell r="C96" t="str">
            <v>mideer Diamond-Cut Transparent Magnetic Tiles - 50pcs</v>
          </cell>
        </row>
        <row r="96">
          <cell r="F96" t="str">
            <v>CN &amp; EN</v>
          </cell>
          <cell r="G96" t="str">
            <v>3+</v>
          </cell>
        </row>
        <row r="97">
          <cell r="B97" t="str">
            <v>MD2404</v>
          </cell>
          <cell r="C97" t="str">
            <v>mideer Magnetic  Figures-My Friends</v>
          </cell>
        </row>
        <row r="97">
          <cell r="F97" t="str">
            <v>CN &amp; EN</v>
          </cell>
          <cell r="G97" t="str">
            <v>3+</v>
          </cell>
        </row>
        <row r="98">
          <cell r="B98" t="str">
            <v>MD2405</v>
          </cell>
          <cell r="C98" t="str">
            <v>mideer Magnetic  Figures-Dream Careers</v>
          </cell>
        </row>
        <row r="98">
          <cell r="F98" t="str">
            <v>CN &amp; EN</v>
          </cell>
          <cell r="G98" t="str">
            <v>3+</v>
          </cell>
        </row>
        <row r="99">
          <cell r="B99" t="str">
            <v>MD1151</v>
          </cell>
          <cell r="C99" t="str">
            <v>mideer Toy Storage Bag - Beige</v>
          </cell>
        </row>
        <row r="99">
          <cell r="F99" t="str">
            <v>EN</v>
          </cell>
          <cell r="G99" t="str">
            <v>3+</v>
          </cell>
        </row>
        <row r="100">
          <cell r="B100" t="str">
            <v>MD1687</v>
          </cell>
          <cell r="C100" t="str">
            <v>mideer Translucent Color Snowflake Blocks-150pcs</v>
          </cell>
        </row>
        <row r="100">
          <cell r="F100" t="str">
            <v>CN &amp; EN</v>
          </cell>
          <cell r="G100" t="str">
            <v>3+</v>
          </cell>
        </row>
        <row r="101">
          <cell r="B101" t="str">
            <v>MD1212</v>
          </cell>
          <cell r="C101" t="str">
            <v>mideer Translucent Color Snowflake Blocks-200 pcs</v>
          </cell>
        </row>
        <row r="101">
          <cell r="F101" t="str">
            <v>CN &amp; EN</v>
          </cell>
          <cell r="G101" t="str">
            <v>3+</v>
          </cell>
        </row>
        <row r="102">
          <cell r="B102" t="str">
            <v>MD1304</v>
          </cell>
          <cell r="C102" t="str">
            <v>mideer Translucent Color Snowflake Blocks-500 pcs</v>
          </cell>
        </row>
        <row r="102">
          <cell r="F102" t="str">
            <v>CN &amp; EN</v>
          </cell>
          <cell r="G102" t="str">
            <v>3+</v>
          </cell>
        </row>
        <row r="103">
          <cell r="B103" t="str">
            <v>MD1420</v>
          </cell>
          <cell r="C103" t="str">
            <v>mideer Creative Magnetic Building Blocks - 20 PCS</v>
          </cell>
        </row>
        <row r="103">
          <cell r="F103" t="str">
            <v>CN &amp; EN</v>
          </cell>
          <cell r="G103" t="str">
            <v>3+</v>
          </cell>
        </row>
        <row r="104">
          <cell r="B104" t="str">
            <v>MD1407</v>
          </cell>
          <cell r="C104" t="str">
            <v>mideer Creative Magnetic Building Blocks - 46 PCS</v>
          </cell>
        </row>
        <row r="104">
          <cell r="F104" t="str">
            <v>CN &amp; EN</v>
          </cell>
          <cell r="G104" t="str">
            <v>3+</v>
          </cell>
        </row>
        <row r="105">
          <cell r="B105" t="str">
            <v>MD1419</v>
          </cell>
          <cell r="C105" t="str">
            <v>mideer Glow Pop Tube</v>
          </cell>
        </row>
        <row r="105">
          <cell r="F105" t="str">
            <v>CN &amp; EN</v>
          </cell>
          <cell r="G105" t="str">
            <v>3+</v>
          </cell>
        </row>
        <row r="106">
          <cell r="B106" t="str">
            <v>MD1431</v>
          </cell>
          <cell r="C106" t="str">
            <v>mideer-Rainbow Magnetic-Building Sticks-60pcs</v>
          </cell>
        </row>
        <row r="106">
          <cell r="F106" t="str">
            <v>CN &amp; EN</v>
          </cell>
          <cell r="G106" t="str">
            <v>3+</v>
          </cell>
        </row>
        <row r="107">
          <cell r="B107" t="str">
            <v>MD1432</v>
          </cell>
          <cell r="C107" t="str">
            <v>mideer-Rainbow Magnetic-Building Sticks-100pcs</v>
          </cell>
        </row>
        <row r="107">
          <cell r="F107" t="str">
            <v>CN &amp; EN</v>
          </cell>
          <cell r="G107" t="str">
            <v>3+</v>
          </cell>
        </row>
        <row r="108">
          <cell r="B108" t="str">
            <v>MD1588</v>
          </cell>
          <cell r="C108" t="str">
            <v>mideer Growth PLUS Magnetic Rod</v>
          </cell>
        </row>
        <row r="108">
          <cell r="F108" t="str">
            <v>CN &amp; EN</v>
          </cell>
          <cell r="G108" t="str">
            <v>3+</v>
          </cell>
        </row>
        <row r="109">
          <cell r="B109" t="str">
            <v>MD2350</v>
          </cell>
          <cell r="C109" t="str">
            <v>mideer Rainbow Magnetic Building Sticks 26pcs</v>
          </cell>
        </row>
        <row r="109">
          <cell r="F109" t="str">
            <v>CN &amp; EN</v>
          </cell>
          <cell r="G109" t="str">
            <v>3+</v>
          </cell>
        </row>
        <row r="110">
          <cell r="B110" t="str">
            <v>MD1566</v>
          </cell>
          <cell r="C110" t="str">
            <v>mideer Train Track Building Blocks - Urban Adventure</v>
          </cell>
        </row>
        <row r="110">
          <cell r="F110" t="str">
            <v>CN &amp; EN</v>
          </cell>
          <cell r="G110" t="str">
            <v>3+</v>
          </cell>
        </row>
        <row r="111">
          <cell r="B111" t="str">
            <v>MD1582</v>
          </cell>
          <cell r="C111" t="str">
            <v>mideer Waffle Building Blocks</v>
          </cell>
        </row>
        <row r="111">
          <cell r="F111" t="str">
            <v>CN &amp; EN</v>
          </cell>
          <cell r="G111" t="str">
            <v>3+</v>
          </cell>
        </row>
        <row r="112">
          <cell r="B112" t="str">
            <v>MD2264</v>
          </cell>
          <cell r="C112" t="str">
            <v>mideer Track Ball Blocks - Crossing the Maze</v>
          </cell>
        </row>
        <row r="112">
          <cell r="F112" t="str">
            <v>CN &amp; EN</v>
          </cell>
          <cell r="G112" t="str">
            <v>3+</v>
          </cell>
        </row>
        <row r="113">
          <cell r="B113" t="str">
            <v>MD2293</v>
          </cell>
          <cell r="C113" t="str">
            <v>mideer Rotating Garden Puzzle Blocks</v>
          </cell>
        </row>
        <row r="113">
          <cell r="F113" t="str">
            <v>CN &amp; EN</v>
          </cell>
          <cell r="G113" t="str">
            <v>3+</v>
          </cell>
        </row>
        <row r="114">
          <cell r="B114" t="str">
            <v>MD2309</v>
          </cell>
          <cell r="C114" t="str">
            <v>TRACK MARBLE BUILDING BLOCKS</v>
          </cell>
        </row>
        <row r="114">
          <cell r="F114" t="str">
            <v>CN &amp; EN</v>
          </cell>
          <cell r="G114" t="str">
            <v>3+</v>
          </cell>
        </row>
        <row r="115">
          <cell r="B115" t="str">
            <v>MD3400</v>
          </cell>
          <cell r="C115" t="str">
            <v>mideer Magnetic Cube Building Blocks</v>
          </cell>
        </row>
        <row r="115">
          <cell r="F115" t="str">
            <v>CN &amp; EN</v>
          </cell>
          <cell r="G115" t="str">
            <v>3+</v>
          </cell>
        </row>
        <row r="116">
          <cell r="B116" t="str">
            <v>MD4281</v>
          </cell>
          <cell r="C116" t="str">
            <v>mideer Magnetic Tangram</v>
          </cell>
        </row>
        <row r="116">
          <cell r="F116" t="str">
            <v>CN &amp; EN,PL</v>
          </cell>
          <cell r="G116" t="str">
            <v>3+</v>
          </cell>
        </row>
        <row r="117">
          <cell r="B117" t="str">
            <v>MD6283</v>
          </cell>
          <cell r="C117" t="str">
            <v>mideer 250 Colourful Blocks</v>
          </cell>
        </row>
        <row r="117">
          <cell r="F117" t="str">
            <v>CN &amp; EN</v>
          </cell>
          <cell r="G117" t="str">
            <v>3+</v>
          </cell>
        </row>
        <row r="118">
          <cell r="B118" t="str">
            <v>CT0624</v>
          </cell>
          <cell r="C118" t="str">
            <v>mideer Colorful Magnetic Tiles - Junior Engineer Mini Tiles</v>
          </cell>
        </row>
        <row r="118">
          <cell r="F118" t="str">
            <v>EN</v>
          </cell>
          <cell r="G118" t="str">
            <v>3+</v>
          </cell>
        </row>
        <row r="119">
          <cell r="B119" t="str">
            <v>CT0625</v>
          </cell>
          <cell r="C119" t="str">
            <v>mideer Colorful  Magnetic Tiles - Mini Creative Geometry 51pcs</v>
          </cell>
        </row>
        <row r="119">
          <cell r="F119" t="str">
            <v>EN</v>
          </cell>
          <cell r="G119" t="str">
            <v>3+</v>
          </cell>
        </row>
        <row r="120">
          <cell r="B120" t="str">
            <v>MD2417</v>
          </cell>
          <cell r="C120" t="str">
            <v>mideer Magnetic Tiles - Wonder Kingdom</v>
          </cell>
        </row>
        <row r="120">
          <cell r="F120" t="str">
            <v>CN &amp; EN</v>
          </cell>
          <cell r="G120" t="str">
            <v>3+</v>
          </cell>
        </row>
        <row r="121">
          <cell r="B121" t="str">
            <v>MD1696</v>
          </cell>
          <cell r="C121" t="str">
            <v>mideer Colorful Magnetic Tiles– Spark Expansion</v>
          </cell>
        </row>
        <row r="121">
          <cell r="F121" t="str">
            <v>CN/EN
EN/FR/DE/ES/IT/KR</v>
          </cell>
          <cell r="G121" t="str">
            <v>3+</v>
          </cell>
        </row>
        <row r="122">
          <cell r="B122" t="str">
            <v>MD2404</v>
          </cell>
          <cell r="C122" t="str">
            <v>mideer Magnetic  Figures-My Friends</v>
          </cell>
        </row>
        <row r="122">
          <cell r="F122" t="str">
            <v>EN</v>
          </cell>
          <cell r="G122" t="str">
            <v>3+</v>
          </cell>
        </row>
        <row r="123">
          <cell r="B123" t="str">
            <v>MD2405</v>
          </cell>
          <cell r="C123" t="str">
            <v>mideer Magnetic  Figures-Dream Careers</v>
          </cell>
        </row>
        <row r="123">
          <cell r="F123" t="str">
            <v>EN</v>
          </cell>
          <cell r="G123" t="str">
            <v>3+</v>
          </cell>
        </row>
        <row r="124">
          <cell r="B124" t="str">
            <v>MD1687</v>
          </cell>
          <cell r="C124" t="str">
            <v>mideer Translucent Color Snowflake Blocks-150pcs</v>
          </cell>
        </row>
        <row r="124">
          <cell r="F124" t="str">
            <v>CN &amp; EN</v>
          </cell>
          <cell r="G124" t="str">
            <v>3+</v>
          </cell>
        </row>
        <row r="125">
          <cell r="B125" t="str">
            <v>CT1436</v>
          </cell>
          <cell r="C125" t="str">
            <v>Watercolour Painting Set 3 in1
MD4193
MD4194
MD4195</v>
          </cell>
        </row>
        <row r="125">
          <cell r="G125" t="str">
            <v>3+</v>
          </cell>
        </row>
        <row r="126">
          <cell r="B126" t="str">
            <v>MD1005</v>
          </cell>
          <cell r="C126" t="str">
            <v>mideer Spiro Graph</v>
          </cell>
        </row>
        <row r="126">
          <cell r="F126" t="str">
            <v>EN</v>
          </cell>
          <cell r="G126" t="str">
            <v>3+</v>
          </cell>
        </row>
        <row r="127">
          <cell r="B127" t="str">
            <v>MD1404</v>
          </cell>
          <cell r="C127" t="str">
            <v>mideer Play Airy Clay - Sweets Bag 48 Colors</v>
          </cell>
        </row>
        <row r="127">
          <cell r="F127" t="str">
            <v>CN manu</v>
          </cell>
          <cell r="G127" t="str">
            <v>3+</v>
          </cell>
        </row>
        <row r="128">
          <cell r="B128" t="str">
            <v>MD1468</v>
          </cell>
          <cell r="C128" t="str">
            <v>mideer Colorful Creations Gallery</v>
          </cell>
        </row>
        <row r="128">
          <cell r="F128" t="str">
            <v>EN</v>
          </cell>
          <cell r="G128" t="str">
            <v>3+</v>
          </cell>
        </row>
        <row r="129">
          <cell r="B129" t="str">
            <v>MD1500</v>
          </cell>
          <cell r="C129" t="str">
            <v>mideer Mellow Dough -6 colours</v>
          </cell>
        </row>
        <row r="129">
          <cell r="F129" t="str">
            <v>CN &amp; EN</v>
          </cell>
          <cell r="G129" t="str">
            <v>18m+</v>
          </cell>
        </row>
        <row r="130">
          <cell r="B130" t="str">
            <v>MD1501</v>
          </cell>
          <cell r="C130" t="str">
            <v>mideer Mellow Dough -12colours</v>
          </cell>
        </row>
        <row r="130">
          <cell r="F130" t="str">
            <v>CN &amp; EN</v>
          </cell>
          <cell r="G130" t="str">
            <v>18m+</v>
          </cell>
        </row>
        <row r="131">
          <cell r="B131" t="str">
            <v>MD1543</v>
          </cell>
          <cell r="C131" t="str">
            <v>mideer Animal Clay Embossing Cutter Set</v>
          </cell>
        </row>
        <row r="131">
          <cell r="F131" t="str">
            <v>EN</v>
          </cell>
          <cell r="G131" t="str">
            <v>3+</v>
          </cell>
        </row>
        <row r="132">
          <cell r="B132" t="str">
            <v>MD1545</v>
          </cell>
          <cell r="C132" t="str">
            <v>mideer  AIRY FUN CLAY -24 colorsmideer  AIRY FUN CLAY -24 colors</v>
          </cell>
        </row>
        <row r="132">
          <cell r="F132" t="str">
            <v>CN &amp; EN</v>
          </cell>
          <cell r="G132" t="str">
            <v>3+</v>
          </cell>
        </row>
        <row r="133">
          <cell r="B133" t="str">
            <v>MD1546</v>
          </cell>
          <cell r="C133" t="str">
            <v>mideer  AIRY FUN CLAY -36 colors</v>
          </cell>
        </row>
        <row r="133">
          <cell r="F133" t="str">
            <v>CN &amp; EN</v>
          </cell>
          <cell r="G133" t="str">
            <v>3+</v>
          </cell>
        </row>
        <row r="134">
          <cell r="B134" t="str">
            <v>MD1549</v>
          </cell>
          <cell r="C134" t="str">
            <v>mideer Large Fine-Tip Washable Marker - 12 Colors</v>
          </cell>
        </row>
        <row r="134">
          <cell r="F134" t="str">
            <v>CN &amp; EN</v>
          </cell>
          <cell r="G134" t="str">
            <v>3+</v>
          </cell>
        </row>
        <row r="135">
          <cell r="B135" t="str">
            <v>MD1550</v>
          </cell>
          <cell r="C135" t="str">
            <v>mideer Large Fine-Tip Washable Marker - 24 Colors</v>
          </cell>
        </row>
        <row r="135">
          <cell r="F135" t="str">
            <v>CN &amp; EN</v>
          </cell>
          <cell r="G135" t="str">
            <v>3+</v>
          </cell>
        </row>
        <row r="136">
          <cell r="B136" t="str">
            <v>MD1551</v>
          </cell>
          <cell r="C136" t="str">
            <v>mideer Large Fine-Tip Washable Marker - 36 Colors</v>
          </cell>
        </row>
        <row r="136">
          <cell r="F136" t="str">
            <v>CN &amp; EN</v>
          </cell>
          <cell r="G136" t="str">
            <v>3+</v>
          </cell>
        </row>
        <row r="137">
          <cell r="B137" t="str">
            <v>MD1554</v>
          </cell>
          <cell r="C137" t="str">
            <v>mideer Airy Fun Clay - White</v>
          </cell>
        </row>
        <row r="137">
          <cell r="F137" t="str">
            <v>EN</v>
          </cell>
          <cell r="G137" t="str">
            <v>3+</v>
          </cell>
        </row>
        <row r="138">
          <cell r="B138" t="str">
            <v>MD1556</v>
          </cell>
          <cell r="C138" t="str">
            <v>mideer Airy Fun Clay - Lemon Yellow</v>
          </cell>
        </row>
        <row r="138">
          <cell r="F138" t="str">
            <v>EN</v>
          </cell>
          <cell r="G138" t="str">
            <v>3+</v>
          </cell>
        </row>
        <row r="139">
          <cell r="B139" t="str">
            <v>MD1590</v>
          </cell>
          <cell r="C139" t="str">
            <v>mideer doodle drawing book</v>
          </cell>
        </row>
        <row r="139">
          <cell r="F139" t="str">
            <v>EN</v>
          </cell>
          <cell r="G139" t="str">
            <v>3+</v>
          </cell>
        </row>
        <row r="140">
          <cell r="B140" t="str">
            <v>MD1613</v>
          </cell>
          <cell r="C140" t="str">
            <v>mideer Acrylic Markers-24</v>
          </cell>
        </row>
        <row r="140">
          <cell r="F140" t="str">
            <v>CN &amp; EN</v>
          </cell>
          <cell r="G140" t="str">
            <v>4+</v>
          </cell>
        </row>
        <row r="141">
          <cell r="B141" t="str">
            <v>MD1614</v>
          </cell>
          <cell r="C141" t="str">
            <v>mideer Acrylic Markers-36</v>
          </cell>
        </row>
        <row r="141">
          <cell r="F141" t="str">
            <v>CN &amp; EN</v>
          </cell>
          <cell r="G141" t="str">
            <v>4+</v>
          </cell>
        </row>
        <row r="142">
          <cell r="B142" t="str">
            <v>MD1615</v>
          </cell>
          <cell r="C142" t="str">
            <v>mideer Acrylic Markers-60</v>
          </cell>
        </row>
        <row r="142">
          <cell r="F142" t="str">
            <v>CN &amp; EN</v>
          </cell>
          <cell r="G142" t="str">
            <v>4+</v>
          </cell>
        </row>
        <row r="143">
          <cell r="B143" t="str">
            <v>CT0615</v>
          </cell>
          <cell r="C143" t="str">
            <v>mideer Imagine &amp; Create Sketchbook – Little World</v>
          </cell>
        </row>
        <row r="143">
          <cell r="F143" t="str">
            <v>EN</v>
          </cell>
          <cell r="G143" t="str">
            <v>3+</v>
          </cell>
        </row>
        <row r="144">
          <cell r="B144" t="str">
            <v>CT0616</v>
          </cell>
          <cell r="C144" t="str">
            <v>mideer Imagine &amp; Create Sketchbook – Big Dreams</v>
          </cell>
        </row>
        <row r="144">
          <cell r="F144" t="str">
            <v>EN</v>
          </cell>
          <cell r="G144" t="str">
            <v>3+</v>
          </cell>
        </row>
        <row r="145">
          <cell r="B145" t="str">
            <v>MD2284</v>
          </cell>
          <cell r="C145" t="str">
            <v>mideer Portable Gouache Paint Bucket Set</v>
          </cell>
        </row>
        <row r="145">
          <cell r="F145" t="str">
            <v>CN &amp; EN</v>
          </cell>
          <cell r="G145" t="str">
            <v>4+</v>
          </cell>
        </row>
        <row r="146">
          <cell r="B146" t="str">
            <v>MD2288</v>
          </cell>
          <cell r="C146" t="str">
            <v>Plaster Artisan Art Kit</v>
          </cell>
        </row>
        <row r="146">
          <cell r="F146" t="str">
            <v>CN &amp; EN</v>
          </cell>
          <cell r="G146" t="str">
            <v>6+</v>
          </cell>
        </row>
        <row r="147">
          <cell r="B147" t="str">
            <v>MD2289</v>
          </cell>
          <cell r="C147" t="str">
            <v>Plaster Powder Refill</v>
          </cell>
        </row>
        <row r="147">
          <cell r="F147" t="str">
            <v>EN</v>
          </cell>
          <cell r="G147" t="str">
            <v>6+</v>
          </cell>
        </row>
        <row r="148">
          <cell r="B148" t="str">
            <v>MD2327</v>
          </cell>
          <cell r="C148" t="str">
            <v>mideer creative art expression box</v>
          </cell>
        </row>
        <row r="148">
          <cell r="F148" t="str">
            <v>EN</v>
          </cell>
          <cell r="G148" t="str">
            <v>3+</v>
          </cell>
        </row>
        <row r="149">
          <cell r="B149" t="str">
            <v>MD2331</v>
          </cell>
          <cell r="C149" t="str">
            <v>mideer Straight Liquid Acrylic Marker - 24 Colors</v>
          </cell>
        </row>
        <row r="149">
          <cell r="F149" t="str">
            <v>EN</v>
          </cell>
          <cell r="G149" t="str">
            <v>4+</v>
          </cell>
        </row>
        <row r="150">
          <cell r="B150" t="str">
            <v>MD2332</v>
          </cell>
          <cell r="C150" t="str">
            <v>mideer Straight Liquid Acrylic Marker - 36 Colors</v>
          </cell>
        </row>
        <row r="150">
          <cell r="F150" t="str">
            <v>EN</v>
          </cell>
          <cell r="G150" t="str">
            <v>4+</v>
          </cell>
        </row>
        <row r="151">
          <cell r="B151" t="str">
            <v>MD2333</v>
          </cell>
          <cell r="C151" t="str">
            <v>mideer Straight Liquid Acrylic Marker - 60 Colors</v>
          </cell>
        </row>
        <row r="151">
          <cell r="F151" t="str">
            <v>EN</v>
          </cell>
          <cell r="G151" t="str">
            <v>4+</v>
          </cell>
        </row>
        <row r="152">
          <cell r="B152" t="str">
            <v>MD2334</v>
          </cell>
          <cell r="C152" t="str">
            <v>mideer Straight Liquid Acrylic Marker - 80 Colors</v>
          </cell>
        </row>
        <row r="152">
          <cell r="F152" t="str">
            <v>EN</v>
          </cell>
          <cell r="G152" t="str">
            <v>4+</v>
          </cell>
        </row>
        <row r="153">
          <cell r="B153" t="str">
            <v>MD2335</v>
          </cell>
          <cell r="C153" t="str">
            <v>mideer Dual-tip Straight Liquid Acrylic Marker - 24 Colors</v>
          </cell>
        </row>
        <row r="153">
          <cell r="F153" t="str">
            <v>EN</v>
          </cell>
          <cell r="G153" t="str">
            <v>4+</v>
          </cell>
        </row>
        <row r="154">
          <cell r="B154" t="str">
            <v>MD2336</v>
          </cell>
          <cell r="C154" t="str">
            <v>mideer Dual-tip Straight Liquid Acrylic Marker - 36 Colors</v>
          </cell>
        </row>
        <row r="154">
          <cell r="F154" t="str">
            <v>EN</v>
          </cell>
          <cell r="G154" t="str">
            <v>4+</v>
          </cell>
        </row>
        <row r="155">
          <cell r="B155" t="str">
            <v>MD2337</v>
          </cell>
          <cell r="C155" t="str">
            <v>mideer Dual-tip Straight Liquid Acrylic Marker - 48 Colors</v>
          </cell>
        </row>
        <row r="155">
          <cell r="F155" t="str">
            <v>EN</v>
          </cell>
          <cell r="G155" t="str">
            <v>4+</v>
          </cell>
        </row>
        <row r="156">
          <cell r="B156" t="str">
            <v>MD2338</v>
          </cell>
          <cell r="C156" t="str">
            <v>mideer 2-in-1 Acrylic Markers – 16 Colors</v>
          </cell>
        </row>
        <row r="156">
          <cell r="F156" t="str">
            <v>EN</v>
          </cell>
          <cell r="G156" t="str">
            <v>4+</v>
          </cell>
        </row>
        <row r="157">
          <cell r="B157" t="str">
            <v>MD2339</v>
          </cell>
          <cell r="C157" t="str">
            <v>mideer 2-in-1 Acrylic Markers – 24 Colors</v>
          </cell>
        </row>
        <row r="157">
          <cell r="F157" t="str">
            <v>EN</v>
          </cell>
          <cell r="G157" t="str">
            <v>4+</v>
          </cell>
        </row>
        <row r="158">
          <cell r="B158" t="str">
            <v>MD2349</v>
          </cell>
          <cell r="C158" t="str">
            <v>mideer FRUIT &amp;VEGETABLE CUTTING PLAY SET</v>
          </cell>
        </row>
        <row r="158">
          <cell r="F158" t="str">
            <v>NIL</v>
          </cell>
          <cell r="G158" t="str">
            <v>3+</v>
          </cell>
        </row>
        <row r="159">
          <cell r="B159" t="str">
            <v>MD2363</v>
          </cell>
          <cell r="C159" t="str">
            <v>mideer Magic Dot Marker -6</v>
          </cell>
        </row>
        <row r="159">
          <cell r="F159" t="str">
            <v>CN &amp; EN</v>
          </cell>
          <cell r="G159" t="str">
            <v>3+</v>
          </cell>
        </row>
        <row r="160">
          <cell r="B160" t="str">
            <v>MD2364</v>
          </cell>
          <cell r="C160" t="str">
            <v>mideer Magic Dot Marker-12</v>
          </cell>
        </row>
        <row r="160">
          <cell r="F160" t="str">
            <v>CN &amp; EN</v>
          </cell>
          <cell r="G160" t="str">
            <v>3+</v>
          </cell>
        </row>
        <row r="161">
          <cell r="B161" t="str">
            <v>MD2365</v>
          </cell>
          <cell r="C161" t="str">
            <v>mideer Mellow Dough – Fruit &amp; Veggie Play Set</v>
          </cell>
        </row>
        <row r="161">
          <cell r="F161" t="str">
            <v>CN &amp; EN</v>
          </cell>
          <cell r="G161" t="str">
            <v>3+</v>
          </cell>
        </row>
        <row r="162">
          <cell r="B162" t="str">
            <v>MD2366</v>
          </cell>
          <cell r="C162" t="str">
            <v>mideer Mellow Dough - Texture Play Set</v>
          </cell>
        </row>
        <row r="162">
          <cell r="F162" t="str">
            <v>CN &amp; EN</v>
          </cell>
          <cell r="G162" t="str">
            <v>3+</v>
          </cell>
        </row>
        <row r="163">
          <cell r="B163" t="str">
            <v>MD3302</v>
          </cell>
          <cell r="C163" t="str">
            <v>mideer Adhesive Colouring Scroll - The Magic Zoo</v>
          </cell>
        </row>
        <row r="163">
          <cell r="F163" t="str">
            <v>EN / CN tag</v>
          </cell>
          <cell r="G163" t="str">
            <v>3+</v>
          </cell>
        </row>
        <row r="164">
          <cell r="B164" t="str">
            <v>MD3303</v>
          </cell>
          <cell r="C164" t="str">
            <v>mideer Adhesive Colouring Scroll - The Amazing Dinosaurs</v>
          </cell>
        </row>
        <row r="164">
          <cell r="F164" t="str">
            <v>EN / CN tag</v>
          </cell>
          <cell r="G164" t="str">
            <v>3+</v>
          </cell>
        </row>
        <row r="165">
          <cell r="B165" t="str">
            <v>MD3324</v>
          </cell>
          <cell r="C165" t="str">
            <v>mideer Little Artist Whiteboard Marker - 8 Colors</v>
          </cell>
        </row>
        <row r="165">
          <cell r="F165" t="str">
            <v>CN &amp; EN</v>
          </cell>
          <cell r="G165" t="str">
            <v>3+</v>
          </cell>
        </row>
        <row r="166">
          <cell r="B166" t="str">
            <v>MD3344</v>
          </cell>
          <cell r="C166" t="str">
            <v>mideer Versatile Paper Roll Holder</v>
          </cell>
        </row>
        <row r="166">
          <cell r="F166" t="str">
            <v>CN</v>
          </cell>
          <cell r="G166" t="str">
            <v>3+</v>
          </cell>
        </row>
        <row r="167">
          <cell r="B167" t="str">
            <v>MD3385</v>
          </cell>
          <cell r="C167" t="str">
            <v>mideer Round-Tip Stamper Washable Marker- 6 colors</v>
          </cell>
        </row>
        <row r="167">
          <cell r="F167" t="str">
            <v>EN、ES、FR、DE、JA、CN</v>
          </cell>
          <cell r="G167" t="str">
            <v>3+</v>
          </cell>
        </row>
        <row r="168">
          <cell r="B168" t="str">
            <v>MD3386</v>
          </cell>
          <cell r="C168" t="str">
            <v>mideer Round-Tip Stamper Washable Marker- 12 colors</v>
          </cell>
        </row>
        <row r="168">
          <cell r="F168" t="str">
            <v>EN、ES、FR、DE、JA、CN</v>
          </cell>
          <cell r="G168" t="str">
            <v>3+</v>
          </cell>
        </row>
        <row r="169">
          <cell r="B169" t="str">
            <v>MD3395</v>
          </cell>
          <cell r="C169" t="str">
            <v>mideer My First Clay Tool Set</v>
          </cell>
        </row>
        <row r="169">
          <cell r="F169" t="str">
            <v>NIL</v>
          </cell>
          <cell r="G169" t="str">
            <v>3+</v>
          </cell>
        </row>
        <row r="170">
          <cell r="B170" t="str">
            <v>MD3404</v>
          </cell>
          <cell r="C170" t="str">
            <v>mideer Accordion Folder - Forest College</v>
          </cell>
        </row>
        <row r="170">
          <cell r="F170" t="str">
            <v>NIL</v>
          </cell>
          <cell r="G170" t="str">
            <v>6+</v>
          </cell>
        </row>
        <row r="171">
          <cell r="B171" t="str">
            <v>MD4088</v>
          </cell>
          <cell r="C171" t="str">
            <v>mideer Giant Colouring Roll - City</v>
          </cell>
        </row>
        <row r="171">
          <cell r="F171" t="str">
            <v>NIL</v>
          </cell>
          <cell r="G171" t="str">
            <v>3+</v>
          </cell>
        </row>
        <row r="172">
          <cell r="B172" t="str">
            <v>MD4089</v>
          </cell>
          <cell r="C172" t="str">
            <v>mideer Giant Colouring Roll - Jungle</v>
          </cell>
        </row>
        <row r="172">
          <cell r="F172" t="str">
            <v>NIL</v>
          </cell>
          <cell r="G172" t="str">
            <v>3+</v>
          </cell>
        </row>
        <row r="173">
          <cell r="B173" t="str">
            <v>MD4159</v>
          </cell>
          <cell r="C173" t="str">
            <v>mideer Palette</v>
          </cell>
        </row>
        <row r="173">
          <cell r="F173" t="str">
            <v>NIL</v>
          </cell>
          <cell r="G173" t="str">
            <v>3+</v>
          </cell>
        </row>
        <row r="174">
          <cell r="B174" t="str">
            <v>MD4160</v>
          </cell>
          <cell r="C174" t="str">
            <v>mideer Brushes</v>
          </cell>
        </row>
        <row r="174">
          <cell r="F174" t="str">
            <v>NIL</v>
          </cell>
          <cell r="G174" t="str">
            <v>3+</v>
          </cell>
        </row>
        <row r="175">
          <cell r="B175" t="str">
            <v>MD4165</v>
          </cell>
          <cell r="C175" t="str">
            <v>mideer Finger Paints - 6 Colors</v>
          </cell>
        </row>
        <row r="175">
          <cell r="F175" t="str">
            <v>EN</v>
          </cell>
          <cell r="G175" t="str">
            <v>3+</v>
          </cell>
        </row>
        <row r="176">
          <cell r="B176" t="str">
            <v>MD4166</v>
          </cell>
          <cell r="C176" t="str">
            <v>mideer Finger Paints - 12 Colors</v>
          </cell>
        </row>
        <row r="176">
          <cell r="F176" t="str">
            <v>EN</v>
          </cell>
          <cell r="G176" t="str">
            <v>3+</v>
          </cell>
        </row>
        <row r="177">
          <cell r="B177" t="str">
            <v>MD4183</v>
          </cell>
          <cell r="C177" t="str">
            <v>mideer Dual Tip Markers - 24 Colors</v>
          </cell>
        </row>
        <row r="177">
          <cell r="F177" t="str">
            <v>CN &amp; EN</v>
          </cell>
          <cell r="G177" t="str">
            <v>4+</v>
          </cell>
        </row>
        <row r="178">
          <cell r="B178" t="str">
            <v>MD4184</v>
          </cell>
          <cell r="C178" t="str">
            <v>mideer Dual Tip Markers - 36 Colors</v>
          </cell>
        </row>
        <row r="178">
          <cell r="F178" t="str">
            <v>CN &amp; EN</v>
          </cell>
          <cell r="G178" t="str">
            <v>4+</v>
          </cell>
        </row>
        <row r="179">
          <cell r="B179" t="str">
            <v>MD4185</v>
          </cell>
          <cell r="C179" t="str">
            <v>mideer Dual Tip Markers - 48 Colors</v>
          </cell>
        </row>
        <row r="179">
          <cell r="F179" t="str">
            <v>CN &amp; EN</v>
          </cell>
          <cell r="G179" t="str">
            <v>4+</v>
          </cell>
        </row>
        <row r="180">
          <cell r="B180" t="str">
            <v>MD4186</v>
          </cell>
          <cell r="C180" t="str">
            <v>mideer Dual Tip Markers - 60 Colors</v>
          </cell>
        </row>
        <row r="180">
          <cell r="F180" t="str">
            <v>CN &amp; EN</v>
          </cell>
          <cell r="G180" t="str">
            <v>4+</v>
          </cell>
        </row>
        <row r="181">
          <cell r="B181" t="str">
            <v>MD4297</v>
          </cell>
          <cell r="C181" t="str">
            <v>mideer Watercolour Painting - Unicorn Legend</v>
          </cell>
        </row>
        <row r="181">
          <cell r="F181" t="str">
            <v>EN</v>
          </cell>
          <cell r="G181" t="str">
            <v>3+</v>
          </cell>
        </row>
        <row r="182">
          <cell r="B182" t="str">
            <v>MD4193</v>
          </cell>
          <cell r="C182" t="str">
            <v>mideer Watercolour Painting - Fairy Tale Dream</v>
          </cell>
        </row>
        <row r="182">
          <cell r="F182" t="str">
            <v>EN</v>
          </cell>
          <cell r="G182" t="str">
            <v>3+</v>
          </cell>
        </row>
        <row r="183">
          <cell r="B183" t="str">
            <v>MD4194</v>
          </cell>
          <cell r="C183" t="str">
            <v>mideer Watercolour Painting - Wonder Forest</v>
          </cell>
        </row>
        <row r="183">
          <cell r="F183" t="str">
            <v>EN</v>
          </cell>
          <cell r="G183" t="str">
            <v>3+</v>
          </cell>
        </row>
        <row r="184">
          <cell r="B184" t="str">
            <v>MD4195</v>
          </cell>
          <cell r="C184" t="str">
            <v>mideer Watercolour Painting - Enchanted Garden</v>
          </cell>
        </row>
        <row r="184">
          <cell r="F184" t="str">
            <v>EN</v>
          </cell>
          <cell r="G184" t="str">
            <v>3+</v>
          </cell>
        </row>
        <row r="185">
          <cell r="B185" t="str">
            <v>MD4214</v>
          </cell>
          <cell r="C185" t="str">
            <v>mideer Coloring Book - My Animal Friends</v>
          </cell>
        </row>
        <row r="185">
          <cell r="F185" t="str">
            <v>EN</v>
          </cell>
          <cell r="G185" t="str">
            <v>3+</v>
          </cell>
        </row>
        <row r="186">
          <cell r="B186" t="str">
            <v>MD4219</v>
          </cell>
          <cell r="C186" t="str">
            <v>Finger Paint Set</v>
          </cell>
        </row>
        <row r="186">
          <cell r="F186" t="str">
            <v>CN &amp; EN</v>
          </cell>
          <cell r="G186" t="str">
            <v>3+</v>
          </cell>
        </row>
        <row r="187">
          <cell r="B187" t="str">
            <v>MD6219</v>
          </cell>
          <cell r="C187" t="str">
            <v>mideer Pease Crayons - 8 Colors</v>
          </cell>
        </row>
        <row r="187">
          <cell r="F187" t="str">
            <v>EN、ES、FR、DE、JA、CN</v>
          </cell>
          <cell r="G187" t="str">
            <v>3+</v>
          </cell>
        </row>
        <row r="188">
          <cell r="B188" t="str">
            <v>MD6220</v>
          </cell>
          <cell r="C188" t="str">
            <v>mideer Pease Crayons - 12 Colors</v>
          </cell>
        </row>
        <row r="188">
          <cell r="F188" t="str">
            <v>EN、ES、FR、DE、JA、CN</v>
          </cell>
          <cell r="G188" t="str">
            <v>3+</v>
          </cell>
        </row>
        <row r="189">
          <cell r="B189" t="str">
            <v>MD4253</v>
          </cell>
          <cell r="C189" t="str">
            <v>mideer refillable silky crayons - Colorful Bucket 12 Colors</v>
          </cell>
        </row>
        <row r="189">
          <cell r="F189" t="str">
            <v>EN / CN tag</v>
          </cell>
          <cell r="G189" t="str">
            <v>3+</v>
          </cell>
        </row>
        <row r="190">
          <cell r="B190" t="str">
            <v>MD4255</v>
          </cell>
          <cell r="C190" t="str">
            <v>mideer refillable silky Crayons - Colorful Bucket 24 Colors</v>
          </cell>
        </row>
        <row r="190">
          <cell r="F190" t="str">
            <v>EN / CN tag</v>
          </cell>
          <cell r="G190" t="str">
            <v>3+</v>
          </cell>
        </row>
        <row r="191">
          <cell r="B191" t="str">
            <v>MD4256</v>
          </cell>
          <cell r="C191" t="str">
            <v>mideer refillable silky Crayons - Colorful Bucket 36 Colors</v>
          </cell>
        </row>
        <row r="191">
          <cell r="F191" t="str">
            <v>EN / CN tag</v>
          </cell>
          <cell r="G191" t="str">
            <v>3+</v>
          </cell>
        </row>
        <row r="192">
          <cell r="B192" t="str">
            <v>MD4257</v>
          </cell>
          <cell r="C192" t="str">
            <v>mideer refillable silky crayons - Refills 12 Colors</v>
          </cell>
        </row>
        <row r="192">
          <cell r="F192" t="str">
            <v>CN</v>
          </cell>
          <cell r="G192" t="str">
            <v>3+</v>
          </cell>
        </row>
        <row r="193">
          <cell r="B193" t="str">
            <v>MD4258</v>
          </cell>
          <cell r="C193" t="str">
            <v>mideer refillable silky crayons - 6 Colors</v>
          </cell>
        </row>
        <row r="193">
          <cell r="F193" t="str">
            <v>CN &amp; EN</v>
          </cell>
          <cell r="G193" t="str">
            <v>3+</v>
          </cell>
        </row>
        <row r="194">
          <cell r="B194" t="str">
            <v>MD4305</v>
          </cell>
          <cell r="C194" t="str">
            <v>mideer Magic Sand-1kg</v>
          </cell>
        </row>
        <row r="194">
          <cell r="F194" t="str">
            <v>CN &amp; EN</v>
          </cell>
          <cell r="G194" t="str">
            <v>3+</v>
          </cell>
        </row>
        <row r="195">
          <cell r="B195" t="str">
            <v>MD4306</v>
          </cell>
          <cell r="C195" t="str">
            <v>mideer Magic Sand-500g</v>
          </cell>
        </row>
        <row r="195">
          <cell r="F195" t="str">
            <v>CN &amp; EN</v>
          </cell>
          <cell r="G195" t="str">
            <v>3+</v>
          </cell>
        </row>
        <row r="196">
          <cell r="B196" t="str">
            <v>MD4307</v>
          </cell>
          <cell r="C196" t="str">
            <v>mideer MAGIC SAND PLAY SET</v>
          </cell>
        </row>
        <row r="196">
          <cell r="F196" t="str">
            <v>CN &amp; EN</v>
          </cell>
          <cell r="G196" t="str">
            <v>3+</v>
          </cell>
        </row>
        <row r="197">
          <cell r="B197" t="str">
            <v>MD4322</v>
          </cell>
          <cell r="C197" t="str">
            <v>mideer MAGIC SAND PLAY SET - Portable Pack</v>
          </cell>
        </row>
        <row r="197">
          <cell r="F197" t="str">
            <v>CN &amp; EN</v>
          </cell>
          <cell r="G197" t="str">
            <v>3+</v>
          </cell>
        </row>
        <row r="198">
          <cell r="B198" t="str">
            <v>MD4326</v>
          </cell>
          <cell r="C198" t="str">
            <v>mideer COLOR MAGIC SAND PLAY SET-Sweet Treaties</v>
          </cell>
        </row>
        <row r="198">
          <cell r="F198" t="str">
            <v>CN &amp; EN</v>
          </cell>
          <cell r="G198" t="str">
            <v>3+</v>
          </cell>
        </row>
        <row r="199">
          <cell r="B199" t="str">
            <v>MD4308</v>
          </cell>
          <cell r="C199" t="str">
            <v>mideer Dual-Tip Washable Marker - 12 Colors</v>
          </cell>
        </row>
        <row r="199">
          <cell r="F199" t="str">
            <v>EN、ES、FR、DE、JA、CN</v>
          </cell>
          <cell r="G199" t="str">
            <v>4+</v>
          </cell>
        </row>
        <row r="200">
          <cell r="B200" t="str">
            <v>MD4309</v>
          </cell>
          <cell r="C200" t="str">
            <v>mideer Dual-Tip Washable Marker - 24 Colors</v>
          </cell>
        </row>
        <row r="200">
          <cell r="F200" t="str">
            <v>EN、ES、FR、DE、JA、CN</v>
          </cell>
          <cell r="G200" t="str">
            <v>4+</v>
          </cell>
        </row>
        <row r="201">
          <cell r="B201" t="str">
            <v>MD4310</v>
          </cell>
          <cell r="C201" t="str">
            <v>mideer Dual-Tip Washable Marker - 36 Colors</v>
          </cell>
        </row>
        <row r="201">
          <cell r="F201" t="str">
            <v>EN、ES、FR、DE、JA、CN</v>
          </cell>
          <cell r="G201" t="str">
            <v>4+</v>
          </cell>
        </row>
        <row r="202">
          <cell r="B202" t="str">
            <v>MD6185</v>
          </cell>
          <cell r="C202" t="str">
            <v>mideer Vibrant Colored Pencil - 24 Colors</v>
          </cell>
        </row>
        <row r="202">
          <cell r="F202" t="str">
            <v>EN</v>
          </cell>
          <cell r="G202" t="str">
            <v>3+</v>
          </cell>
        </row>
        <row r="203">
          <cell r="B203" t="str">
            <v>MD6186</v>
          </cell>
          <cell r="C203" t="str">
            <v>mideer Vibrant Colored Pencil - 36 Colors</v>
          </cell>
        </row>
        <row r="203">
          <cell r="F203" t="str">
            <v>EN</v>
          </cell>
          <cell r="G203" t="str">
            <v>3+</v>
          </cell>
        </row>
        <row r="204">
          <cell r="B204" t="str">
            <v>MD6187</v>
          </cell>
          <cell r="C204" t="str">
            <v>mideer Vibrant Colored Pencil - 48 Colors</v>
          </cell>
        </row>
        <row r="204">
          <cell r="F204" t="str">
            <v>EN</v>
          </cell>
          <cell r="G204" t="str">
            <v>3+</v>
          </cell>
        </row>
        <row r="205">
          <cell r="B205" t="str">
            <v>MD1370</v>
          </cell>
          <cell r="C205" t="str">
            <v>mideer 2-in-1 Kids Entry-Level Racket</v>
          </cell>
        </row>
        <row r="205">
          <cell r="F205" t="str">
            <v>CN &amp; EN</v>
          </cell>
          <cell r="G205" t="str">
            <v>3+</v>
          </cell>
        </row>
        <row r="206">
          <cell r="B206" t="str">
            <v>MD1439</v>
          </cell>
          <cell r="C206" t="str">
            <v>mideer Suction Dart</v>
          </cell>
        </row>
        <row r="206">
          <cell r="F206" t="str">
            <v>NIL</v>
          </cell>
          <cell r="G206" t="str">
            <v>5+</v>
          </cell>
        </row>
        <row r="207">
          <cell r="B207" t="str">
            <v>MD1536</v>
          </cell>
          <cell r="C207" t="str">
            <v>mideer Pull String Flying Propeller</v>
          </cell>
        </row>
        <row r="207">
          <cell r="F207" t="str">
            <v>CN &amp; EN</v>
          </cell>
          <cell r="G207" t="str">
            <v>3+</v>
          </cell>
        </row>
        <row r="208">
          <cell r="B208" t="str">
            <v>MD2023</v>
          </cell>
          <cell r="C208" t="str">
            <v>mideer Mini Tops - Watermelon</v>
          </cell>
        </row>
        <row r="208">
          <cell r="F208" t="str">
            <v>EN</v>
          </cell>
          <cell r="G208" t="str">
            <v>3+</v>
          </cell>
        </row>
        <row r="209">
          <cell r="B209" t="str">
            <v>MD1497</v>
          </cell>
          <cell r="C209" t="str">
            <v>mideer Wooden Flip Spinning Top - Crazy Doggy</v>
          </cell>
        </row>
        <row r="209">
          <cell r="F209" t="str">
            <v>NIL</v>
          </cell>
          <cell r="G209" t="str">
            <v>3+</v>
          </cell>
        </row>
        <row r="210">
          <cell r="B210" t="str">
            <v>MD2242</v>
          </cell>
          <cell r="C210" t="str">
            <v>FLOATING BALL GAME-RED</v>
          </cell>
        </row>
        <row r="210">
          <cell r="F210" t="str">
            <v>EN</v>
          </cell>
          <cell r="G210" t="str">
            <v>3+</v>
          </cell>
        </row>
        <row r="211">
          <cell r="B211" t="str">
            <v>MD2278</v>
          </cell>
          <cell r="C211" t="str">
            <v>mideer Sensory Training Joy Bounce Jumper Pony</v>
          </cell>
        </row>
        <row r="211">
          <cell r="F211" t="str">
            <v>CN &amp; EN</v>
          </cell>
          <cell r="G211" t="str">
            <v>18m+</v>
          </cell>
        </row>
        <row r="212">
          <cell r="B212" t="str">
            <v>MD2315</v>
          </cell>
          <cell r="C212" t="str">
            <v>mideer Snowball Play Set — Snowball Battle</v>
          </cell>
        </row>
        <row r="212">
          <cell r="F212" t="str">
            <v>CN &amp; EN</v>
          </cell>
          <cell r="G212" t="str">
            <v>3+</v>
          </cell>
        </row>
        <row r="213">
          <cell r="B213" t="str">
            <v>MD3353</v>
          </cell>
          <cell r="C213" t="str">
            <v>mideer Sensory Training Bounce Ball - Moo Moo Cow</v>
          </cell>
        </row>
        <row r="213">
          <cell r="F213" t="str">
            <v>CN &amp; EN</v>
          </cell>
          <cell r="G213" t="str">
            <v>3+</v>
          </cell>
        </row>
        <row r="214">
          <cell r="B214" t="str">
            <v>MD3354</v>
          </cell>
          <cell r="C214" t="str">
            <v>mideer Sensory Training Bounce Ball - Goofy Horse</v>
          </cell>
        </row>
        <row r="214">
          <cell r="F214" t="str">
            <v>CN &amp; EN</v>
          </cell>
          <cell r="G214" t="str">
            <v>3+</v>
          </cell>
        </row>
        <row r="215">
          <cell r="B215" t="str">
            <v>MD6117</v>
          </cell>
          <cell r="C215" t="str">
            <v>mideer Children's Basketball - T-Rex Migration 3</v>
          </cell>
        </row>
        <row r="215">
          <cell r="F215" t="str">
            <v>NIL</v>
          </cell>
          <cell r="G215" t="str">
            <v>3+</v>
          </cell>
        </row>
        <row r="216">
          <cell r="B216" t="str">
            <v>MD6118</v>
          </cell>
          <cell r="C216" t="str">
            <v>mideer Children's Basketball - T-Rex Migration 5</v>
          </cell>
        </row>
        <row r="216">
          <cell r="F216" t="str">
            <v>NIL</v>
          </cell>
          <cell r="G216" t="str">
            <v>3+</v>
          </cell>
        </row>
        <row r="217">
          <cell r="B217" t="str">
            <v>MD6119</v>
          </cell>
          <cell r="C217" t="str">
            <v>mideer Children's Basketball - Unicorn Travel 3</v>
          </cell>
        </row>
        <row r="217">
          <cell r="F217" t="str">
            <v>NIL</v>
          </cell>
          <cell r="G217" t="str">
            <v>3+</v>
          </cell>
        </row>
        <row r="218">
          <cell r="B218" t="str">
            <v>MD6120</v>
          </cell>
          <cell r="C218" t="str">
            <v>mideer Children's Basketball - Unicorn Travel 5</v>
          </cell>
        </row>
        <row r="218">
          <cell r="F218" t="str">
            <v>NIL</v>
          </cell>
          <cell r="G218" t="str">
            <v>3+</v>
          </cell>
        </row>
        <row r="219">
          <cell r="B219" t="str">
            <v>MD6152</v>
          </cell>
          <cell r="C219" t="str">
            <v>mideer Jump Jump Kid - Pink Pig</v>
          </cell>
        </row>
        <row r="219">
          <cell r="F219" t="str">
            <v>EN</v>
          </cell>
          <cell r="G219" t="str">
            <v>3+</v>
          </cell>
        </row>
        <row r="220">
          <cell r="B220" t="str">
            <v>MD6153</v>
          </cell>
          <cell r="C220" t="str">
            <v>mideer Jump Jump Kid - Blue Hippo</v>
          </cell>
        </row>
        <row r="220">
          <cell r="F220" t="str">
            <v>EN</v>
          </cell>
          <cell r="G220" t="str">
            <v>3+</v>
          </cell>
        </row>
        <row r="221">
          <cell r="B221" t="str">
            <v>MD6165</v>
          </cell>
          <cell r="C221" t="str">
            <v>mideer Jump Rope - Panda Oukei</v>
          </cell>
        </row>
        <row r="221">
          <cell r="F221" t="str">
            <v>CN &amp; EN</v>
          </cell>
          <cell r="G221" t="str">
            <v>3+</v>
          </cell>
        </row>
        <row r="222">
          <cell r="B222" t="str">
            <v>MD6166</v>
          </cell>
          <cell r="C222" t="str">
            <v>mideer Jump Rope - Tiger Otter</v>
          </cell>
        </row>
        <row r="222">
          <cell r="F222" t="str">
            <v>CN &amp; EN</v>
          </cell>
          <cell r="G222" t="str">
            <v>3+</v>
          </cell>
        </row>
        <row r="223">
          <cell r="B223" t="str">
            <v>MD6167</v>
          </cell>
          <cell r="C223" t="str">
            <v>mideer Jump Rope - Fox Rossi</v>
          </cell>
        </row>
        <row r="223">
          <cell r="F223" t="str">
            <v>CN &amp; EN</v>
          </cell>
          <cell r="G223" t="str">
            <v>3+</v>
          </cell>
        </row>
        <row r="224">
          <cell r="B224" t="str">
            <v>MD6188</v>
          </cell>
          <cell r="C224" t="str">
            <v>mideer Quiet Fluffy Ball - Grass Green</v>
          </cell>
        </row>
        <row r="224">
          <cell r="F224" t="str">
            <v>NIL</v>
          </cell>
          <cell r="G224" t="str">
            <v>3+</v>
          </cell>
        </row>
        <row r="225">
          <cell r="B225" t="str">
            <v>MD6189</v>
          </cell>
          <cell r="C225" t="str">
            <v>mideer Quiet Fluffy Ball -Tropical Orange</v>
          </cell>
        </row>
        <row r="225">
          <cell r="F225" t="str">
            <v>NIL</v>
          </cell>
          <cell r="G225" t="str">
            <v>3+</v>
          </cell>
        </row>
        <row r="226">
          <cell r="B226" t="str">
            <v>MD6190</v>
          </cell>
          <cell r="C226" t="str">
            <v>mideer Quiet Fluffy Ball - Spring Cyan</v>
          </cell>
        </row>
        <row r="226">
          <cell r="F226" t="str">
            <v>NIL</v>
          </cell>
          <cell r="G226" t="str">
            <v>3+</v>
          </cell>
        </row>
        <row r="227">
          <cell r="B227" t="str">
            <v>MD6251</v>
          </cell>
          <cell r="C227" t="str">
            <v>Quiet Fluffy Ball - Grass Green （Diameter 24cm)</v>
          </cell>
        </row>
        <row r="227">
          <cell r="F227" t="str">
            <v>NIL</v>
          </cell>
          <cell r="G227" t="str">
            <v>3+</v>
          </cell>
        </row>
        <row r="228">
          <cell r="B228" t="str">
            <v>MD6460</v>
          </cell>
          <cell r="C228" t="str">
            <v>mideer Quiet Fluffy Ball - Candy Pink （Diameter 20cm)</v>
          </cell>
        </row>
        <row r="228">
          <cell r="F228" t="str">
            <v>NIL</v>
          </cell>
          <cell r="G228" t="str">
            <v>3+</v>
          </cell>
        </row>
        <row r="229">
          <cell r="B229" t="str">
            <v>MD6461</v>
          </cell>
          <cell r="C229" t="str">
            <v>mideer Quiet Fluffy Ball - Sunshine Yellow （Diameter 20cm)</v>
          </cell>
        </row>
        <row r="229">
          <cell r="F229" t="str">
            <v>NIL</v>
          </cell>
          <cell r="G229" t="str">
            <v>3+</v>
          </cell>
        </row>
        <row r="230">
          <cell r="B230" t="str">
            <v>MD6275</v>
          </cell>
          <cell r="C230" t="str">
            <v>Kids Junior Racket</v>
          </cell>
        </row>
        <row r="230">
          <cell r="F230" t="str">
            <v>CN &amp; EN</v>
          </cell>
          <cell r="G230" t="str">
            <v>3+</v>
          </cell>
        </row>
        <row r="231">
          <cell r="B231" t="str">
            <v>MD6398</v>
          </cell>
          <cell r="C231" t="str">
            <v>mideer Pop and Catch Ball Game - Happy Vitality Frog</v>
          </cell>
        </row>
        <row r="231">
          <cell r="F231" t="str">
            <v>CN &amp; EN</v>
          </cell>
          <cell r="G231" t="str">
            <v>3+</v>
          </cell>
        </row>
        <row r="232">
          <cell r="B232" t="str">
            <v>CT1535</v>
          </cell>
          <cell r="C232" t="str">
            <v>Middle-Halloween dress up sticker pack</v>
          </cell>
        </row>
        <row r="232">
          <cell r="F232" t="str">
            <v>EN</v>
          </cell>
          <cell r="G232" t="str">
            <v>8+</v>
          </cell>
        </row>
        <row r="233">
          <cell r="B233" t="str">
            <v>CT1609</v>
          </cell>
          <cell r="C233" t="str">
            <v>mideer Easter Egg Craft Kit</v>
          </cell>
        </row>
        <row r="233">
          <cell r="F233" t="str">
            <v>EN</v>
          </cell>
          <cell r="G233" t="str">
            <v>3+</v>
          </cell>
        </row>
        <row r="234">
          <cell r="B234" t="str">
            <v>CT2283</v>
          </cell>
          <cell r="C234" t="str">
            <v>mideer 3in1 Dress Up Game Set - Princess Fashion Show</v>
          </cell>
        </row>
        <row r="234">
          <cell r="F234" t="str">
            <v>EN</v>
          </cell>
          <cell r="G234" t="str">
            <v>3+</v>
          </cell>
        </row>
        <row r="235">
          <cell r="B235" t="str">
            <v>MD3378</v>
          </cell>
          <cell r="C235" t="str">
            <v>mideer 3in1 Dress Up Game Set - Princess Makeup Kit</v>
          </cell>
        </row>
        <row r="235">
          <cell r="F235" t="str">
            <v>CN &amp; EN</v>
          </cell>
          <cell r="G235" t="str">
            <v>3+</v>
          </cell>
        </row>
        <row r="236">
          <cell r="B236" t="str">
            <v>MD0071</v>
          </cell>
          <cell r="C236" t="str">
            <v>mideer Embossing Specimen Holder</v>
          </cell>
        </row>
        <row r="236">
          <cell r="F236" t="str">
            <v>EN</v>
          </cell>
          <cell r="G236" t="str">
            <v>3+</v>
          </cell>
        </row>
        <row r="237">
          <cell r="B237" t="str">
            <v>MD1446</v>
          </cell>
          <cell r="C237" t="str">
            <v>mideer Chenille Stem Craft Collection - The Little  Jewelry Designer</v>
          </cell>
        </row>
        <row r="237">
          <cell r="F237" t="str">
            <v>CN &amp; EN</v>
          </cell>
          <cell r="G237" t="str">
            <v>8+</v>
          </cell>
        </row>
        <row r="238">
          <cell r="B238" t="str">
            <v>CT2216</v>
          </cell>
          <cell r="C238" t="str">
            <v>mideer Magic Chrsitmas Tree</v>
          </cell>
        </row>
        <row r="238">
          <cell r="F238" t="str">
            <v>EN</v>
          </cell>
          <cell r="G238" t="str">
            <v>6+</v>
          </cell>
        </row>
        <row r="239">
          <cell r="B239" t="str">
            <v>MD1528</v>
          </cell>
          <cell r="C239" t="str">
            <v>mideer DIY Christmas wreath</v>
          </cell>
        </row>
        <row r="239">
          <cell r="F239" t="str">
            <v>CN &amp; EN</v>
          </cell>
          <cell r="G239" t="str">
            <v>6+</v>
          </cell>
        </row>
        <row r="240">
          <cell r="B240" t="str">
            <v>MD2372</v>
          </cell>
          <cell r="C240" t="str">
            <v>mideer Christmas Beaded Ornaments — Bead &amp; Fuzz Fun Kit</v>
          </cell>
        </row>
        <row r="240">
          <cell r="F240" t="str">
            <v>CN &amp; EN</v>
          </cell>
          <cell r="G240" t="str">
            <v>8+</v>
          </cell>
        </row>
        <row r="241">
          <cell r="B241" t="str">
            <v>MD1529</v>
          </cell>
          <cell r="C241" t="str">
            <v>mideer Charm Bracelet Making Kit</v>
          </cell>
        </row>
        <row r="241">
          <cell r="F241" t="str">
            <v>CN &amp; EN</v>
          </cell>
          <cell r="G241" t="str">
            <v>8+</v>
          </cell>
        </row>
        <row r="242">
          <cell r="B242" t="str">
            <v>MD1511</v>
          </cell>
          <cell r="C242" t="str">
            <v>mideer Fashion Nail Stickers - Dessert Party</v>
          </cell>
        </row>
        <row r="242">
          <cell r="F242" t="str">
            <v>EN</v>
          </cell>
          <cell r="G242" t="str">
            <v>3+</v>
          </cell>
        </row>
        <row r="243">
          <cell r="B243" t="str">
            <v>MD1532</v>
          </cell>
          <cell r="C243" t="str">
            <v>mideer Fashion Nail Stickers - Princess Banquet</v>
          </cell>
        </row>
        <row r="243">
          <cell r="F243" t="str">
            <v>EN</v>
          </cell>
          <cell r="G243" t="str">
            <v>3+</v>
          </cell>
        </row>
        <row r="244">
          <cell r="B244" t="str">
            <v>MD1533</v>
          </cell>
          <cell r="C244" t="str">
            <v>mideer Fashion Nail Stickers - Garden Gathering</v>
          </cell>
        </row>
        <row r="244">
          <cell r="F244" t="str">
            <v>EN</v>
          </cell>
          <cell r="G244" t="str">
            <v>3+</v>
          </cell>
        </row>
        <row r="245">
          <cell r="B245" t="str">
            <v>MD1534</v>
          </cell>
          <cell r="C245" t="str">
            <v>mideer Garden elves Dress Up Sticker Pack</v>
          </cell>
        </row>
        <row r="245">
          <cell r="F245" t="str">
            <v>EN</v>
          </cell>
          <cell r="G245" t="str">
            <v>6+</v>
          </cell>
        </row>
        <row r="246">
          <cell r="B246" t="str">
            <v>MD1619</v>
          </cell>
          <cell r="C246" t="str">
            <v>mideer Girls Power Lacing Beads - Princess Treasure Box</v>
          </cell>
        </row>
        <row r="246">
          <cell r="F246" t="str">
            <v>CN &amp; EN</v>
          </cell>
          <cell r="G246" t="str">
            <v>3+</v>
          </cell>
        </row>
        <row r="247">
          <cell r="B247" t="str">
            <v>MD1678</v>
          </cell>
          <cell r="C247" t="str">
            <v>Playful Tattoo Stickers Deluxe Edition – Girls</v>
          </cell>
        </row>
        <row r="247">
          <cell r="F247" t="str">
            <v>CN</v>
          </cell>
          <cell r="G247" t="str">
            <v>3+</v>
          </cell>
        </row>
        <row r="248">
          <cell r="B248" t="str">
            <v>MD1679</v>
          </cell>
          <cell r="C248" t="str">
            <v>Naturally Playful Tattoo Stickers Basic Edition – Boys</v>
          </cell>
        </row>
        <row r="248">
          <cell r="F248" t="str">
            <v>CN</v>
          </cell>
          <cell r="G248" t="str">
            <v>3+</v>
          </cell>
        </row>
        <row r="249">
          <cell r="B249" t="str">
            <v>MD1680</v>
          </cell>
          <cell r="C249" t="str">
            <v>Naturally Playful Tattoo Stickers Basic Edition – Girls</v>
          </cell>
        </row>
        <row r="249">
          <cell r="F249" t="str">
            <v>CN</v>
          </cell>
          <cell r="G249" t="str">
            <v>3+</v>
          </cell>
        </row>
        <row r="250">
          <cell r="B250" t="str">
            <v>MD1690</v>
          </cell>
          <cell r="C250" t="str">
            <v>mideer Preschool Craft Starter</v>
          </cell>
        </row>
        <row r="250">
          <cell r="F250" t="str">
            <v>CN &amp; EN</v>
          </cell>
          <cell r="G250" t="str">
            <v>3+</v>
          </cell>
        </row>
        <row r="251">
          <cell r="B251" t="str">
            <v>MD1697</v>
          </cell>
          <cell r="C251" t="str">
            <v>mideer Hair Clips Gift Box – Starlit Charm</v>
          </cell>
        </row>
        <row r="251">
          <cell r="F251" t="str">
            <v>NIL</v>
          </cell>
          <cell r="G251" t="str">
            <v>3+</v>
          </cell>
        </row>
        <row r="252">
          <cell r="B252" t="str">
            <v>MD2201</v>
          </cell>
          <cell r="C252" t="str">
            <v>mideer Little Designer - Princess Ball</v>
          </cell>
        </row>
        <row r="252">
          <cell r="F252" t="str">
            <v>EN</v>
          </cell>
          <cell r="G252" t="str">
            <v>3+</v>
          </cell>
        </row>
        <row r="253">
          <cell r="B253" t="str">
            <v>MD2202</v>
          </cell>
          <cell r="C253" t="str">
            <v>mideer Little Designer - Sweet Tea Party</v>
          </cell>
        </row>
        <row r="253">
          <cell r="F253" t="str">
            <v>EN</v>
          </cell>
          <cell r="G253" t="str">
            <v>3+</v>
          </cell>
        </row>
        <row r="254">
          <cell r="B254" t="str">
            <v>MD2203</v>
          </cell>
          <cell r="C254" t="str">
            <v>mideer Little Designer - Magic Club</v>
          </cell>
        </row>
        <row r="254">
          <cell r="F254" t="str">
            <v>EN</v>
          </cell>
          <cell r="G254" t="str">
            <v>3+</v>
          </cell>
        </row>
        <row r="255">
          <cell r="B255" t="str">
            <v>MD2291</v>
          </cell>
          <cell r="C255" t="str">
            <v>post-IT dress-up sweetheart</v>
          </cell>
        </row>
        <row r="255">
          <cell r="F255" t="str">
            <v>EN</v>
          </cell>
          <cell r="G255" t="str">
            <v>3+</v>
          </cell>
        </row>
        <row r="256">
          <cell r="B256" t="str">
            <v>MD2305</v>
          </cell>
          <cell r="C256" t="str">
            <v>mideer Paper Craft Workshop - Flight Diary</v>
          </cell>
        </row>
        <row r="256">
          <cell r="F256" t="str">
            <v>CN &amp; EN</v>
          </cell>
          <cell r="G256" t="str">
            <v>3+</v>
          </cell>
        </row>
        <row r="257">
          <cell r="B257" t="str">
            <v>MD2306</v>
          </cell>
          <cell r="C257" t="str">
            <v>mideer Paper Craft Workshop - Dream Racer</v>
          </cell>
        </row>
        <row r="257">
          <cell r="F257" t="str">
            <v>CN &amp; EN</v>
          </cell>
          <cell r="G257" t="str">
            <v>3+</v>
          </cell>
        </row>
        <row r="258">
          <cell r="B258" t="str">
            <v>MD2307</v>
          </cell>
          <cell r="C258" t="str">
            <v>mideer Paper Craft Workshop - Windmill Kingdom</v>
          </cell>
        </row>
        <row r="258">
          <cell r="F258" t="str">
            <v>CN &amp; EN</v>
          </cell>
          <cell r="G258" t="str">
            <v>3+</v>
          </cell>
        </row>
        <row r="259">
          <cell r="B259" t="str">
            <v>MD2308</v>
          </cell>
          <cell r="C259" t="str">
            <v>mideer Paper Craft Workshop - Nautical Explorer</v>
          </cell>
        </row>
        <row r="259">
          <cell r="F259" t="str">
            <v>CN &amp; EN</v>
          </cell>
          <cell r="G259" t="str">
            <v>3+</v>
          </cell>
        </row>
        <row r="260">
          <cell r="B260" t="str">
            <v>MD2319</v>
          </cell>
          <cell r="C260" t="str">
            <v>mideer Magic Dyeing Florist</v>
          </cell>
        </row>
        <row r="260">
          <cell r="F260" t="str">
            <v>CN &amp; EN</v>
          </cell>
          <cell r="G260" t="str">
            <v>6+</v>
          </cell>
        </row>
        <row r="261">
          <cell r="B261" t="str">
            <v>CT0620</v>
          </cell>
          <cell r="C261" t="str">
            <v>mideer Luxe Fashion Atelier</v>
          </cell>
        </row>
        <row r="261">
          <cell r="F261" t="str">
            <v>EN</v>
          </cell>
          <cell r="G261" t="str">
            <v>5+</v>
          </cell>
        </row>
        <row r="262">
          <cell r="B262" t="str">
            <v>MD6362</v>
          </cell>
          <cell r="C262" t="str">
            <v>CLOTHING DESIGN HOUSE</v>
          </cell>
        </row>
        <row r="262">
          <cell r="F262" t="str">
            <v>CN &amp; EN</v>
          </cell>
          <cell r="G262" t="str">
            <v>3+</v>
          </cell>
        </row>
        <row r="263">
          <cell r="B263" t="str">
            <v>CT0619</v>
          </cell>
          <cell r="C263" t="str">
            <v>mideer Dress-up Fashion Guide</v>
          </cell>
        </row>
        <row r="263">
          <cell r="F263" t="str">
            <v>EN</v>
          </cell>
          <cell r="G263" t="str">
            <v>6+</v>
          </cell>
        </row>
        <row r="264">
          <cell r="B264" t="str">
            <v>MD2409</v>
          </cell>
          <cell r="C264" t="str">
            <v>mideer Chenille Stem Craft Kit-Animal Party</v>
          </cell>
        </row>
        <row r="264">
          <cell r="F264" t="str">
            <v>CN &amp; EN</v>
          </cell>
          <cell r="G264" t="str">
            <v>8+</v>
          </cell>
        </row>
        <row r="265">
          <cell r="B265" t="str">
            <v>MD3363</v>
          </cell>
          <cell r="C265" t="str">
            <v>mideer Level Up Brain Gamebook - Let's Origami Level 1</v>
          </cell>
        </row>
        <row r="265">
          <cell r="F265" t="str">
            <v>CN &amp; EN</v>
          </cell>
          <cell r="G265" t="str">
            <v>3+</v>
          </cell>
        </row>
        <row r="266">
          <cell r="B266" t="str">
            <v>MD3364</v>
          </cell>
          <cell r="C266" t="str">
            <v>mideer Level Up Brain Gamebook - Let's Origami Level 2</v>
          </cell>
        </row>
        <row r="266">
          <cell r="F266" t="str">
            <v>CN &amp; EN</v>
          </cell>
          <cell r="G266" t="str">
            <v>4+</v>
          </cell>
        </row>
        <row r="267">
          <cell r="B267" t="str">
            <v>MD3365</v>
          </cell>
          <cell r="C267" t="str">
            <v>mideer Level Up Brain Gamebook - Let's Origami Level 3</v>
          </cell>
        </row>
        <row r="267">
          <cell r="F267" t="str">
            <v>CN &amp; EN</v>
          </cell>
          <cell r="G267" t="str">
            <v>5+</v>
          </cell>
        </row>
        <row r="268">
          <cell r="B268" t="str">
            <v>MD3366</v>
          </cell>
          <cell r="C268" t="str">
            <v>mideer Level Up Brain Gamebook - Let's Cut Paper Level 1</v>
          </cell>
        </row>
        <row r="268">
          <cell r="F268" t="str">
            <v>CN &amp; EN</v>
          </cell>
          <cell r="G268" t="str">
            <v>3+</v>
          </cell>
        </row>
        <row r="269">
          <cell r="B269" t="str">
            <v>MD3367</v>
          </cell>
          <cell r="C269" t="str">
            <v>mideer Level Up Brain Gamebook - Let's Cut Paper Level 2</v>
          </cell>
        </row>
        <row r="269">
          <cell r="F269" t="str">
            <v>CN &amp; EN</v>
          </cell>
          <cell r="G269" t="str">
            <v>4+</v>
          </cell>
        </row>
        <row r="270">
          <cell r="B270" t="str">
            <v>MD3368</v>
          </cell>
          <cell r="C270" t="str">
            <v>mideer Level Up Brain Gamebook - Let's Cut Paper Level 3</v>
          </cell>
        </row>
        <row r="270">
          <cell r="F270" t="str">
            <v>CN &amp; EN</v>
          </cell>
          <cell r="G270" t="str">
            <v>5+</v>
          </cell>
        </row>
        <row r="271">
          <cell r="B271" t="str">
            <v>MD3369</v>
          </cell>
          <cell r="C271" t="str">
            <v>mideer Level Up Brain Gamebook - Let's Stick Level 1</v>
          </cell>
        </row>
        <row r="271">
          <cell r="F271" t="str">
            <v>CN &amp; EN</v>
          </cell>
          <cell r="G271" t="str">
            <v>3+</v>
          </cell>
        </row>
        <row r="272">
          <cell r="B272" t="str">
            <v>MD3370</v>
          </cell>
          <cell r="C272" t="str">
            <v>mideer Level Up Brain Gamebook - Let's Stick Level 2</v>
          </cell>
        </row>
        <row r="272">
          <cell r="F272" t="str">
            <v>CN &amp; EN</v>
          </cell>
          <cell r="G272" t="str">
            <v>4+</v>
          </cell>
        </row>
        <row r="273">
          <cell r="B273" t="str">
            <v>MD3371</v>
          </cell>
          <cell r="C273" t="str">
            <v>mideer Level Up Brain Gamebook - Let's Stick Level 3</v>
          </cell>
        </row>
        <row r="273">
          <cell r="F273" t="str">
            <v>CN &amp; EN</v>
          </cell>
          <cell r="G273" t="str">
            <v>5+</v>
          </cell>
        </row>
        <row r="274">
          <cell r="B274" t="str">
            <v>MD3372</v>
          </cell>
          <cell r="C274" t="str">
            <v>mideer Level Up Brain Gamebook -  Let's Paint Level 1</v>
          </cell>
        </row>
        <row r="274">
          <cell r="F274" t="str">
            <v>CN &amp; EN</v>
          </cell>
          <cell r="G274" t="str">
            <v>3+</v>
          </cell>
        </row>
        <row r="275">
          <cell r="B275" t="str">
            <v>MD3373</v>
          </cell>
          <cell r="C275" t="str">
            <v>mideer Level Up Brain Gamebook - Let's Paint Level 2</v>
          </cell>
        </row>
        <row r="275">
          <cell r="F275" t="str">
            <v>CN &amp; EN</v>
          </cell>
          <cell r="G275" t="str">
            <v>4+</v>
          </cell>
        </row>
        <row r="276">
          <cell r="B276" t="str">
            <v>MD3374</v>
          </cell>
          <cell r="C276" t="str">
            <v>mideer Level Up Brain Gamebook -  Let's Paint Level 3</v>
          </cell>
        </row>
        <row r="276">
          <cell r="F276" t="str">
            <v>CN &amp; EN</v>
          </cell>
          <cell r="G276" t="str">
            <v>5+</v>
          </cell>
        </row>
        <row r="277">
          <cell r="B277" t="str">
            <v>MD3375</v>
          </cell>
          <cell r="C277" t="str">
            <v>mimideer Level Up Brain Gamebook - Let's Create Level 1</v>
          </cell>
        </row>
        <row r="277">
          <cell r="F277" t="str">
            <v>CN &amp; EN</v>
          </cell>
          <cell r="G277" t="str">
            <v>3+</v>
          </cell>
        </row>
        <row r="278">
          <cell r="B278" t="str">
            <v>MD3376</v>
          </cell>
          <cell r="C278" t="str">
            <v>mideer Level Up Brain Gamebook - Let's Create Level 2</v>
          </cell>
        </row>
        <row r="278">
          <cell r="F278" t="str">
            <v>CN &amp; EN</v>
          </cell>
          <cell r="G278" t="str">
            <v>4+</v>
          </cell>
        </row>
        <row r="279">
          <cell r="B279" t="str">
            <v>MD3377</v>
          </cell>
          <cell r="C279" t="str">
            <v>mideer Level Up Brain Gamebook - Let's Create Level 3</v>
          </cell>
        </row>
        <row r="279">
          <cell r="F279" t="str">
            <v>CN &amp; EN</v>
          </cell>
          <cell r="G279" t="str">
            <v>5+</v>
          </cell>
        </row>
        <row r="280">
          <cell r="B280" t="str">
            <v>MD3392</v>
          </cell>
          <cell r="C280" t="str">
            <v>Creative Craft Supply Box - Craft Master</v>
          </cell>
        </row>
        <row r="280">
          <cell r="F280" t="str">
            <v>CN &amp; EN</v>
          </cell>
          <cell r="G280" t="str">
            <v>8+</v>
          </cell>
        </row>
        <row r="281">
          <cell r="B281" t="str">
            <v>MD4316</v>
          </cell>
          <cell r="C281" t="str">
            <v>mideer Creative Art Expression Box</v>
          </cell>
        </row>
        <row r="281">
          <cell r="F281" t="str">
            <v>CN &amp; EN</v>
          </cell>
          <cell r="G281" t="str">
            <v>8+</v>
          </cell>
        </row>
        <row r="282">
          <cell r="B282" t="str">
            <v>MD4317</v>
          </cell>
          <cell r="C282" t="str">
            <v>mideer Toy Maker Material Sets -  Acoustics Set</v>
          </cell>
        </row>
        <row r="282">
          <cell r="F282" t="str">
            <v>CN &amp; EN</v>
          </cell>
          <cell r="G282" t="str">
            <v>8+</v>
          </cell>
        </row>
        <row r="283">
          <cell r="B283" t="str">
            <v>MD4318</v>
          </cell>
          <cell r="C283" t="str">
            <v>mideer Toy Maker Material Sets - Mechanics Set</v>
          </cell>
        </row>
        <row r="283">
          <cell r="F283" t="str">
            <v>CN &amp; EN</v>
          </cell>
          <cell r="G283" t="str">
            <v>8+</v>
          </cell>
        </row>
        <row r="284">
          <cell r="B284" t="str">
            <v>MD4319</v>
          </cell>
          <cell r="C284" t="str">
            <v>mideer Toy Maker Material Sets -  Optics Set</v>
          </cell>
        </row>
        <row r="284">
          <cell r="F284" t="str">
            <v>CN &amp; EN</v>
          </cell>
          <cell r="G284" t="str">
            <v>8+</v>
          </cell>
        </row>
        <row r="285">
          <cell r="B285" t="str">
            <v>MD4320</v>
          </cell>
          <cell r="C285" t="str">
            <v>mideer knit&amp;stitch magic box</v>
          </cell>
        </row>
        <row r="285">
          <cell r="F285" t="str">
            <v>CN &amp; EN</v>
          </cell>
          <cell r="G285" t="str">
            <v>8+</v>
          </cell>
        </row>
        <row r="286">
          <cell r="B286" t="str">
            <v>MD1625</v>
          </cell>
          <cell r="C286" t="str">
            <v>mideer 3D Waist-Relief Backpack-Green</v>
          </cell>
        </row>
        <row r="286">
          <cell r="F286" t="str">
            <v>CN &amp; EN Tag</v>
          </cell>
          <cell r="G286" t="str">
            <v>6+</v>
          </cell>
        </row>
        <row r="287">
          <cell r="B287" t="str">
            <v>MD1626</v>
          </cell>
          <cell r="C287" t="str">
            <v>mideer 3D waist-Relief Backpack-Purple</v>
          </cell>
        </row>
        <row r="287">
          <cell r="F287" t="str">
            <v>CN &amp; EN Tag</v>
          </cell>
          <cell r="G287" t="str">
            <v>6+</v>
          </cell>
        </row>
        <row r="288">
          <cell r="B288" t="str">
            <v>MD1630</v>
          </cell>
          <cell r="C288" t="str">
            <v>mideer 3D waist-Relief Backpack-Grey</v>
          </cell>
        </row>
        <row r="288">
          <cell r="F288" t="str">
            <v>CN &amp; EN Tag</v>
          </cell>
          <cell r="G288" t="str">
            <v>6+</v>
          </cell>
        </row>
        <row r="289">
          <cell r="B289" t="str">
            <v>MD1631</v>
          </cell>
          <cell r="C289" t="str">
            <v>mideer 3D waist-Relief Backpack-Pink</v>
          </cell>
        </row>
        <row r="289">
          <cell r="F289" t="str">
            <v>CN &amp; EN Tag</v>
          </cell>
          <cell r="G289" t="str">
            <v>6+</v>
          </cell>
        </row>
        <row r="290">
          <cell r="B290" t="str">
            <v>MD6380</v>
          </cell>
          <cell r="C290" t="str">
            <v>mideer 3D Waist-Relief Backpack - Lush Green</v>
          </cell>
        </row>
        <row r="290">
          <cell r="F290" t="str">
            <v>CN &amp; EN Tag</v>
          </cell>
          <cell r="G290" t="str">
            <v>3+</v>
          </cell>
        </row>
        <row r="291">
          <cell r="B291" t="str">
            <v>MD1132</v>
          </cell>
          <cell r="C291" t="str">
            <v>mideer Magic Maze - Wonderland</v>
          </cell>
        </row>
        <row r="291">
          <cell r="F291" t="str">
            <v>CN</v>
          </cell>
          <cell r="G291" t="str">
            <v>3+</v>
          </cell>
        </row>
        <row r="292">
          <cell r="B292" t="str">
            <v>MD1133</v>
          </cell>
          <cell r="C292" t="str">
            <v>mideer Magic Maze - Space Quest</v>
          </cell>
        </row>
        <row r="292">
          <cell r="F292" t="str">
            <v>CN</v>
          </cell>
          <cell r="G292" t="str">
            <v>3+</v>
          </cell>
        </row>
        <row r="293">
          <cell r="B293" t="str">
            <v>MD1134</v>
          </cell>
          <cell r="C293" t="str">
            <v>mideer Magic Maze - Ocean Adventure</v>
          </cell>
        </row>
        <row r="293">
          <cell r="F293" t="str">
            <v>CN</v>
          </cell>
          <cell r="G293" t="str">
            <v>3+</v>
          </cell>
        </row>
        <row r="294">
          <cell r="B294" t="str">
            <v>MD1242</v>
          </cell>
          <cell r="C294" t="str">
            <v>mideer Origami Broad Game - Versatile Geometry Papercraft (Elementary)</v>
          </cell>
        </row>
        <row r="294">
          <cell r="F294" t="str">
            <v>CN &amp; EN</v>
          </cell>
          <cell r="G294" t="str">
            <v>3+</v>
          </cell>
        </row>
        <row r="295">
          <cell r="B295" t="str">
            <v>MD1246</v>
          </cell>
          <cell r="C295" t="str">
            <v>mideer Origami Broad Game - Versatile Geometry Papercraft (Intermediate)</v>
          </cell>
        </row>
        <row r="295">
          <cell r="F295" t="str">
            <v>CN &amp; EN</v>
          </cell>
          <cell r="G295" t="str">
            <v>3+</v>
          </cell>
        </row>
        <row r="296">
          <cell r="B296" t="str">
            <v>MD1469</v>
          </cell>
          <cell r="C296" t="str">
            <v>Stackable Blocks - Wisdom Tree</v>
          </cell>
        </row>
        <row r="296">
          <cell r="F296" t="str">
            <v>EN</v>
          </cell>
          <cell r="G296" t="str">
            <v>3+</v>
          </cell>
        </row>
        <row r="297">
          <cell r="B297" t="str">
            <v>MD1623</v>
          </cell>
          <cell r="C297" t="str">
            <v>mideer Grain War</v>
          </cell>
        </row>
        <row r="297">
          <cell r="F297" t="str">
            <v>CN &amp; EN</v>
          </cell>
          <cell r="G297" t="str">
            <v>4+</v>
          </cell>
        </row>
        <row r="298">
          <cell r="B298" t="str">
            <v>MD2071</v>
          </cell>
          <cell r="C298" t="str">
            <v>mideer 32 in 1 Class Games</v>
          </cell>
        </row>
        <row r="298">
          <cell r="F298" t="str">
            <v>CN &amp; EN</v>
          </cell>
          <cell r="G298" t="str">
            <v>3+</v>
          </cell>
        </row>
        <row r="299">
          <cell r="B299" t="str">
            <v>MD2084</v>
          </cell>
          <cell r="C299" t="str">
            <v>mideer Magnetic Hundred Board</v>
          </cell>
        </row>
        <row r="299">
          <cell r="F299" t="str">
            <v>CN &amp; EN</v>
          </cell>
          <cell r="G299" t="str">
            <v>3+</v>
          </cell>
        </row>
        <row r="300">
          <cell r="B300" t="str">
            <v>MD2118</v>
          </cell>
          <cell r="C300" t="str">
            <v>mideer Sudoku - Jungle Party</v>
          </cell>
        </row>
        <row r="300">
          <cell r="F300" t="str">
            <v>CN &amp; EN</v>
          </cell>
          <cell r="G300" t="str">
            <v>3+</v>
          </cell>
        </row>
        <row r="301">
          <cell r="B301" t="str">
            <v>MD2119</v>
          </cell>
          <cell r="C301" t="str">
            <v>mideer Sudoku - Ocean Crisis</v>
          </cell>
        </row>
        <row r="301">
          <cell r="F301" t="str">
            <v>CN &amp; EN</v>
          </cell>
          <cell r="G301" t="str">
            <v>4+</v>
          </cell>
        </row>
        <row r="302">
          <cell r="B302" t="str">
            <v>MD2120</v>
          </cell>
          <cell r="C302" t="str">
            <v>mideer Sudoku - Dinosaur Park</v>
          </cell>
        </row>
        <row r="302">
          <cell r="F302" t="str">
            <v>CN &amp; EN</v>
          </cell>
          <cell r="G302" t="str">
            <v>5+</v>
          </cell>
        </row>
        <row r="303">
          <cell r="B303" t="str">
            <v>MD2121</v>
          </cell>
          <cell r="C303" t="str">
            <v>mideer Sudoku - Sports Day</v>
          </cell>
        </row>
        <row r="303">
          <cell r="F303" t="str">
            <v>CN &amp; EN</v>
          </cell>
          <cell r="G303" t="str">
            <v>6+</v>
          </cell>
        </row>
        <row r="304">
          <cell r="B304" t="str">
            <v>MD2131</v>
          </cell>
          <cell r="C304" t="str">
            <v>mideer 10 in 1 Carrom Board Game</v>
          </cell>
        </row>
        <row r="304">
          <cell r="F304" t="str">
            <v>CN &amp; EN</v>
          </cell>
          <cell r="G304" t="str">
            <v>4+</v>
          </cell>
        </row>
        <row r="305">
          <cell r="B305" t="str">
            <v>MD2254</v>
          </cell>
          <cell r="C305" t="str">
            <v>mideer Magnetic Fishing Toy - Ocean Fishing Expedition</v>
          </cell>
        </row>
        <row r="305">
          <cell r="F305" t="str">
            <v>CN &amp; EN</v>
          </cell>
          <cell r="G305" t="str">
            <v>3+</v>
          </cell>
        </row>
        <row r="306">
          <cell r="B306" t="str">
            <v>MD3360</v>
          </cell>
          <cell r="C306" t="str">
            <v>mideer 6-in-1 Portable Board Game Book - Museum Adventures</v>
          </cell>
        </row>
        <row r="306">
          <cell r="F306" t="str">
            <v>CN &amp; EN</v>
          </cell>
          <cell r="G306" t="str">
            <v>3+</v>
          </cell>
        </row>
        <row r="307">
          <cell r="B307" t="str">
            <v>MD1213</v>
          </cell>
          <cell r="C307" t="str">
            <v>mideer Dinosaur Toys Set - 24pcs</v>
          </cell>
        </row>
        <row r="307">
          <cell r="F307" t="str">
            <v>CN &amp; EN
PL/ES/EN/KR</v>
          </cell>
          <cell r="G307" t="str">
            <v>3+</v>
          </cell>
        </row>
        <row r="308">
          <cell r="B308" t="str">
            <v>MD1382</v>
          </cell>
          <cell r="C308" t="str">
            <v>mideer animal toys set-15pcs</v>
          </cell>
        </row>
        <row r="308">
          <cell r="F308" t="str">
            <v>CN &amp; EN
PL/ES/EN/KR</v>
          </cell>
          <cell r="G308" t="str">
            <v>3+</v>
          </cell>
        </row>
        <row r="309">
          <cell r="B309" t="str">
            <v>MD2251</v>
          </cell>
          <cell r="C309" t="str">
            <v>mideer Simulation Toy Set Marine Animals-11pcs</v>
          </cell>
        </row>
        <row r="309">
          <cell r="F309" t="str">
            <v>CN &amp; EN
EN /KR</v>
          </cell>
          <cell r="G309" t="str">
            <v>3+</v>
          </cell>
        </row>
        <row r="310">
          <cell r="B310" t="str">
            <v>MD2263</v>
          </cell>
          <cell r="C310" t="str">
            <v>mideer farm animals</v>
          </cell>
        </row>
        <row r="310">
          <cell r="F310" t="str">
            <v>CN &amp; EN
PL/ES/EN/KR</v>
          </cell>
          <cell r="G310" t="str">
            <v>3+</v>
          </cell>
        </row>
        <row r="311">
          <cell r="B311" t="str">
            <v>MD1307</v>
          </cell>
          <cell r="C311" t="str">
            <v>mideer Alloy Racing Cars - Classic Edition (30pcs)</v>
          </cell>
        </row>
        <row r="311">
          <cell r="F311" t="str">
            <v>CN &amp; EN</v>
          </cell>
          <cell r="G311" t="str">
            <v>3+</v>
          </cell>
        </row>
        <row r="312">
          <cell r="B312" t="str">
            <v>MD1216</v>
          </cell>
          <cell r="C312" t="str">
            <v>mideer Alloy Racing Cars - City Vehicles 10pcs</v>
          </cell>
        </row>
        <row r="312">
          <cell r="F312" t="str">
            <v>CN &amp; EN</v>
          </cell>
          <cell r="G312" t="str">
            <v>3+</v>
          </cell>
        </row>
        <row r="313">
          <cell r="B313" t="str">
            <v>MD6128</v>
          </cell>
          <cell r="C313" t="str">
            <v>mideer Alloy Racing Cars - Collector's Edition (100pcs)</v>
          </cell>
        </row>
        <row r="313">
          <cell r="F313" t="str">
            <v>CN &amp; EN</v>
          </cell>
          <cell r="G313" t="str">
            <v>3+</v>
          </cell>
        </row>
        <row r="314">
          <cell r="B314" t="str">
            <v>MD2406</v>
          </cell>
          <cell r="C314" t="str">
            <v>mideer Dual RC Crash Cars</v>
          </cell>
        </row>
        <row r="314">
          <cell r="F314" t="str">
            <v>CN &amp; EN</v>
          </cell>
          <cell r="G314" t="str">
            <v>6+</v>
          </cell>
        </row>
        <row r="315">
          <cell r="B315" t="str">
            <v>MD6176</v>
          </cell>
          <cell r="C315" t="str">
            <v>mideer Urban Rail - Transit Board</v>
          </cell>
        </row>
        <row r="315">
          <cell r="F315" t="str">
            <v>CN &amp; EN</v>
          </cell>
          <cell r="G315" t="str">
            <v>3+</v>
          </cell>
        </row>
        <row r="316">
          <cell r="B316" t="str">
            <v>MD6226</v>
          </cell>
          <cell r="C316" t="str">
            <v>mideer Simulated Dinosaur Model (Large Size) - Tyrannosaurus</v>
          </cell>
        </row>
        <row r="316">
          <cell r="F316" t="str">
            <v>NIL</v>
          </cell>
          <cell r="G316" t="str">
            <v>3+</v>
          </cell>
        </row>
        <row r="317">
          <cell r="B317" t="str">
            <v>MD6227</v>
          </cell>
          <cell r="C317" t="str">
            <v>mideer Simulated Dinosaur Model (Large Size) - Triceratops</v>
          </cell>
        </row>
        <row r="317">
          <cell r="F317" t="str">
            <v>NIL</v>
          </cell>
          <cell r="G317" t="str">
            <v>3+</v>
          </cell>
        </row>
        <row r="318">
          <cell r="B318" t="str">
            <v>CT0610</v>
          </cell>
          <cell r="C318" t="str">
            <v>mideer JEELY STICKERS - The Busy Animal Town</v>
          </cell>
        </row>
        <row r="318">
          <cell r="F318" t="str">
            <v>EN</v>
          </cell>
          <cell r="G318" t="str">
            <v>3+</v>
          </cell>
        </row>
        <row r="319">
          <cell r="B319" t="str">
            <v>CT0611</v>
          </cell>
          <cell r="C319" t="str">
            <v>mideer JEELY STICKERS - The Bustling Traffic</v>
          </cell>
        </row>
        <row r="319">
          <cell r="F319" t="str">
            <v>EN</v>
          </cell>
          <cell r="G319" t="str">
            <v>3+</v>
          </cell>
        </row>
        <row r="320">
          <cell r="B320" t="str">
            <v>CT0612</v>
          </cell>
          <cell r="C320" t="str">
            <v>mideer Reusable Jelly Sticker Set - Incredible Aquarium</v>
          </cell>
        </row>
        <row r="320">
          <cell r="F320" t="str">
            <v>EN</v>
          </cell>
          <cell r="G320" t="str">
            <v>3+</v>
          </cell>
        </row>
        <row r="321">
          <cell r="B321" t="str">
            <v>CT0613</v>
          </cell>
          <cell r="C321" t="str">
            <v>mideer Princess Dress-Up Jelly Stickers</v>
          </cell>
        </row>
        <row r="321">
          <cell r="F321" t="str">
            <v>EN</v>
          </cell>
          <cell r="G321" t="str">
            <v>3+</v>
          </cell>
        </row>
        <row r="322">
          <cell r="B322" t="str">
            <v>CT1315-2064</v>
          </cell>
          <cell r="C322" t="str">
            <v>mideer Uppercase &amp; Lowercase Magnetic Letters Set</v>
          </cell>
        </row>
        <row r="322">
          <cell r="F322" t="str">
            <v>EN</v>
          </cell>
          <cell r="G322" t="str">
            <v>3+</v>
          </cell>
        </row>
        <row r="323">
          <cell r="B323" t="str">
            <v>CT1612</v>
          </cell>
          <cell r="C323" t="str">
            <v>mideer Number Magnets</v>
          </cell>
        </row>
        <row r="323">
          <cell r="F323" t="str">
            <v>EN</v>
          </cell>
          <cell r="G323" t="str">
            <v>3+</v>
          </cell>
        </row>
        <row r="324">
          <cell r="B324" t="str">
            <v>MD2064</v>
          </cell>
          <cell r="C324" t="str">
            <v>mideer Letter Magnets</v>
          </cell>
        </row>
        <row r="324">
          <cell r="F324" t="str">
            <v>EN</v>
          </cell>
          <cell r="G324" t="str">
            <v>3+</v>
          </cell>
        </row>
        <row r="325">
          <cell r="B325" t="str">
            <v>CT2207</v>
          </cell>
          <cell r="C325" t="str">
            <v>KIDS STORYBOOK PROJECTOR-ASIA</v>
          </cell>
        </row>
        <row r="325">
          <cell r="F325" t="str">
            <v>繁體/EN/KR/TH/VN</v>
          </cell>
          <cell r="G325" t="str">
            <v>3+</v>
          </cell>
        </row>
        <row r="326">
          <cell r="B326" t="str">
            <v>CT7026</v>
          </cell>
          <cell r="C326" t="str">
            <v>KIDS STORYBOOK PROJECTOR-EU</v>
          </cell>
        </row>
        <row r="326">
          <cell r="F326" t="str">
            <v>EN/GE/ES/FR/IT
EN/GE/PL/RO</v>
          </cell>
          <cell r="G326" t="str">
            <v>3+</v>
          </cell>
        </row>
        <row r="327">
          <cell r="B327" t="str">
            <v>MD1024</v>
          </cell>
          <cell r="C327" t="str">
            <v>mideer Kid Storybook Torch</v>
          </cell>
        </row>
        <row r="327">
          <cell r="F327" t="str">
            <v>EN</v>
          </cell>
          <cell r="G327" t="str">
            <v>3+</v>
          </cell>
        </row>
        <row r="328">
          <cell r="B328" t="str">
            <v>MD1113</v>
          </cell>
          <cell r="C328" t="str">
            <v>mideer Story Disc - 3</v>
          </cell>
        </row>
        <row r="328">
          <cell r="F328" t="str">
            <v>EN</v>
          </cell>
          <cell r="G328" t="str">
            <v>3+</v>
          </cell>
        </row>
        <row r="329">
          <cell r="B329" t="str">
            <v>CT1180</v>
          </cell>
          <cell r="C329" t="str">
            <v>STORY DISC-5
Aladdin Lamp
Beauty and the beast
Alibaba and 40 thieves
The Rabbit and the Tortoise</v>
          </cell>
        </row>
        <row r="329">
          <cell r="F329" t="str">
            <v>EN</v>
          </cell>
          <cell r="G329" t="str">
            <v>3+</v>
          </cell>
        </row>
        <row r="330">
          <cell r="B330" t="str">
            <v>MD1518</v>
          </cell>
          <cell r="C330" t="str">
            <v>mideer Magnetic Maze · Parking Lot</v>
          </cell>
        </row>
        <row r="330">
          <cell r="F330" t="str">
            <v>CN &amp; EN</v>
          </cell>
          <cell r="G330" t="str">
            <v>3+</v>
          </cell>
        </row>
        <row r="331">
          <cell r="B331" t="str">
            <v>MD1571</v>
          </cell>
          <cell r="C331" t="str">
            <v>mideer Match &amp; Connect Playbook</v>
          </cell>
        </row>
        <row r="331">
          <cell r="F331" t="str">
            <v>CN &amp; EN</v>
          </cell>
          <cell r="G331" t="str">
            <v>3+</v>
          </cell>
        </row>
        <row r="332">
          <cell r="B332" t="str">
            <v>MD1686</v>
          </cell>
          <cell r="C332" t="str">
            <v>mideer 3D FILMSCOPE</v>
          </cell>
        </row>
        <row r="332">
          <cell r="F332" t="str">
            <v>NIL</v>
          </cell>
          <cell r="G332" t="str">
            <v>3+</v>
          </cell>
        </row>
        <row r="333">
          <cell r="B333" t="str">
            <v>MD2310</v>
          </cell>
          <cell r="C333" t="str">
            <v>mideer Magical Mushroom Lamp</v>
          </cell>
        </row>
        <row r="333">
          <cell r="F333" t="str">
            <v>CN &amp; EN</v>
          </cell>
          <cell r="G333" t="str">
            <v>3+</v>
          </cell>
        </row>
        <row r="334">
          <cell r="B334" t="str">
            <v>MD1718</v>
          </cell>
          <cell r="C334" t="str">
            <v>Mideer Projector Flashlight</v>
          </cell>
        </row>
        <row r="334">
          <cell r="F334" t="str">
            <v>CN &amp; EN</v>
          </cell>
          <cell r="G334" t="str">
            <v>3+</v>
          </cell>
        </row>
        <row r="335">
          <cell r="B335" t="str">
            <v>CT2361</v>
          </cell>
          <cell r="C335" t="str">
            <v>family duet karaoke set</v>
          </cell>
        </row>
        <row r="335">
          <cell r="F335" t="str">
            <v>EN</v>
          </cell>
          <cell r="G335" t="str">
            <v>3+</v>
          </cell>
        </row>
        <row r="336">
          <cell r="B336" t="str">
            <v>MD1083</v>
          </cell>
          <cell r="C336" t="str">
            <v>mideer Vertical Flute</v>
          </cell>
        </row>
        <row r="336">
          <cell r="F336" t="str">
            <v>EN</v>
          </cell>
          <cell r="G336" t="str">
            <v>3+</v>
          </cell>
        </row>
        <row r="337">
          <cell r="B337" t="str">
            <v>CT2321</v>
          </cell>
          <cell r="C337" t="str">
            <v>mideer Portable Spray Cup - Blush Pink</v>
          </cell>
        </row>
        <row r="337">
          <cell r="F337" t="str">
            <v>EN</v>
          </cell>
          <cell r="G337" t="str">
            <v>3+</v>
          </cell>
        </row>
        <row r="338">
          <cell r="B338" t="str">
            <v>CT2322</v>
          </cell>
          <cell r="C338" t="str">
            <v>mideer Portable Spray Cup - Ocean Green</v>
          </cell>
        </row>
        <row r="338">
          <cell r="F338" t="str">
            <v>EN</v>
          </cell>
          <cell r="G338" t="str">
            <v>3+</v>
          </cell>
        </row>
        <row r="339">
          <cell r="B339" t="str">
            <v>MD2260</v>
          </cell>
          <cell r="C339" t="str">
            <v>mideer portable silence fan-you look yummy</v>
          </cell>
        </row>
        <row r="339">
          <cell r="F339" t="str">
            <v>CN &amp; EN</v>
          </cell>
          <cell r="G339" t="str">
            <v>3+</v>
          </cell>
        </row>
        <row r="340">
          <cell r="B340" t="str">
            <v>MD1727</v>
          </cell>
          <cell r="C340" t="str">
            <v>mideer Outing Kids Backpack- Little Green Ladybug</v>
          </cell>
        </row>
        <row r="340">
          <cell r="F340" t="str">
            <v>NIL</v>
          </cell>
          <cell r="G340" t="str">
            <v>3+</v>
          </cell>
        </row>
        <row r="341">
          <cell r="B341" t="str">
            <v>MD1728</v>
          </cell>
          <cell r="C341" t="str">
            <v>mideer Outing Kids Backpack-Little Pink Ladybug</v>
          </cell>
        </row>
        <row r="341">
          <cell r="F341" t="str">
            <v>NIL</v>
          </cell>
          <cell r="G341" t="str">
            <v>3+</v>
          </cell>
        </row>
        <row r="342">
          <cell r="B342" t="str">
            <v>MD2294</v>
          </cell>
          <cell r="C342" t="str">
            <v>Outing Backpack for Kids-Drowsy Doggie</v>
          </cell>
        </row>
        <row r="342">
          <cell r="F342" t="str">
            <v>NIL</v>
          </cell>
          <cell r="G342" t="str">
            <v>4+</v>
          </cell>
        </row>
        <row r="343">
          <cell r="B343" t="str">
            <v>MD2295</v>
          </cell>
          <cell r="C343" t="str">
            <v>Outing Backpack for Kids-Little Apple</v>
          </cell>
        </row>
        <row r="343">
          <cell r="F343" t="str">
            <v>NIL</v>
          </cell>
          <cell r="G343" t="str">
            <v>4+</v>
          </cell>
        </row>
        <row r="344">
          <cell r="B344" t="str">
            <v>MD2376</v>
          </cell>
          <cell r="C344" t="str">
            <v>Outing Backpack for Kids-Little Apple M</v>
          </cell>
        </row>
        <row r="344">
          <cell r="F344" t="str">
            <v>NIL</v>
          </cell>
          <cell r="G344" t="str">
            <v>3+</v>
          </cell>
        </row>
        <row r="345">
          <cell r="B345" t="str">
            <v>MD6277</v>
          </cell>
          <cell r="C345" t="str">
            <v>mideer Outing Kids Backpack - Pink</v>
          </cell>
        </row>
        <row r="345">
          <cell r="F345" t="str">
            <v>NIL</v>
          </cell>
          <cell r="G345" t="str">
            <v>3+</v>
          </cell>
        </row>
        <row r="346">
          <cell r="B346" t="str">
            <v>MD1271</v>
          </cell>
          <cell r="C346" t="str">
            <v>mideer Outing Backpack for Kids-Pink-M</v>
          </cell>
        </row>
        <row r="346">
          <cell r="F346" t="str">
            <v>NIL</v>
          </cell>
          <cell r="G346" t="str">
            <v>3+</v>
          </cell>
        </row>
        <row r="347">
          <cell r="B347" t="str">
            <v>MD6443</v>
          </cell>
          <cell r="C347" t="str">
            <v>mideer outing kids Backpack-Orange</v>
          </cell>
        </row>
        <row r="347">
          <cell r="F347" t="str">
            <v>NIL</v>
          </cell>
          <cell r="G347" t="str">
            <v>3+</v>
          </cell>
        </row>
        <row r="348">
          <cell r="B348" t="str">
            <v>MD1336</v>
          </cell>
          <cell r="C348" t="str">
            <v>mideer Outing Kids Backpack - Orange M</v>
          </cell>
        </row>
        <row r="348">
          <cell r="F348" t="str">
            <v>NIL</v>
          </cell>
          <cell r="G348" t="str">
            <v>3+</v>
          </cell>
        </row>
        <row r="349">
          <cell r="B349" t="str">
            <v>MD2252</v>
          </cell>
          <cell r="C349" t="str">
            <v>mideer Snuggle Square Backpack Bunny</v>
          </cell>
        </row>
        <row r="349">
          <cell r="F349" t="str">
            <v>NIL</v>
          </cell>
          <cell r="G349" t="str">
            <v>3+</v>
          </cell>
        </row>
        <row r="350">
          <cell r="B350" t="str">
            <v>MD2253</v>
          </cell>
          <cell r="C350" t="str">
            <v>mideer Snuggle Square Backpack - Koala</v>
          </cell>
        </row>
        <row r="350">
          <cell r="F350" t="str">
            <v>NIL</v>
          </cell>
          <cell r="G350" t="str">
            <v>3+</v>
          </cell>
        </row>
        <row r="351">
          <cell r="B351" t="str">
            <v>MD6289</v>
          </cell>
          <cell r="C351" t="str">
            <v>mideer Sweet Room Kids Backpack - Waffle Bear</v>
          </cell>
        </row>
        <row r="351">
          <cell r="F351" t="str">
            <v>EN</v>
          </cell>
          <cell r="G351" t="str">
            <v>3+</v>
          </cell>
        </row>
        <row r="352">
          <cell r="B352" t="str">
            <v>MD1700</v>
          </cell>
          <cell r="C352" t="str">
            <v>mideer Pearly Putty – Pink</v>
          </cell>
        </row>
        <row r="352">
          <cell r="F352" t="str">
            <v>EN</v>
          </cell>
          <cell r="G352" t="str">
            <v>3+</v>
          </cell>
        </row>
        <row r="353">
          <cell r="B353" t="str">
            <v>MD1701</v>
          </cell>
          <cell r="C353" t="str">
            <v>mideer Pearly Putty – Gold</v>
          </cell>
        </row>
        <row r="353">
          <cell r="F353" t="str">
            <v>EN</v>
          </cell>
          <cell r="G353" t="str">
            <v>3+</v>
          </cell>
        </row>
        <row r="354">
          <cell r="B354" t="str">
            <v>MD1702</v>
          </cell>
          <cell r="C354" t="str">
            <v>mideer Pearly Putty – Purple</v>
          </cell>
        </row>
        <row r="354">
          <cell r="F354" t="str">
            <v>EN</v>
          </cell>
          <cell r="G354" t="str">
            <v>3+</v>
          </cell>
        </row>
        <row r="355">
          <cell r="B355" t="str">
            <v>MD1703</v>
          </cell>
          <cell r="C355" t="str">
            <v>mideer Pearly Putty – Cyan</v>
          </cell>
        </row>
        <row r="355">
          <cell r="F355" t="str">
            <v>EN</v>
          </cell>
          <cell r="G355" t="str">
            <v>3+</v>
          </cell>
        </row>
        <row r="356">
          <cell r="B356" t="str">
            <v>MD0168</v>
          </cell>
          <cell r="C356" t="str">
            <v>mideer Thick Triangular Pencils - 2B</v>
          </cell>
        </row>
        <row r="356">
          <cell r="F356" t="str">
            <v>EN</v>
          </cell>
          <cell r="G356" t="str">
            <v>3+</v>
          </cell>
        </row>
        <row r="357">
          <cell r="B357" t="str">
            <v>MD0169</v>
          </cell>
          <cell r="C357" t="str">
            <v>mideer Thick Triangular Pencils - 4B</v>
          </cell>
        </row>
        <row r="357">
          <cell r="F357" t="str">
            <v>EN</v>
          </cell>
          <cell r="G357" t="str">
            <v>3+</v>
          </cell>
        </row>
        <row r="358">
          <cell r="B358" t="str">
            <v>MD0170</v>
          </cell>
          <cell r="C358" t="str">
            <v>mideer Thick Triangular Pencils - 6B</v>
          </cell>
        </row>
        <row r="358">
          <cell r="F358" t="str">
            <v>EN</v>
          </cell>
          <cell r="G358" t="str">
            <v>3+</v>
          </cell>
        </row>
        <row r="359">
          <cell r="B359" t="str">
            <v>MD1239</v>
          </cell>
          <cell r="C359" t="str">
            <v>mideer Automatic Pencil Sharpener - Big tree</v>
          </cell>
        </row>
        <row r="359">
          <cell r="F359" t="str">
            <v>CN &amp; EN</v>
          </cell>
          <cell r="G359" t="str">
            <v>3+</v>
          </cell>
        </row>
        <row r="360">
          <cell r="B360" t="str">
            <v>MD1240</v>
          </cell>
          <cell r="C360" t="str">
            <v>mideer Automatic Pencil Sharpener - Mushroom</v>
          </cell>
        </row>
        <row r="360">
          <cell r="F360" t="str">
            <v>CN &amp; EN</v>
          </cell>
          <cell r="G360" t="str">
            <v>3+</v>
          </cell>
        </row>
        <row r="361">
          <cell r="B361" t="str">
            <v>MD2328</v>
          </cell>
          <cell r="C361" t="str">
            <v>fine hex pencil-HB</v>
          </cell>
        </row>
        <row r="361">
          <cell r="F361" t="str">
            <v>CN &amp; EN</v>
          </cell>
          <cell r="G361" t="str">
            <v>3+</v>
          </cell>
        </row>
        <row r="362">
          <cell r="B362" t="str">
            <v>MD2329</v>
          </cell>
          <cell r="C362" t="str">
            <v>fine hex pencil-2B</v>
          </cell>
        </row>
        <row r="362">
          <cell r="F362" t="str">
            <v>CN &amp; EN</v>
          </cell>
          <cell r="G362" t="str">
            <v>3+</v>
          </cell>
        </row>
        <row r="363">
          <cell r="B363" t="str">
            <v>MD3319</v>
          </cell>
          <cell r="C363" t="str">
            <v>Craft Scrssors- Blue</v>
          </cell>
        </row>
        <row r="363">
          <cell r="F363" t="str">
            <v>EN</v>
          </cell>
          <cell r="G363" t="str">
            <v>3+</v>
          </cell>
        </row>
        <row r="364">
          <cell r="B364" t="str">
            <v>MD6213</v>
          </cell>
          <cell r="C364" t="str">
            <v>mideer Pencil Case - Cat in the Garden (Size small)</v>
          </cell>
        </row>
        <row r="364">
          <cell r="F364" t="str">
            <v>NIL</v>
          </cell>
          <cell r="G364" t="str">
            <v>6+</v>
          </cell>
        </row>
        <row r="365">
          <cell r="B365" t="str">
            <v>MD0151</v>
          </cell>
          <cell r="C365" t="str">
            <v>mideer Versatile Observation Box</v>
          </cell>
        </row>
        <row r="365">
          <cell r="F365" t="str">
            <v>CN</v>
          </cell>
          <cell r="G365" t="str">
            <v>3+</v>
          </cell>
        </row>
        <row r="366">
          <cell r="B366" t="str">
            <v>MD1453</v>
          </cell>
          <cell r="C366" t="str">
            <v>mideer Ever-Changing Kaleidoscope- Ocean Vortex</v>
          </cell>
        </row>
        <row r="366">
          <cell r="F366" t="str">
            <v>CN &amp; EN Tag</v>
          </cell>
          <cell r="G366" t="str">
            <v>3+</v>
          </cell>
        </row>
        <row r="367">
          <cell r="B367" t="str">
            <v>MD1454</v>
          </cell>
          <cell r="C367" t="str">
            <v>mideer Ever-Changing Kaleidoscope- Animal Olympic</v>
          </cell>
        </row>
        <row r="367">
          <cell r="F367" t="str">
            <v>CN &amp; EN Tag</v>
          </cell>
          <cell r="G367" t="str">
            <v>3+</v>
          </cell>
        </row>
        <row r="368">
          <cell r="B368" t="str">
            <v>MD1455</v>
          </cell>
          <cell r="C368" t="str">
            <v>mideer Ever-Changing Kaleidoscope- Forest Concert</v>
          </cell>
        </row>
        <row r="368">
          <cell r="F368" t="str">
            <v>CN &amp; EN Tag</v>
          </cell>
          <cell r="G368" t="str">
            <v>3+</v>
          </cell>
        </row>
        <row r="369">
          <cell r="B369" t="str">
            <v>MD1456</v>
          </cell>
          <cell r="C369" t="str">
            <v>mideer Ever-Changing Kaleidoscope- A Day in the Woods</v>
          </cell>
        </row>
        <row r="369">
          <cell r="F369" t="str">
            <v>CN &amp; EN Tag</v>
          </cell>
          <cell r="G369" t="str">
            <v>3+</v>
          </cell>
        </row>
        <row r="370">
          <cell r="B370" t="str">
            <v>MD1513</v>
          </cell>
          <cell r="C370" t="str">
            <v>mideer Ever-Changing Kaleidoscope- My Treehouse Neighbors</v>
          </cell>
        </row>
        <row r="370">
          <cell r="F370" t="str">
            <v>CN &amp; EN Tag</v>
          </cell>
          <cell r="G370" t="str">
            <v>3+</v>
          </cell>
        </row>
        <row r="371">
          <cell r="B371" t="str">
            <v>MD1514</v>
          </cell>
          <cell r="C371" t="str">
            <v>mideer Ever-Changing Kaleidoscope- Jungle Moon</v>
          </cell>
        </row>
        <row r="371">
          <cell r="F371" t="str">
            <v>CN &amp; EN Tag</v>
          </cell>
          <cell r="G371" t="str">
            <v>3+</v>
          </cell>
        </row>
        <row r="372">
          <cell r="B372" t="str">
            <v>MD1515</v>
          </cell>
          <cell r="C372" t="str">
            <v>mideer Ever-Changing Kaleidoscope- Into The Ocean</v>
          </cell>
        </row>
        <row r="372">
          <cell r="F372" t="str">
            <v>CN &amp; EN Tag</v>
          </cell>
          <cell r="G372" t="str">
            <v>3+</v>
          </cell>
        </row>
        <row r="373">
          <cell r="B373" t="str">
            <v>MD1516</v>
          </cell>
          <cell r="C373" t="str">
            <v>mideer Ever-Changing Kaleidoscope- A Day In The Spring Zoo</v>
          </cell>
        </row>
        <row r="373">
          <cell r="F373" t="str">
            <v>CN &amp; EN Tag</v>
          </cell>
          <cell r="G373" t="str">
            <v>3+</v>
          </cell>
        </row>
        <row r="374">
          <cell r="B374" t="str">
            <v>MD1530</v>
          </cell>
          <cell r="C374" t="str">
            <v>mideer Outdoor Adventure Flashlight - Interstellar Expeditions</v>
          </cell>
        </row>
        <row r="374">
          <cell r="F374" t="str">
            <v>EN</v>
          </cell>
          <cell r="G374" t="str">
            <v>3+</v>
          </cell>
        </row>
        <row r="375">
          <cell r="B375" t="str">
            <v>MD1531</v>
          </cell>
          <cell r="C375" t="str">
            <v>mideer Outdoor Adventure Flashlight - Rabbit Traveler</v>
          </cell>
        </row>
        <row r="375">
          <cell r="F375" t="str">
            <v>EN</v>
          </cell>
          <cell r="G375" t="str">
            <v>3+</v>
          </cell>
        </row>
        <row r="376">
          <cell r="B376" t="str">
            <v>MD3380</v>
          </cell>
          <cell r="C376" t="str">
            <v>mideer Invention Toy Set - Enlightenment Laboratory</v>
          </cell>
        </row>
        <row r="376">
          <cell r="F376" t="str">
            <v>CN &amp; EN</v>
          </cell>
          <cell r="G376" t="str">
            <v>8+</v>
          </cell>
        </row>
        <row r="377">
          <cell r="B377" t="str">
            <v>MD3381</v>
          </cell>
          <cell r="C377" t="str">
            <v>mideer Invention Toy Set - Advanced Research Institute</v>
          </cell>
        </row>
        <row r="377">
          <cell r="F377" t="str">
            <v>CN &amp; EN</v>
          </cell>
          <cell r="G377" t="str">
            <v>8+</v>
          </cell>
        </row>
        <row r="378">
          <cell r="B378" t="str">
            <v>MD3402</v>
          </cell>
          <cell r="C378" t="str">
            <v>mideer Little Electrical Engineer - Launch  A Rocket</v>
          </cell>
        </row>
        <row r="378">
          <cell r="F378" t="str">
            <v>CN &amp; EN,PL,ES,EN</v>
          </cell>
          <cell r="G378" t="str">
            <v>3+</v>
          </cell>
        </row>
        <row r="379">
          <cell r="B379" t="str">
            <v>MD2227-CT01</v>
          </cell>
          <cell r="C379" t="str">
            <v>mideer Exploring With Microscope</v>
          </cell>
        </row>
        <row r="379">
          <cell r="F379" t="str">
            <v>EN</v>
          </cell>
          <cell r="G379" t="str">
            <v>3+</v>
          </cell>
        </row>
        <row r="380">
          <cell r="B380" t="str">
            <v>MD1715</v>
          </cell>
          <cell r="C380" t="str">
            <v>mideer Magic Crystal - Forest Encounter</v>
          </cell>
        </row>
        <row r="380">
          <cell r="F380" t="str">
            <v>CN &amp; EN</v>
          </cell>
          <cell r="G380" t="str">
            <v>8+</v>
          </cell>
        </row>
        <row r="381">
          <cell r="B381" t="str">
            <v>MD1716</v>
          </cell>
          <cell r="C381" t="str">
            <v>mideer Magic Crystal - Ocean Dream</v>
          </cell>
        </row>
        <row r="381">
          <cell r="F381" t="str">
            <v>CN &amp; EN</v>
          </cell>
          <cell r="G381" t="str">
            <v>8+</v>
          </cell>
        </row>
        <row r="382">
          <cell r="B382" t="str">
            <v>MD1426</v>
          </cell>
          <cell r="C382" t="str">
            <v>mideer bubbles wand-cute bunny</v>
          </cell>
        </row>
        <row r="382">
          <cell r="F382" t="str">
            <v>CN &amp; EN Tag</v>
          </cell>
          <cell r="G382" t="str">
            <v>3+</v>
          </cell>
        </row>
        <row r="383">
          <cell r="B383" t="str">
            <v>MD1427</v>
          </cell>
          <cell r="C383" t="str">
            <v>mideer bubbles wand-wise owl</v>
          </cell>
        </row>
        <row r="383">
          <cell r="F383" t="str">
            <v>CN &amp; EN Tag</v>
          </cell>
          <cell r="G383" t="str">
            <v>3+</v>
          </cell>
        </row>
        <row r="384">
          <cell r="B384" t="str">
            <v>MD1440</v>
          </cell>
          <cell r="C384" t="str">
            <v>mideer squirt elephant water gun bubble blue</v>
          </cell>
        </row>
        <row r="384">
          <cell r="F384" t="str">
            <v>CN &amp; EN</v>
          </cell>
          <cell r="G384" t="str">
            <v>3+</v>
          </cell>
        </row>
        <row r="385">
          <cell r="B385" t="str">
            <v>MD1441</v>
          </cell>
          <cell r="C385" t="str">
            <v>mideer squirt elephant water gun candy red</v>
          </cell>
        </row>
        <row r="385">
          <cell r="F385" t="str">
            <v>CN &amp; EN</v>
          </cell>
          <cell r="G385" t="str">
            <v>3+</v>
          </cell>
        </row>
        <row r="386">
          <cell r="B386" t="str">
            <v>MD1633</v>
          </cell>
          <cell r="C386" t="str">
            <v>mideer Super Blaster Electric Water Gun – Purple&amp;Green</v>
          </cell>
        </row>
        <row r="386">
          <cell r="F386" t="str">
            <v>CN &amp; EN</v>
          </cell>
          <cell r="G386" t="str">
            <v>3+</v>
          </cell>
        </row>
        <row r="387">
          <cell r="B387" t="str">
            <v>MD1634</v>
          </cell>
          <cell r="C387" t="str">
            <v>mideer Super Blaster Electric Water Gun – Yellow&amp;Blue</v>
          </cell>
        </row>
        <row r="387">
          <cell r="F387" t="str">
            <v>CN &amp; EN</v>
          </cell>
          <cell r="G387" t="str">
            <v>3+</v>
          </cell>
        </row>
      </sheetData>
      <sheetData sheetId="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产品数据"/>
    </sheetNames>
    <sheetDataSet>
      <sheetData sheetId="0" refreshError="1">
        <row r="1">
          <cell r="A1" t="str">
            <v>商品编码</v>
          </cell>
          <cell r="B1" t="str">
            <v>款式编码</v>
          </cell>
          <cell r="C1" t="str">
            <v>产品名称</v>
          </cell>
          <cell r="D1" t="str">
            <v>英文品名</v>
          </cell>
          <cell r="E1" t="str">
            <v>国标码</v>
          </cell>
          <cell r="F1" t="str">
            <v>市场价(元)</v>
          </cell>
          <cell r="G1" t="str">
            <v>海外市场价</v>
          </cell>
          <cell r="H1" t="str">
            <v>适龄</v>
          </cell>
          <cell r="I1" t="str">
            <v>新老品</v>
          </cell>
          <cell r="J1" t="str">
            <v>产品卖点</v>
          </cell>
          <cell r="K1" t="str">
            <v>营销产品卖点</v>
          </cell>
          <cell r="L1" t="str">
            <v>营销产品卖点(英文)</v>
          </cell>
          <cell r="M1" t="str">
            <v>售卖属性</v>
          </cell>
          <cell r="N1" t="str">
            <v>上市日期</v>
          </cell>
          <cell r="O1" t="str">
            <v>供货成本(元)</v>
          </cell>
          <cell r="P1" t="str">
            <v>产品重量(kg)</v>
          </cell>
          <cell r="Q1" t="str">
            <v>单品-长(cm)</v>
          </cell>
          <cell r="R1" t="str">
            <v>单品-宽(cm)</v>
          </cell>
          <cell r="S1" t="str">
            <v>单品-高(cm)</v>
          </cell>
          <cell r="T1" t="str">
            <v>有无保质期</v>
          </cell>
          <cell r="U1" t="str">
            <v>有无塑封</v>
          </cell>
          <cell r="V1" t="str">
            <v>保质期(天)</v>
          </cell>
          <cell r="W1" t="str">
            <v>最小包装-长(cm)</v>
          </cell>
          <cell r="X1" t="str">
            <v>最小包装-宽(cm)</v>
          </cell>
          <cell r="Y1" t="str">
            <v>最小包装-高(cm)</v>
          </cell>
          <cell r="Z1" t="str">
            <v>外箱-长(cm)</v>
          </cell>
          <cell r="AA1" t="str">
            <v>外箱-宽(cm)</v>
          </cell>
          <cell r="AB1" t="str">
            <v>外箱-高(cm)</v>
          </cell>
          <cell r="AC1" t="str">
            <v>VOL</v>
          </cell>
          <cell r="AD1" t="str">
            <v>整箱净重(kg)</v>
          </cell>
          <cell r="AE1" t="str">
            <v>整箱毛重(kg)</v>
          </cell>
          <cell r="AF1" t="str">
            <v>标准装箱数量(个)</v>
          </cell>
          <cell r="AG1" t="str">
            <v>外箱是否符合快递箱标准</v>
          </cell>
        </row>
        <row r="2">
          <cell r="A2" t="str">
            <v>MD1766</v>
          </cell>
          <cell r="B2" t="str">
            <v>MD2026006</v>
          </cell>
          <cell r="C2" t="str">
            <v>mideer 像素蘑菇钉   暖色</v>
          </cell>
          <cell r="D2" t="str">
            <v>mideer Pixel Nail Warm color</v>
          </cell>
          <cell r="E2" t="str">
            <v>6936352517665</v>
          </cell>
        </row>
        <row r="2">
          <cell r="H2" t="str">
            <v>3+</v>
          </cell>
          <cell r="I2" t="str">
            <v/>
          </cell>
          <cell r="J2" t="str">
            <v>  </v>
          </cell>
          <cell r="K2" t="str">
            <v/>
          </cell>
          <cell r="L2" t="str">
            <v/>
          </cell>
          <cell r="M2" t="str">
            <v/>
          </cell>
          <cell r="N2" t="str">
            <v/>
          </cell>
        </row>
        <row r="2">
          <cell r="P2">
            <v>0.1938</v>
          </cell>
          <cell r="Q2">
            <v>10.2</v>
          </cell>
          <cell r="R2">
            <v>10.5</v>
          </cell>
          <cell r="S2">
            <v>6</v>
          </cell>
          <cell r="T2" t="str">
            <v>无</v>
          </cell>
          <cell r="U2" t="str">
            <v>有</v>
          </cell>
          <cell r="V2" t="str">
            <v>36500</v>
          </cell>
          <cell r="W2">
            <v>10.2</v>
          </cell>
          <cell r="X2">
            <v>10.5</v>
          </cell>
          <cell r="Y2">
            <v>6</v>
          </cell>
          <cell r="Z2">
            <v>31.5</v>
          </cell>
          <cell r="AA2">
            <v>22</v>
          </cell>
          <cell r="AB2">
            <v>32</v>
          </cell>
          <cell r="AC2">
            <v>0.022176</v>
          </cell>
        </row>
        <row r="2">
          <cell r="AF2">
            <v>30</v>
          </cell>
          <cell r="AG2" t="str">
            <v>否</v>
          </cell>
        </row>
        <row r="3">
          <cell r="A3" t="str">
            <v>MD1767</v>
          </cell>
          <cell r="B3" t="str">
            <v>MD2026006</v>
          </cell>
          <cell r="C3" t="str">
            <v>mideer 像素蘑菇钉   冷色</v>
          </cell>
          <cell r="D3" t="str">
            <v>mideer Pixel Nail Cold color</v>
          </cell>
          <cell r="E3" t="str">
            <v>6936352517672</v>
          </cell>
        </row>
        <row r="3">
          <cell r="H3" t="str">
            <v>3+</v>
          </cell>
          <cell r="I3" t="str">
            <v/>
          </cell>
          <cell r="J3" t="str">
            <v> </v>
          </cell>
          <cell r="K3" t="str">
            <v/>
          </cell>
          <cell r="L3" t="str">
            <v/>
          </cell>
          <cell r="M3" t="str">
            <v/>
          </cell>
          <cell r="N3" t="str">
            <v/>
          </cell>
        </row>
        <row r="3">
          <cell r="P3">
            <v>0.1938</v>
          </cell>
          <cell r="Q3">
            <v>10.2</v>
          </cell>
          <cell r="R3">
            <v>10.5</v>
          </cell>
          <cell r="S3">
            <v>6</v>
          </cell>
          <cell r="T3" t="str">
            <v>无</v>
          </cell>
          <cell r="U3" t="str">
            <v>有</v>
          </cell>
          <cell r="V3" t="str">
            <v>36500</v>
          </cell>
          <cell r="W3">
            <v>10.2</v>
          </cell>
          <cell r="X3">
            <v>10.5</v>
          </cell>
          <cell r="Y3">
            <v>6</v>
          </cell>
          <cell r="Z3">
            <v>31.5</v>
          </cell>
          <cell r="AA3">
            <v>22</v>
          </cell>
          <cell r="AB3">
            <v>32</v>
          </cell>
          <cell r="AC3">
            <v>0.022176</v>
          </cell>
        </row>
        <row r="3">
          <cell r="AF3">
            <v>30</v>
          </cell>
          <cell r="AG3" t="str">
            <v>是</v>
          </cell>
        </row>
        <row r="4">
          <cell r="A4" t="str">
            <v>MD3427</v>
          </cell>
          <cell r="B4" t="str">
            <v/>
          </cell>
          <cell r="C4" t="str">
            <v>mideer 安静撕撕书  场景撕贴画</v>
          </cell>
          <cell r="D4" t="str">
            <v/>
          </cell>
          <cell r="E4" t="str">
            <v/>
          </cell>
        </row>
        <row r="4">
          <cell r="H4" t="str">
            <v/>
          </cell>
          <cell r="I4" t="str">
            <v/>
          </cell>
          <cell r="J4" t="str">
            <v/>
          </cell>
          <cell r="K4" t="str">
            <v/>
          </cell>
          <cell r="L4" t="str">
            <v/>
          </cell>
          <cell r="M4" t="str">
            <v/>
          </cell>
          <cell r="N4" t="str">
            <v/>
          </cell>
        </row>
        <row r="4">
          <cell r="T4" t="str">
            <v/>
          </cell>
          <cell r="U4" t="str">
            <v/>
          </cell>
          <cell r="V4" t="str">
            <v/>
          </cell>
        </row>
        <row r="4">
          <cell r="AC4">
            <v>0</v>
          </cell>
        </row>
        <row r="4">
          <cell r="AG4" t="str">
            <v/>
          </cell>
        </row>
        <row r="5">
          <cell r="A5" t="str">
            <v>MD2444</v>
          </cell>
          <cell r="B5" t="str">
            <v>MD2025039</v>
          </cell>
          <cell r="C5" t="str">
            <v>mideer 双人对战红外坦克</v>
          </cell>
          <cell r="D5" t="str">
            <v>mideer RC Infrared Battle Tanks</v>
          </cell>
          <cell r="E5" t="str">
            <v>6936352524441</v>
          </cell>
        </row>
        <row r="5">
          <cell r="H5" t="str">
            <v>6岁及以上</v>
          </cell>
          <cell r="I5" t="str">
            <v/>
          </cell>
          <cell r="J5" t="str">
            <v>/</v>
          </cell>
          <cell r="K5" t="str">
            <v/>
          </cell>
          <cell r="L5" t="str">
            <v/>
          </cell>
          <cell r="M5" t="str">
            <v/>
          </cell>
          <cell r="N5" t="str">
            <v/>
          </cell>
        </row>
        <row r="5">
          <cell r="P5">
            <v>1.22</v>
          </cell>
          <cell r="Q5">
            <v>30.4</v>
          </cell>
          <cell r="R5">
            <v>23.5</v>
          </cell>
          <cell r="S5">
            <v>11.5</v>
          </cell>
          <cell r="T5" t="str">
            <v>无</v>
          </cell>
          <cell r="U5" t="str">
            <v>有</v>
          </cell>
          <cell r="V5" t="str">
            <v>36500</v>
          </cell>
          <cell r="W5">
            <v>30.4</v>
          </cell>
          <cell r="X5">
            <v>23.5</v>
          </cell>
          <cell r="Y5">
            <v>11.5</v>
          </cell>
          <cell r="Z5">
            <v>60</v>
          </cell>
          <cell r="AA5">
            <v>32</v>
          </cell>
          <cell r="AB5">
            <v>49</v>
          </cell>
          <cell r="AC5">
            <v>0.09408</v>
          </cell>
          <cell r="AD5">
            <v>11.7</v>
          </cell>
          <cell r="AE5">
            <v>13.2</v>
          </cell>
          <cell r="AF5">
            <v>10</v>
          </cell>
          <cell r="AG5" t="str">
            <v>否</v>
          </cell>
        </row>
        <row r="6">
          <cell r="A6" t="str">
            <v>MD2441</v>
          </cell>
          <cell r="B6" t="str">
            <v>MD2023052</v>
          </cell>
          <cell r="C6" t="str">
            <v>mideer 益智果冻贴套装  丰收满满果蔬园</v>
          </cell>
          <cell r="D6" t="str">
            <v>mideer Reusable Jelly Sticker Set - Harvest Garden</v>
          </cell>
          <cell r="E6" t="str">
            <v>6936352524410</v>
          </cell>
          <cell r="F6">
            <v>25</v>
          </cell>
        </row>
        <row r="6">
          <cell r="H6" t="str">
            <v>3+</v>
          </cell>
          <cell r="I6" t="str">
            <v/>
          </cell>
          <cell r="J6" t="str">
            <v> </v>
          </cell>
          <cell r="K6" t="str">
            <v/>
          </cell>
          <cell r="L6" t="str">
            <v/>
          </cell>
          <cell r="M6" t="str">
            <v>销售商品</v>
          </cell>
          <cell r="N6" t="str">
            <v/>
          </cell>
          <cell r="O6">
            <v>9.5</v>
          </cell>
          <cell r="P6">
            <v>0.148</v>
          </cell>
          <cell r="Q6">
            <v>30</v>
          </cell>
          <cell r="R6">
            <v>25</v>
          </cell>
          <cell r="S6">
            <v>0.2</v>
          </cell>
          <cell r="T6" t="str">
            <v>有</v>
          </cell>
          <cell r="U6" t="str">
            <v>无</v>
          </cell>
          <cell r="V6" t="str">
            <v>2190</v>
          </cell>
        </row>
        <row r="6">
          <cell r="AC6">
            <v>0</v>
          </cell>
        </row>
        <row r="6">
          <cell r="AG6" t="str">
            <v>否</v>
          </cell>
        </row>
        <row r="7">
          <cell r="A7" t="str">
            <v>ZX092</v>
          </cell>
          <cell r="B7" t="str">
            <v>BC</v>
          </cell>
          <cell r="C7" t="str">
            <v>纸箱-澳洲客户定制46*38*20</v>
          </cell>
          <cell r="D7" t="str">
            <v>无</v>
          </cell>
          <cell r="E7" t="str">
            <v>ZX092</v>
          </cell>
        </row>
        <row r="7">
          <cell r="H7" t="str">
            <v/>
          </cell>
          <cell r="I7" t="str">
            <v/>
          </cell>
          <cell r="J7" t="str">
            <v/>
          </cell>
          <cell r="K7" t="str">
            <v/>
          </cell>
          <cell r="L7" t="str">
            <v/>
          </cell>
          <cell r="M7" t="str">
            <v/>
          </cell>
          <cell r="N7" t="str">
            <v/>
          </cell>
        </row>
        <row r="7">
          <cell r="T7" t="str">
            <v/>
          </cell>
          <cell r="U7" t="str">
            <v/>
          </cell>
          <cell r="V7" t="str">
            <v/>
          </cell>
        </row>
        <row r="7">
          <cell r="AC7">
            <v>0</v>
          </cell>
        </row>
        <row r="7">
          <cell r="AG7" t="str">
            <v/>
          </cell>
        </row>
        <row r="8">
          <cell r="A8" t="str">
            <v>ZX091</v>
          </cell>
          <cell r="B8" t="str">
            <v>BC</v>
          </cell>
          <cell r="C8" t="str">
            <v>纸箱-澳洲客户定制33*26*26</v>
          </cell>
          <cell r="D8" t="str">
            <v>无</v>
          </cell>
          <cell r="E8" t="str">
            <v>ZX091</v>
          </cell>
        </row>
        <row r="8">
          <cell r="H8" t="str">
            <v/>
          </cell>
          <cell r="I8" t="str">
            <v/>
          </cell>
          <cell r="J8" t="str">
            <v/>
          </cell>
          <cell r="K8" t="str">
            <v/>
          </cell>
          <cell r="L8" t="str">
            <v/>
          </cell>
          <cell r="M8" t="str">
            <v/>
          </cell>
          <cell r="N8" t="str">
            <v/>
          </cell>
        </row>
        <row r="8">
          <cell r="T8" t="str">
            <v/>
          </cell>
          <cell r="U8" t="str">
            <v/>
          </cell>
          <cell r="V8" t="str">
            <v/>
          </cell>
        </row>
        <row r="8">
          <cell r="AC8">
            <v>0</v>
          </cell>
        </row>
        <row r="8">
          <cell r="AG8" t="str">
            <v/>
          </cell>
        </row>
        <row r="9">
          <cell r="A9" t="str">
            <v>ZX090</v>
          </cell>
          <cell r="B9" t="str">
            <v>BC</v>
          </cell>
          <cell r="C9" t="str">
            <v>纸箱-澳洲客户定制28*26*26</v>
          </cell>
          <cell r="D9" t="str">
            <v>无</v>
          </cell>
          <cell r="E9" t="str">
            <v>ZX090</v>
          </cell>
        </row>
        <row r="9">
          <cell r="H9" t="str">
            <v/>
          </cell>
          <cell r="I9" t="str">
            <v/>
          </cell>
          <cell r="J9" t="str">
            <v/>
          </cell>
          <cell r="K9" t="str">
            <v/>
          </cell>
          <cell r="L9" t="str">
            <v/>
          </cell>
          <cell r="M9" t="str">
            <v/>
          </cell>
          <cell r="N9" t="str">
            <v/>
          </cell>
        </row>
        <row r="9">
          <cell r="T9" t="str">
            <v/>
          </cell>
          <cell r="U9" t="str">
            <v/>
          </cell>
          <cell r="V9" t="str">
            <v/>
          </cell>
        </row>
        <row r="9">
          <cell r="AC9">
            <v>0</v>
          </cell>
        </row>
        <row r="9">
          <cell r="AG9" t="str">
            <v/>
          </cell>
        </row>
        <row r="10">
          <cell r="A10" t="str">
            <v>ZX089</v>
          </cell>
          <cell r="B10" t="str">
            <v>BC</v>
          </cell>
          <cell r="C10" t="str">
            <v>纸箱-澳洲客户定制28*26*23</v>
          </cell>
          <cell r="D10" t="str">
            <v>无</v>
          </cell>
          <cell r="E10" t="str">
            <v>ZX089</v>
          </cell>
        </row>
        <row r="10">
          <cell r="H10" t="str">
            <v/>
          </cell>
          <cell r="I10" t="str">
            <v/>
          </cell>
          <cell r="J10" t="str">
            <v/>
          </cell>
          <cell r="K10" t="str">
            <v/>
          </cell>
          <cell r="L10" t="str">
            <v/>
          </cell>
          <cell r="M10" t="str">
            <v/>
          </cell>
          <cell r="N10" t="str">
            <v/>
          </cell>
        </row>
        <row r="10">
          <cell r="T10" t="str">
            <v/>
          </cell>
          <cell r="U10" t="str">
            <v/>
          </cell>
          <cell r="V10" t="str">
            <v/>
          </cell>
        </row>
        <row r="10">
          <cell r="AC10">
            <v>0</v>
          </cell>
        </row>
        <row r="10">
          <cell r="AG10" t="str">
            <v/>
          </cell>
        </row>
        <row r="11">
          <cell r="A11" t="str">
            <v>MK9149</v>
          </cell>
          <cell r="B11" t="str">
            <v>MD2025014</v>
          </cell>
          <cell r="C11" t="str">
            <v>MD1696克罗地亚说明书</v>
          </cell>
          <cell r="D11" t="str">
            <v>无</v>
          </cell>
          <cell r="E11" t="str">
            <v>MK9149</v>
          </cell>
          <cell r="F11">
            <v>1.7</v>
          </cell>
        </row>
        <row r="11">
          <cell r="H11" t="str">
            <v/>
          </cell>
          <cell r="I11" t="str">
            <v/>
          </cell>
          <cell r="J11" t="str">
            <v/>
          </cell>
          <cell r="K11" t="str">
            <v/>
          </cell>
          <cell r="L11" t="str">
            <v/>
          </cell>
          <cell r="M11" t="str">
            <v>非售卖品</v>
          </cell>
          <cell r="N11" t="str">
            <v/>
          </cell>
          <cell r="O11">
            <v>1.7</v>
          </cell>
          <cell r="P11">
            <v>0.2</v>
          </cell>
          <cell r="Q11">
            <v>20</v>
          </cell>
          <cell r="R11">
            <v>10</v>
          </cell>
          <cell r="S11">
            <v>1</v>
          </cell>
          <cell r="T11" t="str">
            <v>无</v>
          </cell>
          <cell r="U11" t="str">
            <v>无</v>
          </cell>
          <cell r="V11" t="str">
            <v>36500</v>
          </cell>
        </row>
        <row r="11">
          <cell r="AC11">
            <v>0</v>
          </cell>
        </row>
        <row r="11">
          <cell r="AG11" t="str">
            <v>否</v>
          </cell>
        </row>
        <row r="12">
          <cell r="A12" t="str">
            <v>ZX093</v>
          </cell>
          <cell r="B12" t="str">
            <v>ZX093</v>
          </cell>
          <cell r="C12" t="str">
            <v>辅料-hugz 胶袋 65*45CM</v>
          </cell>
          <cell r="D12" t="str">
            <v/>
          </cell>
          <cell r="E12" t="str">
            <v>ZX093</v>
          </cell>
        </row>
        <row r="12">
          <cell r="H12" t="str">
            <v/>
          </cell>
          <cell r="I12" t="str">
            <v/>
          </cell>
          <cell r="J12" t="str">
            <v/>
          </cell>
          <cell r="K12" t="str">
            <v/>
          </cell>
          <cell r="L12" t="str">
            <v/>
          </cell>
          <cell r="M12" t="str">
            <v/>
          </cell>
          <cell r="N12" t="str">
            <v/>
          </cell>
        </row>
        <row r="12">
          <cell r="T12" t="str">
            <v/>
          </cell>
          <cell r="U12" t="str">
            <v/>
          </cell>
          <cell r="V12" t="str">
            <v/>
          </cell>
        </row>
        <row r="12">
          <cell r="AC12">
            <v>0</v>
          </cell>
        </row>
        <row r="12">
          <cell r="AG12" t="str">
            <v/>
          </cell>
        </row>
        <row r="13">
          <cell r="A13" t="str">
            <v>ZX094</v>
          </cell>
          <cell r="B13" t="str">
            <v>ZX094</v>
          </cell>
          <cell r="C13" t="str">
            <v>辅料-hugz 胶袋 30*30CM</v>
          </cell>
          <cell r="D13" t="str">
            <v/>
          </cell>
          <cell r="E13" t="str">
            <v>ZX094</v>
          </cell>
        </row>
        <row r="13">
          <cell r="H13" t="str">
            <v/>
          </cell>
          <cell r="I13" t="str">
            <v/>
          </cell>
          <cell r="J13" t="str">
            <v/>
          </cell>
          <cell r="K13" t="str">
            <v/>
          </cell>
          <cell r="L13" t="str">
            <v/>
          </cell>
          <cell r="M13" t="str">
            <v/>
          </cell>
          <cell r="N13" t="str">
            <v/>
          </cell>
        </row>
        <row r="13">
          <cell r="T13" t="str">
            <v/>
          </cell>
          <cell r="U13" t="str">
            <v/>
          </cell>
          <cell r="V13" t="str">
            <v/>
          </cell>
        </row>
        <row r="13">
          <cell r="AC13">
            <v>0</v>
          </cell>
        </row>
        <row r="13">
          <cell r="AG13" t="str">
            <v/>
          </cell>
        </row>
        <row r="14">
          <cell r="A14" t="str">
            <v>NT6525</v>
          </cell>
          <cell r="B14" t="str">
            <v>NT2026010</v>
          </cell>
          <cell r="C14" t="str">
            <v>NOTO套尺迷你挂件</v>
          </cell>
          <cell r="D14" t="str">
            <v>NOTO Mini Geometry Set Charm</v>
          </cell>
          <cell r="E14" t="str">
            <v>6936352565253</v>
          </cell>
        </row>
        <row r="14">
          <cell r="H14" t="str">
            <v>14+</v>
          </cell>
          <cell r="I14" t="str">
            <v/>
          </cell>
          <cell r="J14" t="str">
            <v>MINI小挂件</v>
          </cell>
          <cell r="K14" t="str">
            <v/>
          </cell>
          <cell r="L14" t="str">
            <v/>
          </cell>
          <cell r="M14" t="str">
            <v/>
          </cell>
          <cell r="N14" t="str">
            <v/>
          </cell>
        </row>
        <row r="14">
          <cell r="P14">
            <v>0.03</v>
          </cell>
          <cell r="Q14">
            <v>9.5</v>
          </cell>
          <cell r="R14">
            <v>10.5</v>
          </cell>
          <cell r="S14">
            <v>0.5</v>
          </cell>
          <cell r="T14" t="str">
            <v>无</v>
          </cell>
          <cell r="U14" t="str">
            <v>无</v>
          </cell>
          <cell r="V14" t="str">
            <v>36500</v>
          </cell>
        </row>
        <row r="14">
          <cell r="AC14">
            <v>0</v>
          </cell>
        </row>
        <row r="14">
          <cell r="AG14" t="str">
            <v>否</v>
          </cell>
        </row>
        <row r="15">
          <cell r="A15" t="str">
            <v>NT6524</v>
          </cell>
          <cell r="B15" t="str">
            <v>NT2026009</v>
          </cell>
          <cell r="C15" t="str">
            <v>NOTO自粘书皮-套装</v>
          </cell>
          <cell r="D15" t="str">
            <v>NOTO Stick-On Book Cover</v>
          </cell>
          <cell r="E15" t="str">
            <v>6936352565246</v>
          </cell>
        </row>
        <row r="15">
          <cell r="H15" t="str">
            <v>6+</v>
          </cell>
          <cell r="I15" t="str">
            <v/>
          </cell>
          <cell r="J15" t="str">
            <v>自粘书皮</v>
          </cell>
          <cell r="K15" t="str">
            <v/>
          </cell>
          <cell r="L15" t="str">
            <v/>
          </cell>
          <cell r="M15" t="str">
            <v/>
          </cell>
          <cell r="N15" t="str">
            <v/>
          </cell>
        </row>
        <row r="15">
          <cell r="P15">
            <v>0.3</v>
          </cell>
          <cell r="Q15">
            <v>26</v>
          </cell>
          <cell r="R15">
            <v>36</v>
          </cell>
          <cell r="S15">
            <v>1.4</v>
          </cell>
          <cell r="T15" t="str">
            <v>无</v>
          </cell>
          <cell r="U15" t="str">
            <v>无</v>
          </cell>
          <cell r="V15" t="str">
            <v>36500</v>
          </cell>
        </row>
        <row r="15">
          <cell r="AC15">
            <v>0</v>
          </cell>
        </row>
        <row r="15">
          <cell r="AG15" t="str">
            <v>否</v>
          </cell>
        </row>
        <row r="16">
          <cell r="A16" t="str">
            <v>MD1762</v>
          </cell>
          <cell r="B16" t="str">
            <v>MD2020001</v>
          </cell>
          <cell r="C16" t="str">
            <v>mideer 艺术教育进阶拼图 3阶 动物世界  3幅</v>
          </cell>
          <cell r="D16" t="str">
            <v>mideer Level Up! Puzzles - Level 3 Animal World</v>
          </cell>
          <cell r="E16" t="str">
            <v>6936352517627</v>
          </cell>
          <cell r="F16">
            <v>69.8</v>
          </cell>
        </row>
        <row r="16">
          <cell r="H16" t="str">
            <v>3+</v>
          </cell>
          <cell r="I16" t="str">
            <v/>
          </cell>
          <cell r="J16" t="str">
            <v>/</v>
          </cell>
          <cell r="K16" t="str">
            <v/>
          </cell>
          <cell r="L16" t="str">
            <v/>
          </cell>
          <cell r="M16" t="str">
            <v>销售商品</v>
          </cell>
          <cell r="N16" t="str">
            <v/>
          </cell>
          <cell r="O16">
            <v>26.524</v>
          </cell>
          <cell r="P16">
            <v>0.7</v>
          </cell>
          <cell r="Q16">
            <v>18</v>
          </cell>
          <cell r="R16">
            <v>11.5</v>
          </cell>
          <cell r="S16">
            <v>21.7</v>
          </cell>
          <cell r="T16" t="str">
            <v>有</v>
          </cell>
          <cell r="U16" t="str">
            <v>有</v>
          </cell>
          <cell r="V16" t="str">
            <v>2190</v>
          </cell>
          <cell r="W16">
            <v>18</v>
          </cell>
          <cell r="X16">
            <v>11.5</v>
          </cell>
          <cell r="Y16">
            <v>21.7</v>
          </cell>
          <cell r="Z16">
            <v>44.5</v>
          </cell>
          <cell r="AA16">
            <v>37.5</v>
          </cell>
          <cell r="AB16">
            <v>37.8</v>
          </cell>
          <cell r="AC16">
            <v>0.06307875</v>
          </cell>
          <cell r="AD16">
            <v>8.6</v>
          </cell>
          <cell r="AE16">
            <v>8.9</v>
          </cell>
          <cell r="AF16">
            <v>12</v>
          </cell>
          <cell r="AG16" t="str">
            <v>否</v>
          </cell>
        </row>
        <row r="17">
          <cell r="A17" t="str">
            <v>MD2437</v>
          </cell>
          <cell r="B17" t="str">
            <v>MD2022006</v>
          </cell>
          <cell r="C17" t="str">
            <v>mideer 中秋手工  转转鱼灯</v>
          </cell>
          <cell r="D17" t="str">
            <v>mideer Festival Lantern-Spinning Fish</v>
          </cell>
          <cell r="E17" t="str">
            <v>6936352524373</v>
          </cell>
        </row>
        <row r="17">
          <cell r="H17" t="str">
            <v>8+</v>
          </cell>
          <cell r="I17" t="str">
            <v/>
          </cell>
          <cell r="J17" t="str">
            <v>1</v>
          </cell>
          <cell r="K17" t="str">
            <v/>
          </cell>
          <cell r="L17" t="str">
            <v/>
          </cell>
          <cell r="M17" t="str">
            <v/>
          </cell>
          <cell r="N17" t="str">
            <v/>
          </cell>
        </row>
        <row r="17">
          <cell r="P17">
            <v>0.25</v>
          </cell>
          <cell r="Q17">
            <v>23</v>
          </cell>
          <cell r="R17">
            <v>24</v>
          </cell>
          <cell r="S17">
            <v>2.8</v>
          </cell>
          <cell r="T17" t="str">
            <v>无</v>
          </cell>
          <cell r="U17" t="str">
            <v>有</v>
          </cell>
          <cell r="V17" t="str">
            <v>36500</v>
          </cell>
          <cell r="W17">
            <v>23</v>
          </cell>
          <cell r="X17">
            <v>24</v>
          </cell>
          <cell r="Y17">
            <v>2.8</v>
          </cell>
          <cell r="Z17">
            <v>47.5</v>
          </cell>
          <cell r="AA17">
            <v>47.5</v>
          </cell>
          <cell r="AB17">
            <v>25</v>
          </cell>
          <cell r="AC17">
            <v>0.05640625</v>
          </cell>
        </row>
        <row r="17">
          <cell r="AF17">
            <v>30</v>
          </cell>
          <cell r="AG17" t="str">
            <v>否</v>
          </cell>
        </row>
        <row r="18">
          <cell r="A18" t="str">
            <v>NT6523</v>
          </cell>
          <cell r="B18" t="str">
            <v>NT2026009</v>
          </cell>
          <cell r="C18" t="str">
            <v>NOTO自粘书皮-L</v>
          </cell>
          <cell r="D18" t="str">
            <v>NOTO Stick-On Book Cover-L</v>
          </cell>
          <cell r="E18" t="str">
            <v>6936352565239</v>
          </cell>
        </row>
        <row r="18">
          <cell r="H18" t="str">
            <v>6+</v>
          </cell>
          <cell r="I18" t="str">
            <v/>
          </cell>
          <cell r="J18" t="str">
            <v>四段粘贴</v>
          </cell>
          <cell r="K18" t="str">
            <v/>
          </cell>
          <cell r="L18" t="str">
            <v/>
          </cell>
          <cell r="M18" t="str">
            <v/>
          </cell>
          <cell r="N18" t="str">
            <v/>
          </cell>
        </row>
        <row r="18">
          <cell r="P18">
            <v>0.2063</v>
          </cell>
          <cell r="Q18">
            <v>26</v>
          </cell>
          <cell r="R18">
            <v>36</v>
          </cell>
          <cell r="S18">
            <v>0.2</v>
          </cell>
          <cell r="T18" t="str">
            <v>无</v>
          </cell>
          <cell r="U18" t="str">
            <v>无</v>
          </cell>
          <cell r="V18" t="str">
            <v>36500</v>
          </cell>
        </row>
        <row r="18">
          <cell r="AC18">
            <v>0</v>
          </cell>
        </row>
        <row r="18">
          <cell r="AG18" t="str">
            <v>否</v>
          </cell>
        </row>
        <row r="19">
          <cell r="A19" t="str">
            <v>NT6522</v>
          </cell>
          <cell r="B19" t="str">
            <v>NT2026009</v>
          </cell>
          <cell r="C19" t="str">
            <v>NOTO自粘书皮-M</v>
          </cell>
          <cell r="D19" t="str">
            <v>NOTO Stick-On Book Cover-M</v>
          </cell>
          <cell r="E19" t="str">
            <v>6936352565222</v>
          </cell>
        </row>
        <row r="19">
          <cell r="H19" t="str">
            <v>6-14</v>
          </cell>
          <cell r="I19" t="str">
            <v/>
          </cell>
          <cell r="J19" t="str">
            <v>四段粘贴</v>
          </cell>
          <cell r="K19" t="str">
            <v/>
          </cell>
          <cell r="L19" t="str">
            <v/>
          </cell>
          <cell r="M19" t="str">
            <v/>
          </cell>
          <cell r="N19" t="str">
            <v/>
          </cell>
        </row>
        <row r="19">
          <cell r="P19">
            <v>0.1547</v>
          </cell>
          <cell r="Q19">
            <v>22.5</v>
          </cell>
          <cell r="R19">
            <v>31.5</v>
          </cell>
          <cell r="S19">
            <v>0.2</v>
          </cell>
          <cell r="T19" t="str">
            <v>无</v>
          </cell>
          <cell r="U19" t="str">
            <v>无</v>
          </cell>
          <cell r="V19" t="str">
            <v>36500</v>
          </cell>
        </row>
        <row r="19">
          <cell r="AC19">
            <v>0</v>
          </cell>
        </row>
        <row r="19">
          <cell r="AG19" t="str">
            <v>否</v>
          </cell>
        </row>
        <row r="20">
          <cell r="A20" t="str">
            <v>NT6521</v>
          </cell>
          <cell r="B20" t="str">
            <v>NT2026009</v>
          </cell>
          <cell r="C20" t="str">
            <v>NOTO自粘书皮-S</v>
          </cell>
          <cell r="D20" t="str">
            <v>NOTO Stick-On Book Cover-S</v>
          </cell>
          <cell r="E20" t="str">
            <v>6936352565215</v>
          </cell>
        </row>
        <row r="20">
          <cell r="H20" t="str">
            <v>6-14</v>
          </cell>
          <cell r="I20" t="str">
            <v/>
          </cell>
          <cell r="J20" t="str">
            <v>四段式自粘书皮,不起气泡</v>
          </cell>
          <cell r="K20" t="str">
            <v/>
          </cell>
          <cell r="L20" t="str">
            <v/>
          </cell>
          <cell r="M20" t="str">
            <v/>
          </cell>
          <cell r="N20" t="str">
            <v/>
          </cell>
        </row>
        <row r="20">
          <cell r="P20">
            <v>0.1267</v>
          </cell>
          <cell r="Q20">
            <v>19</v>
          </cell>
          <cell r="R20">
            <v>26</v>
          </cell>
          <cell r="S20">
            <v>0.2</v>
          </cell>
          <cell r="T20" t="str">
            <v>无</v>
          </cell>
          <cell r="U20" t="str">
            <v>无</v>
          </cell>
          <cell r="V20" t="str">
            <v>36500</v>
          </cell>
        </row>
        <row r="20">
          <cell r="AC20">
            <v>0</v>
          </cell>
        </row>
        <row r="20">
          <cell r="AG20" t="str">
            <v>否</v>
          </cell>
        </row>
        <row r="21">
          <cell r="A21" t="str">
            <v>MD1771</v>
          </cell>
          <cell r="B21" t="str">
            <v>MD2017069</v>
          </cell>
          <cell r="C21" t="str">
            <v>mideer 圣诞手工  胡桃夹子剧场</v>
          </cell>
          <cell r="D21" t="str">
            <v>mideer Nutcracker Theater Christmas Advent Calendar</v>
          </cell>
          <cell r="E21" t="str">
            <v>6936352517719</v>
          </cell>
          <cell r="F21">
            <v>199</v>
          </cell>
        </row>
        <row r="21">
          <cell r="H21" t="str">
            <v>8+</v>
          </cell>
          <cell r="I21" t="str">
            <v/>
          </cell>
          <cell r="J21" t="str">
            <v>1</v>
          </cell>
          <cell r="K21" t="str">
            <v/>
          </cell>
          <cell r="L21" t="str">
            <v/>
          </cell>
          <cell r="M21" t="str">
            <v>销售商品</v>
          </cell>
          <cell r="N21" t="str">
            <v/>
          </cell>
          <cell r="O21">
            <v>75.62</v>
          </cell>
          <cell r="P21">
            <v>0.85</v>
          </cell>
          <cell r="Q21">
            <v>45</v>
          </cell>
          <cell r="R21">
            <v>37.3</v>
          </cell>
          <cell r="S21">
            <v>6</v>
          </cell>
          <cell r="T21" t="str">
            <v>无</v>
          </cell>
          <cell r="U21" t="str">
            <v>有</v>
          </cell>
          <cell r="V21" t="str">
            <v>36500</v>
          </cell>
        </row>
        <row r="21">
          <cell r="Z21">
            <v>46.5</v>
          </cell>
          <cell r="AA21">
            <v>9</v>
          </cell>
          <cell r="AB21">
            <v>50</v>
          </cell>
          <cell r="AC21">
            <v>0.020925</v>
          </cell>
        </row>
        <row r="21">
          <cell r="AF21">
            <v>8</v>
          </cell>
          <cell r="AG21" t="str">
            <v>否</v>
          </cell>
        </row>
        <row r="22">
          <cell r="A22" t="str">
            <v>MD1764</v>
          </cell>
          <cell r="B22" t="str">
            <v>MD2026010</v>
          </cell>
          <cell r="C22" t="str">
            <v>mideer 立体百变创意轨道    112pcs</v>
          </cell>
          <cell r="D22" t="str">
            <v>mideer3D ModularCreative Track Set</v>
          </cell>
          <cell r="E22" t="str">
            <v>6936352517641</v>
          </cell>
          <cell r="F22">
            <v>199</v>
          </cell>
        </row>
        <row r="22">
          <cell r="H22" t="str">
            <v>3岁及以上</v>
          </cell>
          <cell r="I22" t="str">
            <v/>
          </cell>
          <cell r="J22" t="str">
            <v>/</v>
          </cell>
          <cell r="K22" t="str">
            <v/>
          </cell>
          <cell r="L22" t="str">
            <v/>
          </cell>
          <cell r="M22" t="str">
            <v>销售商品</v>
          </cell>
          <cell r="N22" t="str">
            <v/>
          </cell>
          <cell r="O22">
            <v>89.55</v>
          </cell>
          <cell r="P22">
            <v>1.4</v>
          </cell>
          <cell r="Q22">
            <v>38</v>
          </cell>
          <cell r="R22">
            <v>25</v>
          </cell>
          <cell r="S22">
            <v>8.8</v>
          </cell>
          <cell r="T22" t="str">
            <v>无</v>
          </cell>
          <cell r="U22" t="str">
            <v>有</v>
          </cell>
          <cell r="V22" t="str">
            <v>36500</v>
          </cell>
          <cell r="W22">
            <v>38</v>
          </cell>
          <cell r="X22">
            <v>25</v>
          </cell>
          <cell r="Y22">
            <v>8.8</v>
          </cell>
          <cell r="Z22">
            <v>51</v>
          </cell>
          <cell r="AA22">
            <v>36.5</v>
          </cell>
          <cell r="AB22">
            <v>38.5</v>
          </cell>
          <cell r="AC22">
            <v>0.07166775</v>
          </cell>
          <cell r="AD22">
            <v>11.4</v>
          </cell>
          <cell r="AE22">
            <v>12.5</v>
          </cell>
          <cell r="AF22">
            <v>8</v>
          </cell>
          <cell r="AG22" t="str">
            <v>是</v>
          </cell>
        </row>
        <row r="23">
          <cell r="A23" t="str">
            <v>HZ7729</v>
          </cell>
          <cell r="B23" t="str">
            <v>HZ26005</v>
          </cell>
          <cell r="C23" t="str">
            <v>hugz 沙漏包 S号 假日甜豆</v>
          </cell>
          <cell r="D23" t="str">
            <v>无</v>
          </cell>
          <cell r="E23" t="str">
            <v>6936352577294</v>
          </cell>
          <cell r="F23">
            <v>129</v>
          </cell>
        </row>
        <row r="23">
          <cell r="H23" t="str">
            <v>3+</v>
          </cell>
          <cell r="I23" t="str">
            <v>新品</v>
          </cell>
          <cell r="J23" t="str">
            <v>1、产品同竞品差异点（优势点）：1111</v>
          </cell>
          <cell r="K23" t="str">
            <v/>
          </cell>
          <cell r="L23" t="str">
            <v/>
          </cell>
          <cell r="M23" t="str">
            <v>销售商品</v>
          </cell>
          <cell r="N23" t="str">
            <v>2026/06/30</v>
          </cell>
          <cell r="O23">
            <v>49.02</v>
          </cell>
          <cell r="P23">
            <v>0.28</v>
          </cell>
          <cell r="Q23">
            <v>28</v>
          </cell>
          <cell r="R23">
            <v>14</v>
          </cell>
          <cell r="S23">
            <v>22</v>
          </cell>
          <cell r="T23" t="str">
            <v>无</v>
          </cell>
          <cell r="U23" t="str">
            <v>无</v>
          </cell>
          <cell r="V23" t="str">
            <v>36500</v>
          </cell>
        </row>
        <row r="23">
          <cell r="Z23">
            <v>60</v>
          </cell>
          <cell r="AA23">
            <v>40</v>
          </cell>
          <cell r="AB23">
            <v>30</v>
          </cell>
          <cell r="AC23">
            <v>0.072</v>
          </cell>
          <cell r="AD23">
            <v>9.2</v>
          </cell>
          <cell r="AE23">
            <v>10.35</v>
          </cell>
          <cell r="AF23">
            <v>30</v>
          </cell>
          <cell r="AG23" t="str">
            <v>否</v>
          </cell>
        </row>
        <row r="24">
          <cell r="A24" t="str">
            <v>HZ7730</v>
          </cell>
          <cell r="B24" t="str">
            <v>HZ26005</v>
          </cell>
          <cell r="C24" t="str">
            <v>hugz 沙漏包  假日甜豆</v>
          </cell>
          <cell r="D24" t="str">
            <v>无</v>
          </cell>
          <cell r="E24" t="str">
            <v>6936352577300</v>
          </cell>
          <cell r="F24">
            <v>189</v>
          </cell>
        </row>
        <row r="24">
          <cell r="H24" t="str">
            <v>3+</v>
          </cell>
          <cell r="I24" t="str">
            <v>新品</v>
          </cell>
          <cell r="J24" t="str">
            <v>1、产品同竞品差异点（优势点）：1111</v>
          </cell>
          <cell r="K24" t="str">
            <v/>
          </cell>
          <cell r="L24" t="str">
            <v/>
          </cell>
          <cell r="M24" t="str">
            <v>销售商品</v>
          </cell>
          <cell r="N24" t="str">
            <v>2026/06/30</v>
          </cell>
          <cell r="O24">
            <v>71.82</v>
          </cell>
          <cell r="P24">
            <v>0.55</v>
          </cell>
          <cell r="Q24">
            <v>48</v>
          </cell>
          <cell r="R24">
            <v>20</v>
          </cell>
          <cell r="S24">
            <v>35</v>
          </cell>
          <cell r="T24" t="str">
            <v>无</v>
          </cell>
          <cell r="U24" t="str">
            <v>无</v>
          </cell>
          <cell r="V24" t="str">
            <v>36500</v>
          </cell>
        </row>
        <row r="24">
          <cell r="Z24">
            <v>60</v>
          </cell>
          <cell r="AA24">
            <v>40</v>
          </cell>
          <cell r="AB24">
            <v>40</v>
          </cell>
          <cell r="AC24">
            <v>0.096</v>
          </cell>
          <cell r="AD24">
            <v>11</v>
          </cell>
          <cell r="AE24">
            <v>11.9</v>
          </cell>
          <cell r="AF24">
            <v>20</v>
          </cell>
          <cell r="AG24" t="str">
            <v>否</v>
          </cell>
        </row>
        <row r="25">
          <cell r="A25" t="str">
            <v>MK9148</v>
          </cell>
          <cell r="B25" t="str">
            <v>MK9148</v>
          </cell>
          <cell r="C25" t="str">
            <v>MD1639腰封</v>
          </cell>
          <cell r="D25" t="str">
            <v>无</v>
          </cell>
          <cell r="E25" t="str">
            <v>MK9148</v>
          </cell>
        </row>
        <row r="25">
          <cell r="H25" t="str">
            <v/>
          </cell>
          <cell r="I25" t="str">
            <v/>
          </cell>
          <cell r="J25" t="str">
            <v/>
          </cell>
          <cell r="K25" t="str">
            <v/>
          </cell>
          <cell r="L25" t="str">
            <v/>
          </cell>
          <cell r="M25" t="str">
            <v/>
          </cell>
          <cell r="N25" t="str">
            <v/>
          </cell>
        </row>
        <row r="25">
          <cell r="T25" t="str">
            <v/>
          </cell>
          <cell r="U25" t="str">
            <v/>
          </cell>
          <cell r="V25" t="str">
            <v/>
          </cell>
        </row>
        <row r="25">
          <cell r="AC25">
            <v>0</v>
          </cell>
        </row>
        <row r="25">
          <cell r="AG25" t="str">
            <v/>
          </cell>
        </row>
        <row r="26">
          <cell r="A26" t="str">
            <v>MD2430</v>
          </cell>
          <cell r="B26" t="str">
            <v>MD2023008</v>
          </cell>
          <cell r="C26" t="str">
            <v>mideer 串珠首饰  幻彩丝带串珠</v>
          </cell>
          <cell r="D26" t="str">
            <v>mideer Ribbon beaded diy kit</v>
          </cell>
          <cell r="E26" t="str">
            <v>6936352524304</v>
          </cell>
          <cell r="F26">
            <v>79.9</v>
          </cell>
        </row>
        <row r="26">
          <cell r="H26" t="str">
            <v>6+</v>
          </cell>
          <cell r="I26" t="str">
            <v/>
          </cell>
          <cell r="J26" t="str">
            <v>1</v>
          </cell>
          <cell r="K26" t="str">
            <v/>
          </cell>
          <cell r="L26" t="str">
            <v/>
          </cell>
          <cell r="M26" t="str">
            <v>销售商品</v>
          </cell>
          <cell r="N26" t="str">
            <v/>
          </cell>
          <cell r="O26">
            <v>31.96</v>
          </cell>
          <cell r="P26">
            <v>0.385</v>
          </cell>
          <cell r="Q26">
            <v>22.6</v>
          </cell>
          <cell r="R26">
            <v>22.6</v>
          </cell>
          <cell r="S26">
            <v>3.5</v>
          </cell>
          <cell r="T26" t="str">
            <v>无</v>
          </cell>
          <cell r="U26" t="str">
            <v>有</v>
          </cell>
          <cell r="V26" t="str">
            <v>36500</v>
          </cell>
          <cell r="W26">
            <v>22.6</v>
          </cell>
          <cell r="X26">
            <v>22.6</v>
          </cell>
          <cell r="Y26">
            <v>3.5</v>
          </cell>
          <cell r="Z26">
            <v>47</v>
          </cell>
          <cell r="AA26">
            <v>24</v>
          </cell>
          <cell r="AB26">
            <v>37</v>
          </cell>
          <cell r="AC26">
            <v>0.041736</v>
          </cell>
          <cell r="AD26">
            <v>7.9</v>
          </cell>
          <cell r="AE26">
            <v>8.4</v>
          </cell>
          <cell r="AF26">
            <v>20</v>
          </cell>
          <cell r="AG26" t="str">
            <v>否</v>
          </cell>
        </row>
        <row r="27">
          <cell r="A27" t="str">
            <v>NT6519</v>
          </cell>
          <cell r="B27" t="str">
            <v>NT2026007</v>
          </cell>
          <cell r="C27" t="str">
            <v>NOTO彩窗本-航海</v>
          </cell>
          <cell r="D27" t="str">
            <v>Rainbow Window Notebook-blue</v>
          </cell>
          <cell r="E27" t="str">
            <v>6936352565192</v>
          </cell>
        </row>
        <row r="27">
          <cell r="H27" t="str">
            <v>6</v>
          </cell>
          <cell r="I27" t="str">
            <v/>
          </cell>
          <cell r="J27" t="str">
            <v>彩窗本</v>
          </cell>
          <cell r="K27" t="str">
            <v/>
          </cell>
          <cell r="L27" t="str">
            <v/>
          </cell>
          <cell r="M27" t="str">
            <v/>
          </cell>
          <cell r="N27" t="str">
            <v/>
          </cell>
        </row>
        <row r="27">
          <cell r="P27">
            <v>0.48</v>
          </cell>
          <cell r="Q27">
            <v>22.5</v>
          </cell>
          <cell r="R27">
            <v>17</v>
          </cell>
          <cell r="S27">
            <v>3.5</v>
          </cell>
          <cell r="T27" t="str">
            <v>无</v>
          </cell>
          <cell r="U27" t="str">
            <v>无</v>
          </cell>
          <cell r="V27" t="str">
            <v>36500</v>
          </cell>
        </row>
        <row r="27">
          <cell r="AC27">
            <v>0</v>
          </cell>
        </row>
        <row r="27">
          <cell r="AG27" t="str">
            <v>否</v>
          </cell>
        </row>
        <row r="28">
          <cell r="A28" t="str">
            <v>NT6518</v>
          </cell>
          <cell r="B28" t="str">
            <v>NT2026007</v>
          </cell>
          <cell r="C28" t="str">
            <v>NOTO彩窗本-日出</v>
          </cell>
          <cell r="D28" t="str">
            <v>Rainbow Window Notebook-pink</v>
          </cell>
          <cell r="E28" t="str">
            <v>6936352565185</v>
          </cell>
        </row>
        <row r="28">
          <cell r="H28" t="str">
            <v>6</v>
          </cell>
          <cell r="I28" t="str">
            <v/>
          </cell>
          <cell r="J28" t="str">
            <v>彩窗</v>
          </cell>
          <cell r="K28" t="str">
            <v/>
          </cell>
          <cell r="L28" t="str">
            <v/>
          </cell>
          <cell r="M28" t="str">
            <v/>
          </cell>
          <cell r="N28" t="str">
            <v/>
          </cell>
        </row>
        <row r="28">
          <cell r="P28">
            <v>0.48</v>
          </cell>
          <cell r="Q28">
            <v>22.5</v>
          </cell>
          <cell r="R28">
            <v>17</v>
          </cell>
          <cell r="S28">
            <v>3.5</v>
          </cell>
          <cell r="T28" t="str">
            <v>无</v>
          </cell>
          <cell r="U28" t="str">
            <v>无</v>
          </cell>
          <cell r="V28" t="str">
            <v>36500</v>
          </cell>
        </row>
        <row r="28">
          <cell r="AC28">
            <v>0</v>
          </cell>
        </row>
        <row r="28">
          <cell r="AG28" t="str">
            <v>否</v>
          </cell>
        </row>
        <row r="29">
          <cell r="A29" t="str">
            <v>NT6517</v>
          </cell>
          <cell r="B29" t="str">
            <v>NT2026007</v>
          </cell>
          <cell r="C29" t="str">
            <v>NOTO彩窗本-麦田</v>
          </cell>
          <cell r="D29" t="str">
            <v>Rainbow Window Notebook- yellow</v>
          </cell>
          <cell r="E29" t="str">
            <v>6936352565178</v>
          </cell>
        </row>
        <row r="29">
          <cell r="H29" t="str">
            <v>6</v>
          </cell>
          <cell r="I29" t="str">
            <v/>
          </cell>
          <cell r="J29" t="str">
            <v>彩窗学科袋</v>
          </cell>
          <cell r="K29" t="str">
            <v/>
          </cell>
          <cell r="L29" t="str">
            <v/>
          </cell>
          <cell r="M29" t="str">
            <v/>
          </cell>
          <cell r="N29" t="str">
            <v/>
          </cell>
        </row>
        <row r="29">
          <cell r="P29">
            <v>0.48</v>
          </cell>
          <cell r="Q29">
            <v>22.5</v>
          </cell>
          <cell r="R29">
            <v>17</v>
          </cell>
          <cell r="S29">
            <v>3.5</v>
          </cell>
          <cell r="T29" t="str">
            <v>无</v>
          </cell>
          <cell r="U29" t="str">
            <v>无</v>
          </cell>
          <cell r="V29" t="str">
            <v>36500</v>
          </cell>
        </row>
        <row r="29">
          <cell r="AC29">
            <v>0</v>
          </cell>
        </row>
        <row r="29">
          <cell r="AG29" t="str">
            <v>否</v>
          </cell>
        </row>
        <row r="30">
          <cell r="A30" t="str">
            <v>NT6516</v>
          </cell>
          <cell r="B30" t="str">
            <v>NT2026006</v>
          </cell>
          <cell r="C30" t="str">
            <v>NOTO彩窗学科袋-海岛</v>
          </cell>
          <cell r="D30" t="str">
            <v>Rainbow Window Subject Belt-green</v>
          </cell>
          <cell r="E30" t="str">
            <v>6936352565161</v>
          </cell>
        </row>
        <row r="30">
          <cell r="H30" t="str">
            <v>6</v>
          </cell>
          <cell r="I30" t="str">
            <v/>
          </cell>
          <cell r="J30" t="str">
            <v>彩窗学科袋</v>
          </cell>
          <cell r="K30" t="str">
            <v/>
          </cell>
          <cell r="L30" t="str">
            <v/>
          </cell>
          <cell r="M30" t="str">
            <v/>
          </cell>
          <cell r="N30" t="str">
            <v/>
          </cell>
        </row>
        <row r="30">
          <cell r="P30">
            <v>0.16</v>
          </cell>
          <cell r="Q30">
            <v>35</v>
          </cell>
          <cell r="R30">
            <v>25</v>
          </cell>
          <cell r="S30">
            <v>3</v>
          </cell>
          <cell r="T30" t="str">
            <v>无</v>
          </cell>
          <cell r="U30" t="str">
            <v>无</v>
          </cell>
          <cell r="V30" t="str">
            <v>36500</v>
          </cell>
        </row>
        <row r="30">
          <cell r="AC30">
            <v>0</v>
          </cell>
        </row>
        <row r="30">
          <cell r="AG30" t="str">
            <v>否</v>
          </cell>
        </row>
        <row r="31">
          <cell r="A31" t="str">
            <v>NT6515</v>
          </cell>
          <cell r="B31" t="str">
            <v>NT2026006</v>
          </cell>
          <cell r="C31" t="str">
            <v>NOTO彩窗学科袋-葡园</v>
          </cell>
          <cell r="D31" t="str">
            <v>Rainbow Window Subject Belt-purple</v>
          </cell>
          <cell r="E31" t="str">
            <v>6936352565154</v>
          </cell>
        </row>
        <row r="31">
          <cell r="H31" t="str">
            <v>6</v>
          </cell>
          <cell r="I31" t="str">
            <v/>
          </cell>
          <cell r="J31" t="str">
            <v>NOTO彩窗学科袋</v>
          </cell>
          <cell r="K31" t="str">
            <v/>
          </cell>
          <cell r="L31" t="str">
            <v/>
          </cell>
          <cell r="M31" t="str">
            <v/>
          </cell>
          <cell r="N31" t="str">
            <v/>
          </cell>
        </row>
        <row r="31">
          <cell r="P31">
            <v>0.16</v>
          </cell>
          <cell r="Q31">
            <v>35</v>
          </cell>
          <cell r="R31">
            <v>25</v>
          </cell>
          <cell r="S31">
            <v>3</v>
          </cell>
          <cell r="T31" t="str">
            <v>无</v>
          </cell>
          <cell r="U31" t="str">
            <v>无</v>
          </cell>
          <cell r="V31" t="str">
            <v>36500</v>
          </cell>
        </row>
        <row r="31">
          <cell r="AC31">
            <v>0</v>
          </cell>
        </row>
        <row r="31">
          <cell r="AG31" t="str">
            <v>否</v>
          </cell>
        </row>
        <row r="32">
          <cell r="A32" t="str">
            <v>NT6514</v>
          </cell>
          <cell r="B32" t="str">
            <v>NT2026006</v>
          </cell>
          <cell r="C32" t="str">
            <v>NOTO彩窗学科袋-沙滩</v>
          </cell>
          <cell r="D32" t="str">
            <v>Rainbow Window Subject Belt- yellow</v>
          </cell>
          <cell r="E32" t="str">
            <v>6936352565147</v>
          </cell>
        </row>
        <row r="32">
          <cell r="H32" t="str">
            <v>6</v>
          </cell>
          <cell r="I32" t="str">
            <v/>
          </cell>
          <cell r="J32" t="str">
            <v>学科带</v>
          </cell>
          <cell r="K32" t="str">
            <v/>
          </cell>
          <cell r="L32" t="str">
            <v/>
          </cell>
          <cell r="M32" t="str">
            <v/>
          </cell>
          <cell r="N32" t="str">
            <v/>
          </cell>
        </row>
        <row r="32">
          <cell r="P32">
            <v>0.16</v>
          </cell>
          <cell r="Q32">
            <v>35</v>
          </cell>
          <cell r="R32">
            <v>25</v>
          </cell>
          <cell r="S32">
            <v>3</v>
          </cell>
          <cell r="T32" t="str">
            <v>无</v>
          </cell>
          <cell r="U32" t="str">
            <v>无</v>
          </cell>
          <cell r="V32" t="str">
            <v>36500</v>
          </cell>
        </row>
        <row r="32">
          <cell r="AC32">
            <v>0</v>
          </cell>
        </row>
        <row r="32">
          <cell r="AG32" t="str">
            <v>否</v>
          </cell>
        </row>
        <row r="33">
          <cell r="A33" t="str">
            <v>NT6520</v>
          </cell>
          <cell r="B33" t="str">
            <v>NT2026008</v>
          </cell>
          <cell r="C33" t="str">
            <v>NOTO硬糖粗三角铅笔</v>
          </cell>
          <cell r="D33" t="str">
            <v>NOTO Candy Thick Triangle Pencil</v>
          </cell>
          <cell r="E33" t="str">
            <v>6936352565208</v>
          </cell>
        </row>
        <row r="33">
          <cell r="H33" t="str">
            <v>6+</v>
          </cell>
          <cell r="I33" t="str">
            <v/>
          </cell>
          <cell r="J33" t="str">
            <v>NOTO硬糖粗三角铅笔</v>
          </cell>
          <cell r="K33" t="str">
            <v/>
          </cell>
          <cell r="L33" t="str">
            <v/>
          </cell>
          <cell r="M33" t="str">
            <v/>
          </cell>
          <cell r="N33" t="str">
            <v/>
          </cell>
        </row>
        <row r="33">
          <cell r="P33">
            <v>0.028</v>
          </cell>
          <cell r="Q33">
            <v>17.5</v>
          </cell>
          <cell r="R33">
            <v>4</v>
          </cell>
          <cell r="S33">
            <v>3.5</v>
          </cell>
          <cell r="T33" t="str">
            <v>无</v>
          </cell>
          <cell r="U33" t="str">
            <v>有</v>
          </cell>
          <cell r="V33" t="str">
            <v>36500</v>
          </cell>
        </row>
        <row r="33">
          <cell r="AC33">
            <v>0</v>
          </cell>
        </row>
        <row r="33">
          <cell r="AG33" t="str">
            <v>否</v>
          </cell>
        </row>
        <row r="34">
          <cell r="A34" t="str">
            <v>MD1761</v>
          </cell>
          <cell r="B34" t="str">
            <v>MD2020001</v>
          </cell>
          <cell r="C34" t="str">
            <v>mideer 艺术教育进阶拼图 2阶 交通认知  3幅</v>
          </cell>
          <cell r="D34" t="str">
            <v>mideer Level Up! Puzzles - Level 2 Traffic Cognition</v>
          </cell>
          <cell r="E34" t="str">
            <v>6936352517610</v>
          </cell>
          <cell r="F34">
            <v>69.8</v>
          </cell>
        </row>
        <row r="34">
          <cell r="H34" t="str">
            <v>2.5+</v>
          </cell>
          <cell r="I34" t="str">
            <v/>
          </cell>
          <cell r="J34" t="str">
            <v>/</v>
          </cell>
          <cell r="K34" t="str">
            <v/>
          </cell>
          <cell r="L34" t="str">
            <v/>
          </cell>
          <cell r="M34" t="str">
            <v>销售商品</v>
          </cell>
          <cell r="N34" t="str">
            <v/>
          </cell>
          <cell r="O34">
            <v>26.524</v>
          </cell>
          <cell r="P34">
            <v>1.5</v>
          </cell>
          <cell r="Q34">
            <v>21.5</v>
          </cell>
          <cell r="R34">
            <v>18.5</v>
          </cell>
          <cell r="S34">
            <v>11.5</v>
          </cell>
          <cell r="T34" t="str">
            <v>无</v>
          </cell>
          <cell r="U34" t="str">
            <v>有</v>
          </cell>
          <cell r="V34" t="str">
            <v>36500</v>
          </cell>
          <cell r="W34">
            <v>18</v>
          </cell>
          <cell r="X34">
            <v>21.5</v>
          </cell>
          <cell r="Y34">
            <v>11.5</v>
          </cell>
          <cell r="Z34">
            <v>45.3</v>
          </cell>
          <cell r="AA34">
            <v>36.5</v>
          </cell>
          <cell r="AB34">
            <v>37.7</v>
          </cell>
          <cell r="AC34">
            <v>0.062335065</v>
          </cell>
          <cell r="AD34">
            <v>8.6</v>
          </cell>
          <cell r="AE34">
            <v>9.6</v>
          </cell>
          <cell r="AF34">
            <v>12</v>
          </cell>
          <cell r="AG34" t="str">
            <v>否</v>
          </cell>
        </row>
        <row r="35">
          <cell r="A35" t="str">
            <v>MD2436</v>
          </cell>
          <cell r="B35" t="str">
            <v>MD2026014</v>
          </cell>
          <cell r="C35" t="str">
            <v>mideer 鼓励包  葡萄奶酪 紫色</v>
          </cell>
          <cell r="D35" t="str">
            <v>mideer Kids Backpack-Grape Cheese</v>
          </cell>
          <cell r="E35" t="str">
            <v>6936352524366</v>
          </cell>
        </row>
        <row r="35">
          <cell r="H35" t="str">
            <v>3+</v>
          </cell>
          <cell r="I35" t="str">
            <v/>
          </cell>
          <cell r="J35" t="str">
            <v>1</v>
          </cell>
          <cell r="K35" t="str">
            <v/>
          </cell>
          <cell r="L35" t="str">
            <v/>
          </cell>
          <cell r="M35" t="str">
            <v/>
          </cell>
          <cell r="N35" t="str">
            <v/>
          </cell>
        </row>
        <row r="35">
          <cell r="P35">
            <v>0.29</v>
          </cell>
          <cell r="Q35">
            <v>45</v>
          </cell>
          <cell r="R35">
            <v>30</v>
          </cell>
          <cell r="S35">
            <v>46</v>
          </cell>
          <cell r="T35" t="str">
            <v>无</v>
          </cell>
          <cell r="U35" t="str">
            <v>无</v>
          </cell>
          <cell r="V35" t="str">
            <v>36500</v>
          </cell>
        </row>
        <row r="35">
          <cell r="AC35">
            <v>0</v>
          </cell>
          <cell r="AD35">
            <v>2.9</v>
          </cell>
          <cell r="AE35">
            <v>3.9</v>
          </cell>
          <cell r="AF35">
            <v>10</v>
          </cell>
          <cell r="AG35" t="str">
            <v>否</v>
          </cell>
        </row>
        <row r="36">
          <cell r="A36" t="str">
            <v>MD2438</v>
          </cell>
          <cell r="B36" t="str">
            <v>MD2026014</v>
          </cell>
          <cell r="C36" t="str">
            <v>mideer 鼓励包  浪漫宇宙 深蓝</v>
          </cell>
          <cell r="D36" t="str">
            <v>mideer Kids Backpack-Romantic Universe</v>
          </cell>
          <cell r="E36" t="str">
            <v>6936352524380</v>
          </cell>
        </row>
        <row r="36">
          <cell r="H36" t="str">
            <v>3+</v>
          </cell>
          <cell r="I36" t="str">
            <v/>
          </cell>
          <cell r="J36" t="str">
            <v>1</v>
          </cell>
          <cell r="K36" t="str">
            <v/>
          </cell>
          <cell r="L36" t="str">
            <v/>
          </cell>
          <cell r="M36" t="str">
            <v/>
          </cell>
          <cell r="N36" t="str">
            <v/>
          </cell>
        </row>
        <row r="36">
          <cell r="P36">
            <v>0.29</v>
          </cell>
          <cell r="Q36">
            <v>45</v>
          </cell>
          <cell r="R36">
            <v>30</v>
          </cell>
          <cell r="S36">
            <v>46</v>
          </cell>
          <cell r="T36" t="str">
            <v>无</v>
          </cell>
          <cell r="U36" t="str">
            <v>无</v>
          </cell>
          <cell r="V36" t="str">
            <v>36500</v>
          </cell>
        </row>
        <row r="36">
          <cell r="AC36">
            <v>0</v>
          </cell>
          <cell r="AD36">
            <v>2.9</v>
          </cell>
          <cell r="AE36">
            <v>3.9</v>
          </cell>
          <cell r="AF36">
            <v>10</v>
          </cell>
          <cell r="AG36" t="str">
            <v>否</v>
          </cell>
        </row>
        <row r="37">
          <cell r="A37" t="str">
            <v>MK0618</v>
          </cell>
          <cell r="B37" t="str">
            <v>MK0618</v>
          </cell>
          <cell r="C37" t="str">
            <v>2026端午客情礼盒-粽享派对</v>
          </cell>
          <cell r="D37" t="str">
            <v>无</v>
          </cell>
          <cell r="E37" t="str">
            <v>6936352506188</v>
          </cell>
          <cell r="F37">
            <v>200</v>
          </cell>
        </row>
        <row r="37">
          <cell r="H37" t="str">
            <v>3+</v>
          </cell>
          <cell r="I37" t="str">
            <v/>
          </cell>
          <cell r="J37" t="str">
            <v>1111</v>
          </cell>
          <cell r="K37" t="str">
            <v/>
          </cell>
          <cell r="L37" t="str">
            <v/>
          </cell>
          <cell r="M37" t="str">
            <v>非售卖品</v>
          </cell>
          <cell r="N37" t="str">
            <v/>
          </cell>
        </row>
        <row r="37">
          <cell r="P37">
            <v>1</v>
          </cell>
          <cell r="Q37">
            <v>1</v>
          </cell>
          <cell r="R37">
            <v>1</v>
          </cell>
          <cell r="S37">
            <v>1</v>
          </cell>
          <cell r="T37" t="str">
            <v>无</v>
          </cell>
          <cell r="U37" t="str">
            <v>无</v>
          </cell>
          <cell r="V37" t="str">
            <v>36500</v>
          </cell>
        </row>
        <row r="37">
          <cell r="AC37">
            <v>0</v>
          </cell>
        </row>
        <row r="37">
          <cell r="AG37" t="str">
            <v>是</v>
          </cell>
        </row>
        <row r="38">
          <cell r="A38" t="str">
            <v>MD1765</v>
          </cell>
          <cell r="B38" t="str">
            <v>MD2026011</v>
          </cell>
          <cell r="C38" t="str">
            <v>mideer 桌上足球  对战2合1</v>
          </cell>
          <cell r="D38" t="str">
            <v>TABLETOP FOOTBALL GAMES</v>
          </cell>
          <cell r="E38" t="str">
            <v>6936352517658</v>
          </cell>
          <cell r="F38">
            <v>149</v>
          </cell>
        </row>
        <row r="38">
          <cell r="H38" t="str">
            <v>3+</v>
          </cell>
          <cell r="I38" t="str">
            <v>新品</v>
          </cell>
          <cell r="J38" t="str">
            <v>/</v>
          </cell>
          <cell r="K38" t="str">
            <v>1.足球·弹弹棋 对战二合一
2.一台顶两台——足球、弹弹棋换着玩
3.进球“叮”一声——瞬间点燃胜负欲
4.自带计分器——有比分才有剧情 
5.足球小将一决高下——桌面对战火力全开
6.双手四键操作——锻炼手眼协调
7.个性化贴纸——球场氛围满满
8.派对聚会人气王——和好朋友同台PK！
9.满满当当的快乐——竞技装备全套配齐
10.细节到位 对战不累——守护每一场精彩
11.梦想好礼——送给小球迷</v>
          </cell>
          <cell r="L38" t="str">
            <v>2-in-1 Soccer &amp; Sling Puck Battle
Dual Battle: Desktop Championship
Two Games in One
Switch Between Soccer and Sling Puck
A Satisfying "Ding" for Every Goal
Instantly Spark the Competitive Spirit
Built-In Scoreboard
Keep Score to Level Up the Drama
Little Champions Face Off
High-Energy Tabletop Action
Two-Handed, Four-Button Controls
Train Hand-Eye Coordination
Durable ABS Buttons
Built to Withstand Intense Battles
Customizable Stickers
Packed with Stadium Atmosphere
The Ultimate Party Favorite
PK with Best Friends!
Packed with Pure Joy
Complete Set of Competitive Gear
Thoughtful Details for Effortless Play
Protecting Every Exciting Moment
The Dream Gift
Perfect for Little Soccer Fans</v>
          </cell>
          <cell r="M38" t="str">
            <v>销售商品</v>
          </cell>
          <cell r="N38" t="str">
            <v>2026/06/22</v>
          </cell>
          <cell r="O38">
            <v>59.6</v>
          </cell>
          <cell r="P38">
            <v>1.53</v>
          </cell>
          <cell r="Q38">
            <v>57.8</v>
          </cell>
          <cell r="R38">
            <v>32</v>
          </cell>
          <cell r="S38">
            <v>5.5</v>
          </cell>
          <cell r="T38" t="str">
            <v>无</v>
          </cell>
          <cell r="U38" t="str">
            <v>有</v>
          </cell>
          <cell r="V38" t="str">
            <v>36500</v>
          </cell>
          <cell r="W38">
            <v>57.6</v>
          </cell>
          <cell r="X38">
            <v>32.5</v>
          </cell>
          <cell r="Y38">
            <v>5.6</v>
          </cell>
          <cell r="Z38">
            <v>47.2</v>
          </cell>
          <cell r="AA38">
            <v>34.5</v>
          </cell>
          <cell r="AB38">
            <v>60.5</v>
          </cell>
          <cell r="AC38">
            <v>0.0985182</v>
          </cell>
          <cell r="AD38">
            <v>11.8</v>
          </cell>
          <cell r="AE38">
            <v>13.5</v>
          </cell>
          <cell r="AF38">
            <v>8</v>
          </cell>
          <cell r="AG38" t="str">
            <v>否</v>
          </cell>
        </row>
        <row r="39">
          <cell r="A39" t="str">
            <v>MD1763</v>
          </cell>
          <cell r="B39" t="str">
            <v>MD2023068</v>
          </cell>
          <cell r="C39" t="str">
            <v>mideer 磁力发光指尖陀螺  进阶版  MD2023068</v>
          </cell>
          <cell r="D39" t="str">
            <v>mideer Glow Fidget Spinner</v>
          </cell>
          <cell r="E39" t="str">
            <v>6936352517634</v>
          </cell>
        </row>
        <row r="39">
          <cell r="H39" t="str">
            <v>8岁及以上</v>
          </cell>
          <cell r="I39" t="str">
            <v/>
          </cell>
          <cell r="J39" t="str">
            <v>/</v>
          </cell>
          <cell r="K39" t="str">
            <v/>
          </cell>
          <cell r="L39" t="str">
            <v/>
          </cell>
          <cell r="M39" t="str">
            <v/>
          </cell>
          <cell r="N39" t="str">
            <v/>
          </cell>
        </row>
        <row r="39">
          <cell r="P39">
            <v>0.13</v>
          </cell>
          <cell r="Q39">
            <v>15</v>
          </cell>
          <cell r="R39">
            <v>9.8</v>
          </cell>
          <cell r="S39">
            <v>2</v>
          </cell>
          <cell r="T39" t="str">
            <v>无</v>
          </cell>
          <cell r="U39" t="str">
            <v>有</v>
          </cell>
          <cell r="V39" t="str">
            <v>36500</v>
          </cell>
        </row>
        <row r="39">
          <cell r="AC39">
            <v>0</v>
          </cell>
        </row>
        <row r="39">
          <cell r="AG39" t="str">
            <v>是</v>
          </cell>
        </row>
        <row r="40">
          <cell r="A40" t="str">
            <v>MD1755</v>
          </cell>
          <cell r="B40" t="str">
            <v>MD2026008</v>
          </cell>
          <cell r="C40" t="str">
            <v>mideer 魔法泡泡胶</v>
          </cell>
          <cell r="D40" t="str">
            <v>mideer MAGIC BUBBLES</v>
          </cell>
          <cell r="E40" t="str">
            <v>6936352517559</v>
          </cell>
          <cell r="F40">
            <v>29.9</v>
          </cell>
        </row>
        <row r="40">
          <cell r="H40" t="str">
            <v>8岁及以上</v>
          </cell>
          <cell r="I40" t="str">
            <v>新品</v>
          </cell>
          <cell r="J40" t="str">
            <v>/</v>
          </cell>
          <cell r="K40" t="str">
            <v>01 可吹出50cm巨型泡泡 孩子疯狂尖叫！
02 吸管内置单向阀 换气防回流更安心
03 凑近闻不刺鼻 宝贝放心吹
04 泡泡像球一样拍 解锁更多欢乐玩法
05 红蓝双色 阳光下更炫彩
06 从胶到泡都不粘手 体验更清爽
07 3倍大容量 一次玩过瘾
08 配足2根吸管 比比谁吹得大
</v>
          </cell>
          <cell r="L40" t="str">
            <v>01 Blow giant 50cm bubbles – kids will scream with joy!
02 Built-in one-way valve in the straw – prevents backflow for safer breathing
03 No harsh smell when brought close – kids can blow with confidence
04 Bounce the bubbles like a ball – unlock even more fun ways to play
05 Red and blue dual colors – even more dazzling in the sunlight
06 From glue to bubble – non-sticky to the touch – a cleaner, more refreshing experience
07 3x larger capacity – enough for hours of play
08 Comes with 2 straws – see who can blow the biggest bubble</v>
          </cell>
          <cell r="M40" t="str">
            <v>销售商品</v>
          </cell>
          <cell r="N40" t="str">
            <v>2026/06/22</v>
          </cell>
          <cell r="O40">
            <v>11.362</v>
          </cell>
          <cell r="P40">
            <v>0.074</v>
          </cell>
          <cell r="Q40">
            <v>14.5</v>
          </cell>
          <cell r="R40">
            <v>4</v>
          </cell>
          <cell r="S40">
            <v>10</v>
          </cell>
          <cell r="T40" t="str">
            <v>有</v>
          </cell>
          <cell r="U40" t="str">
            <v>有</v>
          </cell>
          <cell r="V40" t="str">
            <v>1095</v>
          </cell>
          <cell r="W40">
            <v>10.1</v>
          </cell>
          <cell r="X40">
            <v>4</v>
          </cell>
          <cell r="Y40">
            <v>14.5</v>
          </cell>
          <cell r="Z40">
            <v>53.5</v>
          </cell>
          <cell r="AA40">
            <v>49.5</v>
          </cell>
          <cell r="AB40">
            <v>40.5</v>
          </cell>
          <cell r="AC40">
            <v>0.107254125</v>
          </cell>
          <cell r="AD40">
            <v>8.85</v>
          </cell>
          <cell r="AE40">
            <v>11.8</v>
          </cell>
          <cell r="AF40">
            <v>120</v>
          </cell>
          <cell r="AG40" t="str">
            <v>否</v>
          </cell>
        </row>
        <row r="41">
          <cell r="A41" t="str">
            <v>NT6513</v>
          </cell>
          <cell r="B41" t="str">
            <v>NT2026005</v>
          </cell>
          <cell r="C41" t="str">
            <v>NOTO涂鸦铅笔</v>
          </cell>
          <cell r="D41" t="str">
            <v>Doodle Print Pencil</v>
          </cell>
          <cell r="E41" t="str">
            <v>6936352565130</v>
          </cell>
        </row>
        <row r="41">
          <cell r="H41" t="str">
            <v>6+</v>
          </cell>
          <cell r="I41" t="str">
            <v/>
          </cell>
          <cell r="J41" t="str">
            <v>圆杆涂鸦铅笔
高品质石墨铅芯
顺滑书写，不沾手</v>
          </cell>
          <cell r="K41" t="str">
            <v/>
          </cell>
          <cell r="L41" t="str">
            <v/>
          </cell>
          <cell r="M41" t="str">
            <v/>
          </cell>
          <cell r="N41" t="str">
            <v/>
          </cell>
        </row>
        <row r="41">
          <cell r="P41">
            <v>0.082</v>
          </cell>
          <cell r="Q41">
            <v>21</v>
          </cell>
          <cell r="R41">
            <v>8.5</v>
          </cell>
          <cell r="S41">
            <v>1</v>
          </cell>
          <cell r="T41" t="str">
            <v>无</v>
          </cell>
          <cell r="U41" t="str">
            <v>无</v>
          </cell>
          <cell r="V41" t="str">
            <v>36500</v>
          </cell>
        </row>
        <row r="41">
          <cell r="AC41">
            <v>0</v>
          </cell>
        </row>
        <row r="41">
          <cell r="AG41" t="str">
            <v>否</v>
          </cell>
        </row>
        <row r="42">
          <cell r="A42" t="str">
            <v>MD2435</v>
          </cell>
          <cell r="B42" t="str">
            <v>MD2023013</v>
          </cell>
          <cell r="C42" t="str">
            <v>mideer 多拿包  独角兽</v>
          </cell>
          <cell r="D42" t="str">
            <v>mideer Outing Backpack for Kids-Unicorn</v>
          </cell>
          <cell r="E42" t="str">
            <v>6936352524359</v>
          </cell>
          <cell r="F42">
            <v>168</v>
          </cell>
        </row>
        <row r="42">
          <cell r="H42" t="str">
            <v>3+</v>
          </cell>
          <cell r="I42" t="str">
            <v>新品</v>
          </cell>
          <cell r="J42" t="str">
            <v>1</v>
          </cell>
          <cell r="K42" t="str">
            <v/>
          </cell>
          <cell r="L42" t="str">
            <v/>
          </cell>
          <cell r="M42" t="str">
            <v>销售商品</v>
          </cell>
          <cell r="N42" t="str">
            <v>2026/06/22</v>
          </cell>
          <cell r="O42">
            <v>70.56</v>
          </cell>
          <cell r="P42">
            <v>0.38</v>
          </cell>
          <cell r="Q42">
            <v>21</v>
          </cell>
          <cell r="R42">
            <v>10</v>
          </cell>
          <cell r="S42">
            <v>15</v>
          </cell>
          <cell r="T42" t="str">
            <v>无</v>
          </cell>
          <cell r="U42" t="str">
            <v>无</v>
          </cell>
          <cell r="V42" t="str">
            <v>36500</v>
          </cell>
          <cell r="W42">
            <v>36</v>
          </cell>
          <cell r="X42">
            <v>42.5</v>
          </cell>
          <cell r="Y42">
            <v>12.8</v>
          </cell>
          <cell r="Z42">
            <v>45</v>
          </cell>
          <cell r="AA42">
            <v>31</v>
          </cell>
          <cell r="AB42">
            <v>46.4</v>
          </cell>
          <cell r="AC42">
            <v>0.064728</v>
          </cell>
          <cell r="AD42">
            <v>4.2</v>
          </cell>
          <cell r="AE42">
            <v>5.24</v>
          </cell>
          <cell r="AF42">
            <v>10</v>
          </cell>
          <cell r="AG42" t="str">
            <v>否</v>
          </cell>
        </row>
        <row r="43">
          <cell r="A43" t="str">
            <v>MD2434</v>
          </cell>
          <cell r="B43" t="str">
            <v>MD2023013</v>
          </cell>
          <cell r="C43" t="str">
            <v>mideer 多拿包  小海星</v>
          </cell>
          <cell r="D43" t="str">
            <v>mideer Outing Backpack for Kids-Little Starfish</v>
          </cell>
          <cell r="E43" t="str">
            <v>6936352524342</v>
          </cell>
          <cell r="F43">
            <v>168</v>
          </cell>
        </row>
        <row r="43">
          <cell r="H43" t="str">
            <v>3+</v>
          </cell>
          <cell r="I43" t="str">
            <v>新品</v>
          </cell>
          <cell r="J43" t="str">
            <v>1</v>
          </cell>
          <cell r="K43" t="str">
            <v/>
          </cell>
          <cell r="L43" t="str">
            <v/>
          </cell>
          <cell r="M43" t="str">
            <v>销售商品</v>
          </cell>
          <cell r="N43" t="str">
            <v>2026/06/22</v>
          </cell>
          <cell r="O43">
            <v>70.56</v>
          </cell>
          <cell r="P43">
            <v>0.38</v>
          </cell>
          <cell r="Q43">
            <v>21</v>
          </cell>
          <cell r="R43">
            <v>10</v>
          </cell>
          <cell r="S43">
            <v>15</v>
          </cell>
          <cell r="T43" t="str">
            <v>无</v>
          </cell>
          <cell r="U43" t="str">
            <v>无</v>
          </cell>
          <cell r="V43" t="str">
            <v>36500</v>
          </cell>
          <cell r="W43">
            <v>36</v>
          </cell>
          <cell r="X43">
            <v>42.5</v>
          </cell>
          <cell r="Y43">
            <v>12.8</v>
          </cell>
          <cell r="Z43">
            <v>45</v>
          </cell>
          <cell r="AA43">
            <v>31</v>
          </cell>
          <cell r="AB43">
            <v>46.4</v>
          </cell>
          <cell r="AC43">
            <v>0.064728</v>
          </cell>
          <cell r="AD43">
            <v>4.2</v>
          </cell>
          <cell r="AE43">
            <v>5.29</v>
          </cell>
          <cell r="AF43">
            <v>10</v>
          </cell>
          <cell r="AG43" t="str">
            <v>否</v>
          </cell>
        </row>
        <row r="44">
          <cell r="A44" t="str">
            <v>MK9146</v>
          </cell>
          <cell r="B44" t="str">
            <v>MK9146</v>
          </cell>
          <cell r="C44" t="str">
            <v>mideer360°环创百变沙池套装展示盒-迭代版</v>
          </cell>
          <cell r="D44" t="str">
            <v>无</v>
          </cell>
          <cell r="E44" t="str">
            <v>MK9146</v>
          </cell>
          <cell r="F44">
            <v>24</v>
          </cell>
        </row>
        <row r="44">
          <cell r="H44" t="str">
            <v/>
          </cell>
          <cell r="I44" t="str">
            <v/>
          </cell>
          <cell r="J44" t="str">
            <v/>
          </cell>
          <cell r="K44" t="str">
            <v/>
          </cell>
          <cell r="L44" t="str">
            <v/>
          </cell>
          <cell r="M44" t="str">
            <v>非售卖品</v>
          </cell>
          <cell r="N44" t="str">
            <v/>
          </cell>
          <cell r="O44">
            <v>24</v>
          </cell>
        </row>
        <row r="44">
          <cell r="T44" t="str">
            <v/>
          </cell>
          <cell r="U44" t="str">
            <v/>
          </cell>
          <cell r="V44" t="str">
            <v/>
          </cell>
        </row>
        <row r="44">
          <cell r="AC44">
            <v>0</v>
          </cell>
        </row>
        <row r="44">
          <cell r="AG44" t="str">
            <v/>
          </cell>
        </row>
        <row r="45">
          <cell r="A45" t="str">
            <v>MD2422</v>
          </cell>
          <cell r="B45" t="str">
            <v>MD2022020</v>
          </cell>
          <cell r="C45" t="str">
            <v>mideer 安静撕撕书  场景撕贴画</v>
          </cell>
          <cell r="D45" t="str">
            <v>mideer Scene Sticker Art</v>
          </cell>
          <cell r="E45" t="str">
            <v>6936352524229</v>
          </cell>
          <cell r="F45">
            <v>39.9</v>
          </cell>
        </row>
        <row r="45">
          <cell r="H45" t="str">
            <v>3+</v>
          </cell>
          <cell r="I45" t="str">
            <v/>
          </cell>
          <cell r="J45" t="str">
            <v>● 功能性：学颜色、学形状、学配对，练精细动作
● 情感性：孩子贴完一幅画的成就感（"妈妈你看我拼的苹果！"）；撕拉手感解压上瘾，反复玩不腻
● 社交性：孩子专注撕贴的时候拍个视频发朋友圈；带出门在餐厅/高铁上孩子安静玩，家长能喘口气</v>
          </cell>
          <cell r="K45" t="str">
            <v>1.撕贴学认知 反复玩不腻
2.认知启蒙不用教——撕撕贴贴就会了
3.低幼宝宝快乐玩 ——贴合早教启蒙需求
4.嘶啦~嘶啦~——手感畅快停不下来
5.告别玩一次就扔——耐撕耐造反复玩
6.妈妈快看！——我贴的艺术画
7.无需剪刀——轻轻一按就取出
8.轻便手提一合就走——配件不散不丢
9.用心关照每个小细节</v>
          </cell>
          <cell r="L45" t="str">
            <v>1.Peel, Stick, and Learn——Endless Fun
2.Effortless Early Learning——Master Concepts through Peeling &amp; Sticking
3.Joyful Play for Toddlers——Perfect for Early Childhood Enlightenment
4.Crackle! Crackle!——So Satisfying, Can't Stop Playing
5.Say Goodbye to Single-Use Toys——Tear-Resistant for Endless Reuse
6.Look, Mom!——The Mosaic Art I Made!
7.No Scissors Needed——Pop Out Easily with a Gentle Press
8.Lightweight Handle，Pack Up and Go——Keep Pieces Neat, No More Lost Parts
9.Thoughtfully Designed——Caring for Every Little Detail</v>
          </cell>
          <cell r="M45" t="str">
            <v>销售商品</v>
          </cell>
          <cell r="N45" t="str">
            <v/>
          </cell>
          <cell r="O45">
            <v>15.162</v>
          </cell>
          <cell r="P45">
            <v>0.21</v>
          </cell>
          <cell r="Q45">
            <v>18.5</v>
          </cell>
          <cell r="R45">
            <v>2.3</v>
          </cell>
          <cell r="S45">
            <v>26</v>
          </cell>
          <cell r="T45" t="str">
            <v>无</v>
          </cell>
          <cell r="U45" t="str">
            <v>无</v>
          </cell>
          <cell r="V45" t="str">
            <v>36500</v>
          </cell>
          <cell r="W45">
            <v>21.4</v>
          </cell>
          <cell r="X45">
            <v>27.3</v>
          </cell>
          <cell r="Y45">
            <v>3</v>
          </cell>
          <cell r="Z45">
            <v>55</v>
          </cell>
          <cell r="AA45">
            <v>41.7</v>
          </cell>
          <cell r="AB45">
            <v>28</v>
          </cell>
          <cell r="AC45">
            <v>0.064218</v>
          </cell>
        </row>
        <row r="45">
          <cell r="AE45">
            <v>11.8</v>
          </cell>
          <cell r="AF45">
            <v>48</v>
          </cell>
          <cell r="AG45" t="str">
            <v>否</v>
          </cell>
        </row>
        <row r="46">
          <cell r="A46" t="str">
            <v>MD1758</v>
          </cell>
          <cell r="B46" t="str">
            <v>MD2017039</v>
          </cell>
          <cell r="C46" t="str">
            <v>mideer DIY百变螺丝拼搭积木    166pcs</v>
          </cell>
          <cell r="D46" t="str">
            <v>mideer DIY Versatile Screw Builder Set</v>
          </cell>
          <cell r="E46" t="str">
            <v>6936352517580</v>
          </cell>
          <cell r="F46">
            <v>129</v>
          </cell>
        </row>
        <row r="46">
          <cell r="H46" t="str">
            <v>3岁及以上</v>
          </cell>
          <cell r="I46" t="str">
            <v>新品</v>
          </cell>
          <cell r="J46" t="str">
            <v>/</v>
          </cell>
          <cell r="K46" t="str">
            <v>01 用螺丝造出直升机！
02 嗡嗡一转 真拧螺丝 像大人一样用工具
03 电动拧+手动加固 不散架更有成就感
04 20+立体造型 拼好直接玩
05 安上轮胎 车车真能跑！
06 视频教学不用帮忙 孩子自己就能玩
07 反复拆装尽情玩 1块积木N副面孔
08 从积木到螺丝 每一块都光滑
09 小手一挥全入箱 桌面清清爽爽</v>
          </cell>
          <cell r="L46" t="str">
            <v>01 Build a helicopter with screws!
02 Give it a buzz – it really drives screws – use tools just like adults do
03 Electric screwing + manual tightening – models stay sturdy for a greater sense of achievement
04 20+ 3D models – build them and play right away
05 Add the wheels – the car really runs!
06 Video tutorials – no help needed – kids can do it all by themselves
07 Build, take apart, and rebuild all you want – one block, many faces
08 From blocks to screws – every piece is smooth
09 A quick sweep of the hand and everything goes into the box – a clean and tidy desk</v>
          </cell>
          <cell r="M46" t="str">
            <v>销售商品</v>
          </cell>
          <cell r="N46" t="str">
            <v>2026/06/22</v>
          </cell>
          <cell r="O46">
            <v>54.18</v>
          </cell>
          <cell r="P46">
            <v>0.9</v>
          </cell>
          <cell r="Q46">
            <v>29</v>
          </cell>
          <cell r="R46">
            <v>20</v>
          </cell>
          <cell r="S46">
            <v>18.7</v>
          </cell>
          <cell r="T46" t="str">
            <v>无</v>
          </cell>
          <cell r="U46" t="str">
            <v>有</v>
          </cell>
          <cell r="V46" t="str">
            <v>36500</v>
          </cell>
          <cell r="W46">
            <v>28.8</v>
          </cell>
          <cell r="X46">
            <v>20</v>
          </cell>
          <cell r="Y46">
            <v>18.8</v>
          </cell>
          <cell r="Z46">
            <v>54.5</v>
          </cell>
          <cell r="AA46">
            <v>31.5</v>
          </cell>
          <cell r="AB46">
            <v>42</v>
          </cell>
          <cell r="AC46">
            <v>0.0721035</v>
          </cell>
          <cell r="AD46">
            <v>11</v>
          </cell>
          <cell r="AE46">
            <v>12.5</v>
          </cell>
          <cell r="AF46">
            <v>12</v>
          </cell>
          <cell r="AG46" t="str">
            <v>是</v>
          </cell>
        </row>
        <row r="47">
          <cell r="A47" t="str">
            <v>MK9144</v>
          </cell>
          <cell r="B47" t="str">
            <v>MK9144</v>
          </cell>
          <cell r="C47" t="str">
            <v>mini磁力片PDQ（海外版）</v>
          </cell>
          <cell r="D47" t="str">
            <v>无</v>
          </cell>
          <cell r="E47" t="str">
            <v>MK9144</v>
          </cell>
          <cell r="F47">
            <v>7</v>
          </cell>
        </row>
        <row r="47">
          <cell r="H47" t="str">
            <v/>
          </cell>
          <cell r="I47" t="str">
            <v/>
          </cell>
          <cell r="J47" t="str">
            <v/>
          </cell>
          <cell r="K47" t="str">
            <v/>
          </cell>
          <cell r="L47" t="str">
            <v/>
          </cell>
          <cell r="M47" t="str">
            <v>非售卖品</v>
          </cell>
          <cell r="N47" t="str">
            <v/>
          </cell>
          <cell r="O47">
            <v>7</v>
          </cell>
        </row>
        <row r="47">
          <cell r="T47" t="str">
            <v/>
          </cell>
          <cell r="U47" t="str">
            <v/>
          </cell>
          <cell r="V47" t="str">
            <v/>
          </cell>
        </row>
        <row r="47">
          <cell r="AC47">
            <v>0</v>
          </cell>
        </row>
        <row r="47">
          <cell r="AG47" t="str">
            <v/>
          </cell>
        </row>
        <row r="48">
          <cell r="A48" t="str">
            <v>MK9145</v>
          </cell>
          <cell r="B48" t="str">
            <v>MK9145</v>
          </cell>
          <cell r="C48" t="str">
            <v>hugz品牌周边帆布袋 椰子</v>
          </cell>
          <cell r="D48" t="str">
            <v>无</v>
          </cell>
          <cell r="E48" t="str">
            <v>MK9145</v>
          </cell>
          <cell r="F48">
            <v>0</v>
          </cell>
        </row>
        <row r="48">
          <cell r="H48" t="str">
            <v>3+</v>
          </cell>
          <cell r="I48" t="str">
            <v>新品</v>
          </cell>
          <cell r="J48" t="str">
            <v>1111</v>
          </cell>
          <cell r="K48" t="str">
            <v/>
          </cell>
          <cell r="L48" t="str">
            <v/>
          </cell>
          <cell r="M48" t="str">
            <v>非售卖品</v>
          </cell>
          <cell r="N48" t="str">
            <v>2026/04/30</v>
          </cell>
        </row>
        <row r="48">
          <cell r="P48">
            <v>0</v>
          </cell>
          <cell r="Q48">
            <v>24</v>
          </cell>
          <cell r="R48">
            <v>1</v>
          </cell>
          <cell r="S48">
            <v>38</v>
          </cell>
          <cell r="T48" t="str">
            <v>无</v>
          </cell>
          <cell r="U48" t="str">
            <v>无</v>
          </cell>
          <cell r="V48" t="str">
            <v>36500</v>
          </cell>
        </row>
        <row r="48">
          <cell r="AC48">
            <v>0</v>
          </cell>
        </row>
        <row r="48">
          <cell r="AG48" t="str">
            <v>否</v>
          </cell>
        </row>
        <row r="49">
          <cell r="A49" t="str">
            <v>MK9058</v>
          </cell>
          <cell r="B49" t="str">
            <v>MD2025014</v>
          </cell>
          <cell r="C49" t="str">
            <v>MD2263韩英法西波语</v>
          </cell>
          <cell r="D49" t="str">
            <v>无</v>
          </cell>
          <cell r="E49" t="str">
            <v>MK9058</v>
          </cell>
          <cell r="F49">
            <v>0.6</v>
          </cell>
        </row>
        <row r="49">
          <cell r="H49" t="str">
            <v/>
          </cell>
          <cell r="I49" t="str">
            <v/>
          </cell>
          <cell r="J49" t="str">
            <v/>
          </cell>
          <cell r="K49" t="str">
            <v/>
          </cell>
          <cell r="L49" t="str">
            <v/>
          </cell>
          <cell r="M49" t="str">
            <v>非售卖品</v>
          </cell>
          <cell r="N49" t="str">
            <v/>
          </cell>
          <cell r="O49">
            <v>0.6</v>
          </cell>
        </row>
        <row r="49">
          <cell r="T49" t="str">
            <v/>
          </cell>
          <cell r="U49" t="str">
            <v/>
          </cell>
          <cell r="V49" t="str">
            <v/>
          </cell>
        </row>
        <row r="49">
          <cell r="AC49">
            <v>0</v>
          </cell>
        </row>
        <row r="49">
          <cell r="AG49" t="str">
            <v/>
          </cell>
        </row>
        <row r="50">
          <cell r="A50" t="str">
            <v>MK9056</v>
          </cell>
          <cell r="B50" t="str">
            <v>MD2025014</v>
          </cell>
          <cell r="C50" t="str">
            <v>MD2251韩英法西波语</v>
          </cell>
          <cell r="D50" t="str">
            <v>无</v>
          </cell>
          <cell r="E50" t="str">
            <v>MK9056</v>
          </cell>
          <cell r="F50">
            <v>0.7</v>
          </cell>
        </row>
        <row r="50">
          <cell r="H50" t="str">
            <v/>
          </cell>
          <cell r="I50" t="str">
            <v/>
          </cell>
          <cell r="J50" t="str">
            <v/>
          </cell>
          <cell r="K50" t="str">
            <v/>
          </cell>
          <cell r="L50" t="str">
            <v/>
          </cell>
          <cell r="M50" t="str">
            <v>非售卖品</v>
          </cell>
          <cell r="N50" t="str">
            <v/>
          </cell>
          <cell r="O50">
            <v>0.7</v>
          </cell>
        </row>
        <row r="50">
          <cell r="T50" t="str">
            <v/>
          </cell>
          <cell r="U50" t="str">
            <v/>
          </cell>
          <cell r="V50" t="str">
            <v/>
          </cell>
        </row>
        <row r="50">
          <cell r="AC50">
            <v>0</v>
          </cell>
        </row>
        <row r="50">
          <cell r="AG50" t="str">
            <v/>
          </cell>
        </row>
        <row r="51">
          <cell r="A51" t="str">
            <v>MK9143</v>
          </cell>
          <cell r="B51" t="str">
            <v>MD2025014</v>
          </cell>
          <cell r="C51" t="str">
            <v>MD1382韩英法西波语</v>
          </cell>
          <cell r="D51" t="str">
            <v>无</v>
          </cell>
          <cell r="E51" t="str">
            <v>MK9143</v>
          </cell>
          <cell r="F51">
            <v>0.8</v>
          </cell>
        </row>
        <row r="51">
          <cell r="H51" t="str">
            <v/>
          </cell>
          <cell r="I51" t="str">
            <v/>
          </cell>
          <cell r="J51" t="str">
            <v/>
          </cell>
          <cell r="K51" t="str">
            <v/>
          </cell>
          <cell r="L51" t="str">
            <v/>
          </cell>
          <cell r="M51" t="str">
            <v>非售卖品</v>
          </cell>
          <cell r="N51" t="str">
            <v/>
          </cell>
          <cell r="O51">
            <v>0.8</v>
          </cell>
        </row>
        <row r="51">
          <cell r="T51" t="str">
            <v/>
          </cell>
          <cell r="U51" t="str">
            <v/>
          </cell>
          <cell r="V51" t="str">
            <v/>
          </cell>
        </row>
        <row r="51">
          <cell r="AC51">
            <v>0</v>
          </cell>
        </row>
        <row r="51">
          <cell r="AG51" t="str">
            <v/>
          </cell>
        </row>
        <row r="52">
          <cell r="A52" t="str">
            <v>MK9142</v>
          </cell>
          <cell r="B52" t="str">
            <v>MD2025014</v>
          </cell>
          <cell r="C52" t="str">
            <v>MD1213韩英法西波语</v>
          </cell>
          <cell r="D52" t="str">
            <v>无</v>
          </cell>
          <cell r="E52" t="str">
            <v>MK9142</v>
          </cell>
          <cell r="F52">
            <v>0.7</v>
          </cell>
        </row>
        <row r="52">
          <cell r="H52" t="str">
            <v/>
          </cell>
          <cell r="I52" t="str">
            <v/>
          </cell>
          <cell r="J52" t="str">
            <v/>
          </cell>
          <cell r="K52" t="str">
            <v/>
          </cell>
          <cell r="L52" t="str">
            <v/>
          </cell>
          <cell r="M52" t="str">
            <v>非售卖品</v>
          </cell>
          <cell r="N52" t="str">
            <v/>
          </cell>
          <cell r="O52">
            <v>0.7</v>
          </cell>
        </row>
        <row r="52">
          <cell r="T52" t="str">
            <v/>
          </cell>
          <cell r="U52" t="str">
            <v/>
          </cell>
          <cell r="V52" t="str">
            <v/>
          </cell>
        </row>
        <row r="52">
          <cell r="AC52">
            <v>0</v>
          </cell>
        </row>
        <row r="52">
          <cell r="AG52" t="str">
            <v/>
          </cell>
        </row>
        <row r="53">
          <cell r="A53" t="str">
            <v>MK9141</v>
          </cell>
          <cell r="B53" t="str">
            <v>MD2025014</v>
          </cell>
          <cell r="C53" t="str">
            <v>磁力棒组合</v>
          </cell>
          <cell r="D53" t="str">
            <v>无</v>
          </cell>
          <cell r="E53" t="str">
            <v>MK9141</v>
          </cell>
          <cell r="F53">
            <v>2.9</v>
          </cell>
        </row>
        <row r="53">
          <cell r="H53" t="str">
            <v/>
          </cell>
          <cell r="I53" t="str">
            <v/>
          </cell>
          <cell r="J53" t="str">
            <v/>
          </cell>
          <cell r="K53" t="str">
            <v/>
          </cell>
          <cell r="L53" t="str">
            <v/>
          </cell>
          <cell r="M53" t="str">
            <v>非售卖品</v>
          </cell>
          <cell r="N53" t="str">
            <v/>
          </cell>
          <cell r="O53">
            <v>2.9</v>
          </cell>
        </row>
        <row r="53">
          <cell r="T53" t="str">
            <v/>
          </cell>
          <cell r="U53" t="str">
            <v/>
          </cell>
          <cell r="V53" t="str">
            <v/>
          </cell>
        </row>
        <row r="53">
          <cell r="AC53">
            <v>0</v>
          </cell>
        </row>
        <row r="53">
          <cell r="AG53" t="str">
            <v/>
          </cell>
        </row>
        <row r="54">
          <cell r="A54" t="str">
            <v>MK9140</v>
          </cell>
          <cell r="B54" t="str">
            <v>MD2025014</v>
          </cell>
          <cell r="C54" t="str">
            <v>mini磁力片组合</v>
          </cell>
          <cell r="D54" t="str">
            <v>无</v>
          </cell>
          <cell r="E54" t="str">
            <v>MK9140</v>
          </cell>
          <cell r="F54">
            <v>1.4</v>
          </cell>
        </row>
        <row r="54">
          <cell r="H54" t="str">
            <v/>
          </cell>
          <cell r="I54" t="str">
            <v/>
          </cell>
          <cell r="J54" t="str">
            <v/>
          </cell>
          <cell r="K54" t="str">
            <v/>
          </cell>
          <cell r="L54" t="str">
            <v/>
          </cell>
          <cell r="M54" t="str">
            <v>非售卖品</v>
          </cell>
          <cell r="N54" t="str">
            <v/>
          </cell>
          <cell r="O54">
            <v>1.4</v>
          </cell>
        </row>
        <row r="54">
          <cell r="T54" t="str">
            <v/>
          </cell>
          <cell r="U54" t="str">
            <v/>
          </cell>
          <cell r="V54" t="str">
            <v/>
          </cell>
        </row>
        <row r="54">
          <cell r="AC54">
            <v>0</v>
          </cell>
        </row>
        <row r="54">
          <cell r="AG54" t="str">
            <v/>
          </cell>
        </row>
        <row r="55">
          <cell r="A55" t="str">
            <v>MK9139</v>
          </cell>
          <cell r="B55" t="str">
            <v>MD2025014</v>
          </cell>
          <cell r="C55" t="str">
            <v>磁力片组合</v>
          </cell>
          <cell r="D55" t="str">
            <v>无</v>
          </cell>
          <cell r="E55" t="str">
            <v>MK9139</v>
          </cell>
          <cell r="F55">
            <v>2.2</v>
          </cell>
        </row>
        <row r="55">
          <cell r="H55" t="str">
            <v/>
          </cell>
          <cell r="I55" t="str">
            <v/>
          </cell>
          <cell r="J55" t="str">
            <v/>
          </cell>
          <cell r="K55" t="str">
            <v/>
          </cell>
          <cell r="L55" t="str">
            <v/>
          </cell>
          <cell r="M55" t="str">
            <v>非售卖品</v>
          </cell>
          <cell r="N55" t="str">
            <v/>
          </cell>
          <cell r="O55">
            <v>2.2</v>
          </cell>
        </row>
        <row r="55">
          <cell r="T55" t="str">
            <v/>
          </cell>
          <cell r="U55" t="str">
            <v/>
          </cell>
          <cell r="V55" t="str">
            <v/>
          </cell>
        </row>
        <row r="55">
          <cell r="AC55">
            <v>0</v>
          </cell>
        </row>
        <row r="55">
          <cell r="AG55" t="str">
            <v/>
          </cell>
        </row>
        <row r="56">
          <cell r="A56" t="str">
            <v>CT0619</v>
          </cell>
          <cell r="B56" t="str">
            <v>MD2025023</v>
          </cell>
          <cell r="C56" t="str">
            <v>mideer 服装设计  服装创艺指南</v>
          </cell>
          <cell r="D56" t="str">
            <v>mideer Dress-up Fashion Guide</v>
          </cell>
          <cell r="E56" t="str">
            <v>6936352506195</v>
          </cell>
          <cell r="F56">
            <v>69.9</v>
          </cell>
          <cell r="G56">
            <v>69.89</v>
          </cell>
          <cell r="H56" t="str">
            <v>6+</v>
          </cell>
          <cell r="I56" t="str">
            <v>新品</v>
          </cell>
          <cell r="J56" t="str">
            <v>1</v>
          </cell>
          <cell r="K56" t="str">
            <v>1）玩换装贴纸？不如当回真设计师！
2）真丝的光滑、牛仔的挺括，用手摸出来
3）不止是简单手工，更是完整设计流程体验
4）让孩子看见美，也看见美的N种表达
5）圆头剪刀+点点胶，独立操作超自信
6）每一次创作，都是专属时装秀
7）潜移默化中培养7大核心能力
8）手把手教学，在家就能玩起来</v>
          </cell>
          <cell r="L56" t="str">
            <v>1) Playing with dress-up stickers? Become a real designer!
2) The smoothness of silk, the stiffness of denim – all introduced through tactile exploration.
3) Not just simple crafts, but a complete design process experience.
4) Let children see beauty, and more than one way to express it.
5) Round-tipped scissors + dot glue – confident and independent work.
6) Each creation is a personal fashion show.
7) Subtly cultivate 7 core competencies.
8) Hands-on teaching – play along at home.</v>
          </cell>
          <cell r="M56" t="str">
            <v>销售商品</v>
          </cell>
          <cell r="N56" t="str">
            <v>2026/05/27</v>
          </cell>
          <cell r="O56">
            <v>26.562</v>
          </cell>
          <cell r="P56">
            <v>0.3</v>
          </cell>
          <cell r="Q56">
            <v>39.7</v>
          </cell>
          <cell r="R56">
            <v>20.7</v>
          </cell>
          <cell r="S56">
            <v>2</v>
          </cell>
          <cell r="T56" t="str">
            <v>无</v>
          </cell>
          <cell r="U56" t="str">
            <v>有</v>
          </cell>
          <cell r="V56" t="str">
            <v>36500</v>
          </cell>
          <cell r="W56">
            <v>21</v>
          </cell>
          <cell r="X56">
            <v>31</v>
          </cell>
          <cell r="Y56">
            <v>1.5</v>
          </cell>
          <cell r="Z56">
            <v>45</v>
          </cell>
          <cell r="AA56">
            <v>32</v>
          </cell>
          <cell r="AB56">
            <v>21</v>
          </cell>
          <cell r="AC56">
            <v>0.03024</v>
          </cell>
          <cell r="AD56">
            <v>8.7</v>
          </cell>
          <cell r="AE56">
            <v>9.5</v>
          </cell>
          <cell r="AF56">
            <v>30</v>
          </cell>
          <cell r="AG56" t="str">
            <v>否</v>
          </cell>
        </row>
        <row r="57">
          <cell r="A57" t="str">
            <v>CT0620</v>
          </cell>
          <cell r="B57" t="str">
            <v>MD2022065</v>
          </cell>
          <cell r="C57" t="str">
            <v>mideer 服装设计  时装高定工坊</v>
          </cell>
          <cell r="D57" t="str">
            <v>mideer Luxe Fashion Atelier</v>
          </cell>
          <cell r="E57" t="str">
            <v>6936352506201</v>
          </cell>
          <cell r="F57">
            <v>119</v>
          </cell>
          <cell r="G57">
            <v>119</v>
          </cell>
          <cell r="H57" t="str">
            <v>5+</v>
          </cell>
          <cell r="I57" t="str">
            <v>新品</v>
          </cell>
          <cell r="J57" t="str">
            <v>1</v>
          </cell>
          <cell r="K57" t="str">
            <v>1）从设计到制作，从装饰到走秀，全程参与
2）面料自带自然垂感，一裹即成衣
3）送一份更“哇塞”的成长礼！
4）一插一贴，5岁也能秒上手
5）五大模特排排站，灵感不断电
6）包装盒变身走秀T台！
7）蝴蝶结/珍珠/花朵，梦幻配饰随心搭
8）跟着教程走，3分钟就上手
9）开箱惊喜不断，满满仪式感</v>
          </cell>
          <cell r="L57" t="str">
            <v>1) Participate in the entire process from design to production to decoration to fashion show.
2) The fabric has a natural volume, making it a perfect garment in one wrap.
3) Give an even more "wow" growing-up gift!
4) Just insert and stick, even a 5-year-old can do it in seconds.
5) Five models lined up, inspiration never stops.
6) The packaging transforms into a runway!
7) Butterflies, pearls, flowers, and many other dreamy decorations.
8) Follow along, and you'll get started in 3 minutes.
9) Countless surprises await you when you open the box!</v>
          </cell>
          <cell r="M57" t="str">
            <v>销售商品</v>
          </cell>
          <cell r="N57" t="str">
            <v>2026/05/27</v>
          </cell>
          <cell r="O57">
            <v>47.6</v>
          </cell>
          <cell r="P57">
            <v>0.53</v>
          </cell>
          <cell r="Q57">
            <v>29.6</v>
          </cell>
          <cell r="R57">
            <v>28.7</v>
          </cell>
          <cell r="S57">
            <v>8</v>
          </cell>
          <cell r="T57" t="str">
            <v>无</v>
          </cell>
          <cell r="U57" t="str">
            <v>有</v>
          </cell>
          <cell r="V57" t="str">
            <v>36500</v>
          </cell>
          <cell r="W57">
            <v>30</v>
          </cell>
          <cell r="X57">
            <v>28.7</v>
          </cell>
          <cell r="Y57">
            <v>8.3</v>
          </cell>
          <cell r="Z57">
            <v>59.5</v>
          </cell>
          <cell r="AA57">
            <v>32</v>
          </cell>
          <cell r="AB57">
            <v>48</v>
          </cell>
          <cell r="AC57">
            <v>0.091392</v>
          </cell>
          <cell r="AD57">
            <v>5.88</v>
          </cell>
          <cell r="AE57">
            <v>7.1</v>
          </cell>
          <cell r="AF57">
            <v>12</v>
          </cell>
          <cell r="AG57" t="str">
            <v>否</v>
          </cell>
        </row>
        <row r="58">
          <cell r="A58" t="str">
            <v>MK9131</v>
          </cell>
          <cell r="B58" t="str">
            <v>MK9131</v>
          </cell>
          <cell r="C58" t="str">
            <v>2026品牌61营销周边编织袋-大有想象（粉色款）</v>
          </cell>
          <cell r="D58" t="str">
            <v>无</v>
          </cell>
          <cell r="E58" t="str">
            <v>无</v>
          </cell>
          <cell r="F58">
            <v>5</v>
          </cell>
        </row>
        <row r="58">
          <cell r="H58" t="str">
            <v/>
          </cell>
          <cell r="I58" t="str">
            <v/>
          </cell>
          <cell r="J58" t="str">
            <v/>
          </cell>
          <cell r="K58" t="str">
            <v/>
          </cell>
          <cell r="L58" t="str">
            <v/>
          </cell>
          <cell r="M58" t="str">
            <v>宣发物料</v>
          </cell>
          <cell r="N58" t="str">
            <v/>
          </cell>
          <cell r="O58">
            <v>5</v>
          </cell>
        </row>
        <row r="58">
          <cell r="T58" t="str">
            <v/>
          </cell>
          <cell r="U58" t="str">
            <v/>
          </cell>
          <cell r="V58" t="str">
            <v/>
          </cell>
        </row>
        <row r="58">
          <cell r="AC58">
            <v>0</v>
          </cell>
        </row>
        <row r="58">
          <cell r="AG58" t="str">
            <v/>
          </cell>
        </row>
        <row r="59">
          <cell r="A59" t="str">
            <v>MK9130</v>
          </cell>
          <cell r="B59" t="str">
            <v>MK9130</v>
          </cell>
          <cell r="C59" t="str">
            <v>2026品牌61营销周边编织袋-大有想象（蓝色款）</v>
          </cell>
          <cell r="D59" t="str">
            <v>无</v>
          </cell>
          <cell r="E59" t="str">
            <v>无</v>
          </cell>
          <cell r="F59">
            <v>5</v>
          </cell>
        </row>
        <row r="59">
          <cell r="H59" t="str">
            <v/>
          </cell>
          <cell r="I59" t="str">
            <v/>
          </cell>
          <cell r="J59" t="str">
            <v/>
          </cell>
          <cell r="K59" t="str">
            <v/>
          </cell>
          <cell r="L59" t="str">
            <v/>
          </cell>
          <cell r="M59" t="str">
            <v>宣发物料</v>
          </cell>
          <cell r="N59" t="str">
            <v/>
          </cell>
          <cell r="O59">
            <v>5</v>
          </cell>
        </row>
        <row r="59">
          <cell r="T59" t="str">
            <v/>
          </cell>
          <cell r="U59" t="str">
            <v/>
          </cell>
          <cell r="V59" t="str">
            <v/>
          </cell>
        </row>
        <row r="59">
          <cell r="AC59">
            <v>0</v>
          </cell>
        </row>
        <row r="59">
          <cell r="AG59" t="str">
            <v/>
          </cell>
        </row>
        <row r="60">
          <cell r="A60" t="str">
            <v>HZ7725</v>
          </cell>
          <cell r="B60" t="str">
            <v>HZ26010</v>
          </cell>
          <cell r="C60" t="str">
            <v>hugz mini挂包-小福袋 多肉小星</v>
          </cell>
          <cell r="D60" t="str">
            <v>无</v>
          </cell>
          <cell r="E60" t="str">
            <v>6936352577256</v>
          </cell>
          <cell r="F60">
            <v>34.9</v>
          </cell>
        </row>
        <row r="60">
          <cell r="H60" t="str">
            <v>3+</v>
          </cell>
          <cell r="I60" t="str">
            <v>新品</v>
          </cell>
          <cell r="J60" t="str">
            <v>1、产品同竞品差异点（优势点）：1111</v>
          </cell>
          <cell r="K60" t="str">
            <v/>
          </cell>
          <cell r="L60" t="str">
            <v/>
          </cell>
          <cell r="M60" t="str">
            <v>销售商品</v>
          </cell>
          <cell r="N60" t="str">
            <v>2026/05/15</v>
          </cell>
          <cell r="O60">
            <v>13.262</v>
          </cell>
          <cell r="P60">
            <v>0.05</v>
          </cell>
          <cell r="Q60">
            <v>10</v>
          </cell>
          <cell r="R60">
            <v>5</v>
          </cell>
          <cell r="S60">
            <v>10</v>
          </cell>
          <cell r="T60" t="str">
            <v>无</v>
          </cell>
          <cell r="U60" t="str">
            <v>无</v>
          </cell>
          <cell r="V60" t="str">
            <v>36500</v>
          </cell>
        </row>
        <row r="60">
          <cell r="AC60">
            <v>0</v>
          </cell>
        </row>
        <row r="60">
          <cell r="AG60" t="str">
            <v>否</v>
          </cell>
        </row>
        <row r="61">
          <cell r="A61" t="str">
            <v>HZ7726</v>
          </cell>
          <cell r="B61" t="str">
            <v>HZ26010</v>
          </cell>
          <cell r="C61" t="str">
            <v>hugz mini挂包-小福袋 半糖椰椰</v>
          </cell>
          <cell r="D61" t="str">
            <v>无</v>
          </cell>
          <cell r="E61" t="str">
            <v>6936352577263</v>
          </cell>
          <cell r="F61">
            <v>34.9</v>
          </cell>
        </row>
        <row r="61">
          <cell r="H61" t="str">
            <v>3+</v>
          </cell>
          <cell r="I61" t="str">
            <v>新品</v>
          </cell>
          <cell r="J61" t="str">
            <v>1、产品同竞品差异点（优势点）：1111</v>
          </cell>
          <cell r="K61" t="str">
            <v/>
          </cell>
          <cell r="L61" t="str">
            <v/>
          </cell>
          <cell r="M61" t="str">
            <v>销售商品</v>
          </cell>
          <cell r="N61" t="str">
            <v>2026/05/15</v>
          </cell>
          <cell r="O61">
            <v>13.262</v>
          </cell>
          <cell r="P61">
            <v>0.05</v>
          </cell>
          <cell r="Q61">
            <v>10</v>
          </cell>
          <cell r="R61">
            <v>5</v>
          </cell>
          <cell r="S61">
            <v>10</v>
          </cell>
          <cell r="T61" t="str">
            <v>无</v>
          </cell>
          <cell r="U61" t="str">
            <v>无</v>
          </cell>
          <cell r="V61" t="str">
            <v>36500</v>
          </cell>
        </row>
        <row r="61">
          <cell r="AC61">
            <v>0</v>
          </cell>
        </row>
        <row r="61">
          <cell r="AG61" t="str">
            <v>否</v>
          </cell>
        </row>
        <row r="62">
          <cell r="A62" t="str">
            <v>HZ7727</v>
          </cell>
          <cell r="B62" t="str">
            <v>HZ26010</v>
          </cell>
          <cell r="C62" t="str">
            <v>hugz mini挂包-小福袋 海盐柠檬</v>
          </cell>
          <cell r="D62" t="str">
            <v>无</v>
          </cell>
          <cell r="E62" t="str">
            <v>6936352577270</v>
          </cell>
          <cell r="F62">
            <v>34.9</v>
          </cell>
        </row>
        <row r="62">
          <cell r="H62" t="str">
            <v>3+</v>
          </cell>
          <cell r="I62" t="str">
            <v>新品</v>
          </cell>
          <cell r="J62" t="str">
            <v>1、产品同竞品差异点（优势点）：1111</v>
          </cell>
          <cell r="K62" t="str">
            <v/>
          </cell>
          <cell r="L62" t="str">
            <v/>
          </cell>
          <cell r="M62" t="str">
            <v>销售商品</v>
          </cell>
          <cell r="N62" t="str">
            <v>2026/05/15</v>
          </cell>
          <cell r="O62">
            <v>13.262</v>
          </cell>
          <cell r="P62">
            <v>0.05</v>
          </cell>
          <cell r="Q62">
            <v>10</v>
          </cell>
          <cell r="R62">
            <v>5</v>
          </cell>
          <cell r="S62">
            <v>10</v>
          </cell>
          <cell r="T62" t="str">
            <v>无</v>
          </cell>
          <cell r="U62" t="str">
            <v>无</v>
          </cell>
          <cell r="V62" t="str">
            <v>36500</v>
          </cell>
        </row>
        <row r="62">
          <cell r="AC62">
            <v>0</v>
          </cell>
        </row>
        <row r="62">
          <cell r="AG62" t="str">
            <v>否</v>
          </cell>
        </row>
        <row r="63">
          <cell r="A63" t="str">
            <v>HZ7728</v>
          </cell>
          <cell r="B63" t="str">
            <v>HZ26010</v>
          </cell>
          <cell r="C63" t="str">
            <v>hugz mini挂包-小福袋 浪浪咖啡</v>
          </cell>
          <cell r="D63" t="str">
            <v>无</v>
          </cell>
          <cell r="E63" t="str">
            <v>6936352577287</v>
          </cell>
          <cell r="F63">
            <v>34.9</v>
          </cell>
        </row>
        <row r="63">
          <cell r="H63" t="str">
            <v>3+</v>
          </cell>
          <cell r="I63" t="str">
            <v>新品</v>
          </cell>
          <cell r="J63" t="str">
            <v>1、产品同竞品差异点（优势点）：1111</v>
          </cell>
          <cell r="K63" t="str">
            <v/>
          </cell>
          <cell r="L63" t="str">
            <v/>
          </cell>
          <cell r="M63" t="str">
            <v>销售商品</v>
          </cell>
          <cell r="N63" t="str">
            <v>2026/05/15</v>
          </cell>
          <cell r="O63">
            <v>13.262</v>
          </cell>
          <cell r="P63">
            <v>0.05</v>
          </cell>
          <cell r="Q63">
            <v>10</v>
          </cell>
          <cell r="R63">
            <v>5</v>
          </cell>
          <cell r="S63">
            <v>10</v>
          </cell>
          <cell r="T63" t="str">
            <v>无</v>
          </cell>
          <cell r="U63" t="str">
            <v>无</v>
          </cell>
          <cell r="V63" t="str">
            <v>36500</v>
          </cell>
        </row>
        <row r="63">
          <cell r="AC63">
            <v>0</v>
          </cell>
        </row>
        <row r="63">
          <cell r="AG63" t="str">
            <v>否</v>
          </cell>
        </row>
        <row r="64">
          <cell r="A64" t="str">
            <v>HZ7718</v>
          </cell>
          <cell r="B64" t="str">
            <v>HZ26008</v>
          </cell>
          <cell r="C64" t="str">
            <v>hugz 卡包-百变吊卡 阳光冲浪</v>
          </cell>
          <cell r="D64" t="str">
            <v>无</v>
          </cell>
          <cell r="E64" t="str">
            <v>6936352577188</v>
          </cell>
          <cell r="F64">
            <v>54.9</v>
          </cell>
        </row>
        <row r="64">
          <cell r="H64" t="str">
            <v>3+</v>
          </cell>
          <cell r="I64" t="str">
            <v>新品</v>
          </cell>
          <cell r="J64" t="str">
            <v>1、产品同竞品差异点（优势点）：1111</v>
          </cell>
          <cell r="K64" t="str">
            <v/>
          </cell>
          <cell r="L64" t="str">
            <v/>
          </cell>
          <cell r="M64" t="str">
            <v>销售商品</v>
          </cell>
          <cell r="N64" t="str">
            <v>2026/06/01</v>
          </cell>
          <cell r="O64">
            <v>20.862</v>
          </cell>
          <cell r="P64">
            <v>0.057</v>
          </cell>
          <cell r="Q64">
            <v>13.5</v>
          </cell>
          <cell r="R64">
            <v>9.5</v>
          </cell>
          <cell r="S64">
            <v>2</v>
          </cell>
          <cell r="T64" t="str">
            <v>无</v>
          </cell>
          <cell r="U64" t="str">
            <v>无</v>
          </cell>
          <cell r="V64" t="str">
            <v>36500</v>
          </cell>
        </row>
        <row r="64">
          <cell r="Z64">
            <v>60</v>
          </cell>
          <cell r="AA64">
            <v>40</v>
          </cell>
          <cell r="AB64">
            <v>30</v>
          </cell>
          <cell r="AC64">
            <v>0.072</v>
          </cell>
          <cell r="AD64">
            <v>13.5</v>
          </cell>
          <cell r="AE64">
            <v>14.5</v>
          </cell>
          <cell r="AF64">
            <v>200</v>
          </cell>
          <cell r="AG64" t="str">
            <v>否</v>
          </cell>
        </row>
        <row r="65">
          <cell r="A65" t="str">
            <v>HZ7719</v>
          </cell>
          <cell r="B65" t="str">
            <v>HZ26008</v>
          </cell>
          <cell r="C65" t="str">
            <v>hugz 卡包-百变吊卡 薄荷星海</v>
          </cell>
          <cell r="D65" t="str">
            <v>无</v>
          </cell>
          <cell r="E65" t="str">
            <v>6936352577195</v>
          </cell>
          <cell r="F65">
            <v>54.9</v>
          </cell>
        </row>
        <row r="65">
          <cell r="H65" t="str">
            <v>3+</v>
          </cell>
          <cell r="I65" t="str">
            <v>新品</v>
          </cell>
          <cell r="J65" t="str">
            <v>1、产品同竞品差异点（优势点）：1111</v>
          </cell>
          <cell r="K65" t="str">
            <v/>
          </cell>
          <cell r="L65" t="str">
            <v/>
          </cell>
          <cell r="M65" t="str">
            <v>销售商品</v>
          </cell>
          <cell r="N65" t="str">
            <v>2026/06/01</v>
          </cell>
          <cell r="O65">
            <v>20.862</v>
          </cell>
          <cell r="P65">
            <v>0.057</v>
          </cell>
          <cell r="Q65">
            <v>13.5</v>
          </cell>
          <cell r="R65">
            <v>9.5</v>
          </cell>
          <cell r="S65">
            <v>2</v>
          </cell>
          <cell r="T65" t="str">
            <v>无</v>
          </cell>
          <cell r="U65" t="str">
            <v>无</v>
          </cell>
          <cell r="V65" t="str">
            <v>36500</v>
          </cell>
        </row>
        <row r="65">
          <cell r="Z65">
            <v>60</v>
          </cell>
          <cell r="AA65">
            <v>40</v>
          </cell>
          <cell r="AB65">
            <v>30</v>
          </cell>
          <cell r="AC65">
            <v>0.072</v>
          </cell>
          <cell r="AD65">
            <v>13.5</v>
          </cell>
          <cell r="AE65">
            <v>14.5</v>
          </cell>
          <cell r="AF65">
            <v>200</v>
          </cell>
          <cell r="AG65" t="str">
            <v>否</v>
          </cell>
        </row>
        <row r="66">
          <cell r="A66" t="str">
            <v>HZ7720</v>
          </cell>
          <cell r="B66" t="str">
            <v>HZ26009</v>
          </cell>
          <cell r="C66" t="str">
            <v>hugz 夹心饰品包 多肉小星</v>
          </cell>
          <cell r="D66" t="str">
            <v>无</v>
          </cell>
          <cell r="E66" t="str">
            <v>6936352577201</v>
          </cell>
          <cell r="F66">
            <v>75</v>
          </cell>
        </row>
        <row r="66">
          <cell r="H66" t="str">
            <v>3+</v>
          </cell>
          <cell r="I66" t="str">
            <v>新品</v>
          </cell>
          <cell r="J66" t="str">
            <v>1、产品同竞品差异点（优势点）：1111</v>
          </cell>
          <cell r="K66" t="str">
            <v/>
          </cell>
          <cell r="L66" t="str">
            <v/>
          </cell>
          <cell r="M66" t="str">
            <v>销售商品</v>
          </cell>
          <cell r="N66" t="str">
            <v>2026/05/15</v>
          </cell>
          <cell r="O66">
            <v>28.5</v>
          </cell>
          <cell r="P66">
            <v>0.1</v>
          </cell>
          <cell r="Q66">
            <v>12</v>
          </cell>
          <cell r="R66">
            <v>9</v>
          </cell>
          <cell r="S66">
            <v>9</v>
          </cell>
          <cell r="T66" t="str">
            <v>无</v>
          </cell>
          <cell r="U66" t="str">
            <v>无</v>
          </cell>
          <cell r="V66" t="str">
            <v>36500</v>
          </cell>
        </row>
        <row r="66">
          <cell r="AC66">
            <v>0</v>
          </cell>
        </row>
        <row r="66">
          <cell r="AG66" t="str">
            <v>否</v>
          </cell>
        </row>
        <row r="67">
          <cell r="A67" t="str">
            <v>HZ7721</v>
          </cell>
          <cell r="B67" t="str">
            <v>HZ26009</v>
          </cell>
          <cell r="C67" t="str">
            <v>hugz 夹心饰品包 半糖椰椰</v>
          </cell>
          <cell r="D67" t="str">
            <v>无</v>
          </cell>
          <cell r="E67" t="str">
            <v>6936352577218</v>
          </cell>
          <cell r="F67">
            <v>75</v>
          </cell>
        </row>
        <row r="67">
          <cell r="H67" t="str">
            <v>3+</v>
          </cell>
          <cell r="I67" t="str">
            <v>新品</v>
          </cell>
          <cell r="J67" t="str">
            <v>1、产品同竞品差异点（优势点）：1111</v>
          </cell>
          <cell r="K67" t="str">
            <v/>
          </cell>
          <cell r="L67" t="str">
            <v/>
          </cell>
          <cell r="M67" t="str">
            <v>销售商品</v>
          </cell>
          <cell r="N67" t="str">
            <v>2026/05/15</v>
          </cell>
          <cell r="O67">
            <v>28.5</v>
          </cell>
          <cell r="P67">
            <v>0.15</v>
          </cell>
          <cell r="Q67">
            <v>12</v>
          </cell>
          <cell r="R67">
            <v>9</v>
          </cell>
          <cell r="S67">
            <v>9</v>
          </cell>
          <cell r="T67" t="str">
            <v>无</v>
          </cell>
          <cell r="U67" t="str">
            <v>无</v>
          </cell>
          <cell r="V67" t="str">
            <v>36500</v>
          </cell>
        </row>
        <row r="67">
          <cell r="AC67">
            <v>0</v>
          </cell>
        </row>
        <row r="67">
          <cell r="AG67" t="str">
            <v>否</v>
          </cell>
        </row>
        <row r="68">
          <cell r="A68" t="str">
            <v>HZ7722</v>
          </cell>
          <cell r="B68" t="str">
            <v>HZ26009</v>
          </cell>
          <cell r="C68" t="str">
            <v>hugz 夹心饰品包 海盐柠檬</v>
          </cell>
          <cell r="D68" t="str">
            <v>无</v>
          </cell>
          <cell r="E68" t="str">
            <v>6936352577225</v>
          </cell>
          <cell r="F68">
            <v>75</v>
          </cell>
        </row>
        <row r="68">
          <cell r="H68" t="str">
            <v>3+</v>
          </cell>
          <cell r="I68" t="str">
            <v>新品</v>
          </cell>
          <cell r="J68" t="str">
            <v>1、产品同竞品差异点（优势点）：1111</v>
          </cell>
          <cell r="K68" t="str">
            <v/>
          </cell>
          <cell r="L68" t="str">
            <v/>
          </cell>
          <cell r="M68" t="str">
            <v>销售商品</v>
          </cell>
          <cell r="N68" t="str">
            <v>2026/05/15</v>
          </cell>
          <cell r="O68">
            <v>28.5</v>
          </cell>
          <cell r="P68">
            <v>0.15</v>
          </cell>
          <cell r="Q68">
            <v>12</v>
          </cell>
          <cell r="R68">
            <v>9</v>
          </cell>
          <cell r="S68">
            <v>9</v>
          </cell>
          <cell r="T68" t="str">
            <v>无</v>
          </cell>
          <cell r="U68" t="str">
            <v>无</v>
          </cell>
          <cell r="V68" t="str">
            <v>36500</v>
          </cell>
        </row>
        <row r="68">
          <cell r="AC68">
            <v>0</v>
          </cell>
        </row>
        <row r="68">
          <cell r="AG68" t="str">
            <v>否</v>
          </cell>
        </row>
        <row r="69">
          <cell r="A69" t="str">
            <v>HZ7723</v>
          </cell>
          <cell r="B69" t="str">
            <v>HZ26009</v>
          </cell>
          <cell r="C69" t="str">
            <v>hugz 夹心饰品包 浪浪咖啡</v>
          </cell>
          <cell r="D69" t="str">
            <v>无</v>
          </cell>
          <cell r="E69" t="str">
            <v>6936352577232</v>
          </cell>
          <cell r="F69">
            <v>75</v>
          </cell>
        </row>
        <row r="69">
          <cell r="H69" t="str">
            <v>3+</v>
          </cell>
          <cell r="I69" t="str">
            <v>新品</v>
          </cell>
          <cell r="J69" t="str">
            <v>1、产品同竞品差异点（优势点）：1111</v>
          </cell>
          <cell r="K69" t="str">
            <v/>
          </cell>
          <cell r="L69" t="str">
            <v/>
          </cell>
          <cell r="M69" t="str">
            <v>销售商品</v>
          </cell>
          <cell r="N69" t="str">
            <v>2026/05/15</v>
          </cell>
          <cell r="O69">
            <v>28.5</v>
          </cell>
          <cell r="P69">
            <v>0.15</v>
          </cell>
          <cell r="Q69">
            <v>12</v>
          </cell>
          <cell r="R69">
            <v>9</v>
          </cell>
          <cell r="S69">
            <v>9</v>
          </cell>
          <cell r="T69" t="str">
            <v>无</v>
          </cell>
          <cell r="U69" t="str">
            <v>无</v>
          </cell>
          <cell r="V69" t="str">
            <v>36500</v>
          </cell>
        </row>
        <row r="69">
          <cell r="AC69">
            <v>0</v>
          </cell>
        </row>
        <row r="69">
          <cell r="AG69" t="str">
            <v>否</v>
          </cell>
        </row>
        <row r="70">
          <cell r="A70" t="str">
            <v>HZ7724</v>
          </cell>
          <cell r="B70" t="str">
            <v>HZ26002</v>
          </cell>
          <cell r="C70" t="str">
            <v>hugz 多功能旅行包-三合一出行包 焦糖海岸</v>
          </cell>
          <cell r="D70" t="str">
            <v>无</v>
          </cell>
          <cell r="E70" t="str">
            <v>6936352577249</v>
          </cell>
          <cell r="F70">
            <v>339</v>
          </cell>
        </row>
        <row r="70">
          <cell r="H70" t="str">
            <v>14+</v>
          </cell>
          <cell r="I70" t="str">
            <v>新品</v>
          </cell>
          <cell r="J70" t="str">
            <v>1、产品同竞品差异点（优势点）：1111</v>
          </cell>
          <cell r="K70" t="str">
            <v/>
          </cell>
          <cell r="L70" t="str">
            <v/>
          </cell>
          <cell r="M70" t="str">
            <v>销售商品</v>
          </cell>
          <cell r="N70" t="str">
            <v>2026/05/20</v>
          </cell>
          <cell r="O70">
            <v>128.82</v>
          </cell>
          <cell r="P70">
            <v>0.97</v>
          </cell>
          <cell r="Q70">
            <v>44</v>
          </cell>
          <cell r="R70">
            <v>34</v>
          </cell>
          <cell r="S70">
            <v>29</v>
          </cell>
          <cell r="T70" t="str">
            <v>无</v>
          </cell>
          <cell r="U70" t="str">
            <v>无</v>
          </cell>
          <cell r="V70" t="str">
            <v>36500</v>
          </cell>
          <cell r="W70">
            <v>46</v>
          </cell>
          <cell r="X70">
            <v>42</v>
          </cell>
          <cell r="Y70">
            <v>7</v>
          </cell>
          <cell r="Z70">
            <v>59.5</v>
          </cell>
          <cell r="AA70">
            <v>40</v>
          </cell>
          <cell r="AB70">
            <v>40</v>
          </cell>
          <cell r="AC70">
            <v>0.0952</v>
          </cell>
        </row>
        <row r="70">
          <cell r="AE70">
            <v>10.9</v>
          </cell>
          <cell r="AF70">
            <v>10</v>
          </cell>
          <cell r="AG70" t="str">
            <v>否</v>
          </cell>
        </row>
        <row r="71">
          <cell r="A71" t="str">
            <v>HZ7710</v>
          </cell>
          <cell r="B71" t="str">
            <v>HZ26002</v>
          </cell>
          <cell r="C71" t="str">
            <v>hugz 多功能旅行包-三合一出行包S号 盛夏聚会</v>
          </cell>
          <cell r="D71" t="str">
            <v>无</v>
          </cell>
          <cell r="E71" t="str">
            <v>6936352577102</v>
          </cell>
          <cell r="F71">
            <v>249</v>
          </cell>
        </row>
        <row r="71">
          <cell r="H71" t="str">
            <v>3+</v>
          </cell>
          <cell r="I71" t="str">
            <v>新品</v>
          </cell>
          <cell r="J71" t="str">
            <v>1、产品同竞品差异点（优势点）：1111</v>
          </cell>
          <cell r="K71" t="str">
            <v/>
          </cell>
          <cell r="L71" t="str">
            <v/>
          </cell>
          <cell r="M71" t="str">
            <v>销售商品</v>
          </cell>
          <cell r="N71" t="str">
            <v>2026/06/18</v>
          </cell>
          <cell r="O71">
            <v>94.62</v>
          </cell>
          <cell r="P71">
            <v>0.7</v>
          </cell>
          <cell r="Q71">
            <v>35</v>
          </cell>
          <cell r="R71">
            <v>22</v>
          </cell>
          <cell r="S71">
            <v>31</v>
          </cell>
          <cell r="T71" t="str">
            <v>无</v>
          </cell>
          <cell r="U71" t="str">
            <v>无</v>
          </cell>
          <cell r="V71" t="str">
            <v>36500</v>
          </cell>
        </row>
        <row r="71">
          <cell r="AC71">
            <v>0</v>
          </cell>
        </row>
        <row r="71">
          <cell r="AG71" t="str">
            <v>否</v>
          </cell>
        </row>
        <row r="72">
          <cell r="A72" t="str">
            <v>HZ7711</v>
          </cell>
          <cell r="B72" t="str">
            <v>HZ26002</v>
          </cell>
          <cell r="C72" t="str">
            <v>hugz 多功能旅行包-三合一出行包S号 焦糖海岸</v>
          </cell>
          <cell r="D72" t="str">
            <v>无</v>
          </cell>
          <cell r="E72" t="str">
            <v>6936352577119</v>
          </cell>
          <cell r="F72">
            <v>249</v>
          </cell>
        </row>
        <row r="72">
          <cell r="H72" t="str">
            <v>3+</v>
          </cell>
          <cell r="I72" t="str">
            <v>新品</v>
          </cell>
          <cell r="J72" t="str">
            <v>1、产品同竞品差异点（优势点）：1111</v>
          </cell>
          <cell r="K72" t="str">
            <v/>
          </cell>
          <cell r="L72" t="str">
            <v/>
          </cell>
          <cell r="M72" t="str">
            <v>销售商品</v>
          </cell>
          <cell r="N72" t="str">
            <v>2026/06/18</v>
          </cell>
          <cell r="O72">
            <v>94.62</v>
          </cell>
          <cell r="P72">
            <v>0.7</v>
          </cell>
          <cell r="Q72">
            <v>35</v>
          </cell>
          <cell r="R72">
            <v>22</v>
          </cell>
          <cell r="S72">
            <v>31</v>
          </cell>
          <cell r="T72" t="str">
            <v>无</v>
          </cell>
          <cell r="U72" t="str">
            <v>无</v>
          </cell>
          <cell r="V72" t="str">
            <v>36500</v>
          </cell>
        </row>
        <row r="72">
          <cell r="AC72">
            <v>0</v>
          </cell>
        </row>
        <row r="72">
          <cell r="AG72" t="str">
            <v>否</v>
          </cell>
        </row>
        <row r="73">
          <cell r="A73" t="str">
            <v>HZ7712</v>
          </cell>
          <cell r="B73" t="str">
            <v>HZ26006</v>
          </cell>
          <cell r="C73" t="str">
            <v>hugz 针织毯-奶盖毯 爱在当夏</v>
          </cell>
          <cell r="D73" t="str">
            <v>无</v>
          </cell>
          <cell r="E73" t="str">
            <v>6936352577126</v>
          </cell>
          <cell r="F73">
            <v>219</v>
          </cell>
        </row>
        <row r="73">
          <cell r="H73" t="str">
            <v>3+</v>
          </cell>
          <cell r="I73" t="str">
            <v>新品</v>
          </cell>
          <cell r="J73" t="str">
            <v>1、产品同竞品差异点（优势点）：1111</v>
          </cell>
          <cell r="K73" t="str">
            <v/>
          </cell>
          <cell r="L73" t="str">
            <v/>
          </cell>
          <cell r="M73" t="str">
            <v>销售商品</v>
          </cell>
          <cell r="N73" t="str">
            <v>2026/04/30</v>
          </cell>
          <cell r="O73">
            <v>83.22</v>
          </cell>
          <cell r="P73">
            <v>0.9</v>
          </cell>
          <cell r="Q73">
            <v>150</v>
          </cell>
          <cell r="R73">
            <v>120</v>
          </cell>
          <cell r="S73">
            <v>1</v>
          </cell>
          <cell r="T73" t="str">
            <v>无</v>
          </cell>
          <cell r="U73" t="str">
            <v>无</v>
          </cell>
          <cell r="V73" t="str">
            <v>36500</v>
          </cell>
        </row>
        <row r="73">
          <cell r="Z73">
            <v>60</v>
          </cell>
          <cell r="AA73">
            <v>40</v>
          </cell>
          <cell r="AB73">
            <v>50</v>
          </cell>
          <cell r="AC73">
            <v>0.12</v>
          </cell>
          <cell r="AD73">
            <v>9.1</v>
          </cell>
          <cell r="AE73">
            <v>10.5</v>
          </cell>
          <cell r="AF73">
            <v>10</v>
          </cell>
          <cell r="AG73" t="str">
            <v>否</v>
          </cell>
        </row>
        <row r="74">
          <cell r="A74" t="str">
            <v>HZ7713</v>
          </cell>
          <cell r="B74" t="str">
            <v>HZ26006</v>
          </cell>
          <cell r="C74" t="str">
            <v>hugz 针织毯-奶盖毯 黄油假日</v>
          </cell>
          <cell r="D74" t="str">
            <v>无</v>
          </cell>
          <cell r="E74" t="str">
            <v>6936352577133</v>
          </cell>
          <cell r="F74">
            <v>219</v>
          </cell>
        </row>
        <row r="74">
          <cell r="H74" t="str">
            <v>3+</v>
          </cell>
          <cell r="I74" t="str">
            <v>新品</v>
          </cell>
          <cell r="J74" t="str">
            <v>1、产品同竞品差异点（优势点）：1111</v>
          </cell>
          <cell r="K74" t="str">
            <v/>
          </cell>
          <cell r="L74" t="str">
            <v/>
          </cell>
          <cell r="M74" t="str">
            <v>销售商品</v>
          </cell>
          <cell r="N74" t="str">
            <v>2026/04/30</v>
          </cell>
          <cell r="O74">
            <v>83.22</v>
          </cell>
          <cell r="P74">
            <v>0.9</v>
          </cell>
          <cell r="Q74">
            <v>150</v>
          </cell>
          <cell r="R74">
            <v>120</v>
          </cell>
          <cell r="S74">
            <v>1</v>
          </cell>
          <cell r="T74" t="str">
            <v>无</v>
          </cell>
          <cell r="U74" t="str">
            <v>无</v>
          </cell>
          <cell r="V74" t="str">
            <v>36500</v>
          </cell>
        </row>
        <row r="74">
          <cell r="Z74">
            <v>60</v>
          </cell>
          <cell r="AA74">
            <v>40</v>
          </cell>
          <cell r="AB74">
            <v>50</v>
          </cell>
          <cell r="AC74">
            <v>0.12</v>
          </cell>
          <cell r="AD74">
            <v>9.1</v>
          </cell>
          <cell r="AE74">
            <v>10.6</v>
          </cell>
          <cell r="AF74">
            <v>10</v>
          </cell>
          <cell r="AG74" t="str">
            <v>否</v>
          </cell>
        </row>
        <row r="75">
          <cell r="A75" t="str">
            <v>HZ7714</v>
          </cell>
          <cell r="B75" t="str">
            <v>HZ26006</v>
          </cell>
          <cell r="C75" t="str">
            <v>hugz 针织毯-奶盖毯 环岛旅行</v>
          </cell>
          <cell r="D75" t="str">
            <v>无</v>
          </cell>
          <cell r="E75" t="str">
            <v>6936352577140</v>
          </cell>
          <cell r="F75">
            <v>219</v>
          </cell>
        </row>
        <row r="75">
          <cell r="H75" t="str">
            <v>3+</v>
          </cell>
          <cell r="I75" t="str">
            <v>新品</v>
          </cell>
          <cell r="J75" t="str">
            <v>1、产品同竞品差异点（优势点）：1111</v>
          </cell>
          <cell r="K75" t="str">
            <v/>
          </cell>
          <cell r="L75" t="str">
            <v/>
          </cell>
          <cell r="M75" t="str">
            <v>销售商品</v>
          </cell>
          <cell r="N75" t="str">
            <v>2026/04/30</v>
          </cell>
          <cell r="O75">
            <v>83.22</v>
          </cell>
          <cell r="P75">
            <v>0.9</v>
          </cell>
          <cell r="Q75">
            <v>150</v>
          </cell>
          <cell r="R75">
            <v>120</v>
          </cell>
          <cell r="S75">
            <v>1</v>
          </cell>
          <cell r="T75" t="str">
            <v>无</v>
          </cell>
          <cell r="U75" t="str">
            <v>无</v>
          </cell>
          <cell r="V75" t="str">
            <v>36500</v>
          </cell>
        </row>
        <row r="75">
          <cell r="Z75">
            <v>60</v>
          </cell>
          <cell r="AA75">
            <v>40</v>
          </cell>
          <cell r="AB75">
            <v>50</v>
          </cell>
          <cell r="AC75">
            <v>0.12</v>
          </cell>
          <cell r="AD75">
            <v>9.1</v>
          </cell>
          <cell r="AE75">
            <v>10.6</v>
          </cell>
          <cell r="AF75">
            <v>10</v>
          </cell>
          <cell r="AG75" t="str">
            <v>否</v>
          </cell>
        </row>
        <row r="76">
          <cell r="A76" t="str">
            <v>HZ7715</v>
          </cell>
          <cell r="B76" t="str">
            <v>HZ26006</v>
          </cell>
          <cell r="C76" t="str">
            <v>hugz 针织毯-奶盖毯 落日苏打</v>
          </cell>
          <cell r="D76" t="str">
            <v>无</v>
          </cell>
          <cell r="E76" t="str">
            <v>6936352577157</v>
          </cell>
          <cell r="F76">
            <v>219</v>
          </cell>
        </row>
        <row r="76">
          <cell r="H76" t="str">
            <v>3+</v>
          </cell>
          <cell r="I76" t="str">
            <v>新品</v>
          </cell>
          <cell r="J76" t="str">
            <v>1、产品同竞品差异点（优势点）：1111</v>
          </cell>
          <cell r="K76" t="str">
            <v/>
          </cell>
          <cell r="L76" t="str">
            <v/>
          </cell>
          <cell r="M76" t="str">
            <v>销售商品</v>
          </cell>
          <cell r="N76" t="str">
            <v>2026/04/30</v>
          </cell>
          <cell r="O76">
            <v>83.22</v>
          </cell>
          <cell r="P76">
            <v>0.9</v>
          </cell>
          <cell r="Q76">
            <v>150</v>
          </cell>
          <cell r="R76">
            <v>120</v>
          </cell>
          <cell r="S76">
            <v>1</v>
          </cell>
          <cell r="T76" t="str">
            <v>无</v>
          </cell>
          <cell r="U76" t="str">
            <v>无</v>
          </cell>
          <cell r="V76" t="str">
            <v>36500</v>
          </cell>
        </row>
        <row r="76">
          <cell r="Z76">
            <v>60</v>
          </cell>
          <cell r="AA76">
            <v>40</v>
          </cell>
          <cell r="AB76">
            <v>50</v>
          </cell>
          <cell r="AC76">
            <v>0.12</v>
          </cell>
          <cell r="AD76">
            <v>9.1</v>
          </cell>
          <cell r="AE76">
            <v>10.6</v>
          </cell>
          <cell r="AF76">
            <v>10</v>
          </cell>
          <cell r="AG76" t="str">
            <v>否</v>
          </cell>
        </row>
        <row r="77">
          <cell r="A77" t="str">
            <v>HZ7716</v>
          </cell>
          <cell r="B77" t="str">
            <v>HZ26008</v>
          </cell>
          <cell r="C77" t="str">
            <v>hugz 卡包-百变吊卡 粉粉一夏</v>
          </cell>
          <cell r="D77" t="str">
            <v>无</v>
          </cell>
          <cell r="E77" t="str">
            <v>6936352577164</v>
          </cell>
          <cell r="F77">
            <v>54.9</v>
          </cell>
        </row>
        <row r="77">
          <cell r="H77" t="str">
            <v>3+</v>
          </cell>
          <cell r="I77" t="str">
            <v>新品</v>
          </cell>
          <cell r="J77" t="str">
            <v>1、产品同竞品差异点（优势点）：1111</v>
          </cell>
          <cell r="K77" t="str">
            <v/>
          </cell>
          <cell r="L77" t="str">
            <v/>
          </cell>
          <cell r="M77" t="str">
            <v>销售商品</v>
          </cell>
          <cell r="N77" t="str">
            <v>2026/06/01</v>
          </cell>
          <cell r="O77">
            <v>20.862</v>
          </cell>
          <cell r="P77">
            <v>0.057</v>
          </cell>
          <cell r="Q77">
            <v>13.5</v>
          </cell>
          <cell r="R77">
            <v>9.5</v>
          </cell>
          <cell r="S77">
            <v>2</v>
          </cell>
          <cell r="T77" t="str">
            <v>无</v>
          </cell>
          <cell r="U77" t="str">
            <v>无</v>
          </cell>
          <cell r="V77" t="str">
            <v>36500</v>
          </cell>
        </row>
        <row r="77">
          <cell r="Z77">
            <v>60</v>
          </cell>
          <cell r="AA77">
            <v>40</v>
          </cell>
          <cell r="AB77">
            <v>30</v>
          </cell>
          <cell r="AC77">
            <v>0.072</v>
          </cell>
          <cell r="AD77">
            <v>13.5</v>
          </cell>
          <cell r="AE77">
            <v>14.5</v>
          </cell>
          <cell r="AF77">
            <v>200</v>
          </cell>
          <cell r="AG77" t="str">
            <v>否</v>
          </cell>
        </row>
        <row r="78">
          <cell r="A78" t="str">
            <v>HZ7717</v>
          </cell>
          <cell r="B78" t="str">
            <v>HZ26008</v>
          </cell>
          <cell r="C78" t="str">
            <v>hugz 卡包-百变吊卡 焦糖海盐</v>
          </cell>
          <cell r="D78" t="str">
            <v>无</v>
          </cell>
          <cell r="E78" t="str">
            <v>6936352577171</v>
          </cell>
          <cell r="F78">
            <v>54.9</v>
          </cell>
        </row>
        <row r="78">
          <cell r="H78" t="str">
            <v>3+</v>
          </cell>
          <cell r="I78" t="str">
            <v>新品</v>
          </cell>
          <cell r="J78" t="str">
            <v>1、产品同竞品差异点（优势点）：1111</v>
          </cell>
          <cell r="K78" t="str">
            <v/>
          </cell>
          <cell r="L78" t="str">
            <v/>
          </cell>
          <cell r="M78" t="str">
            <v>销售商品</v>
          </cell>
          <cell r="N78" t="str">
            <v>2026/06/01</v>
          </cell>
          <cell r="O78">
            <v>20.862</v>
          </cell>
          <cell r="P78">
            <v>0.057</v>
          </cell>
          <cell r="Q78">
            <v>13.5</v>
          </cell>
          <cell r="R78">
            <v>9.5</v>
          </cell>
          <cell r="S78">
            <v>2</v>
          </cell>
          <cell r="T78" t="str">
            <v>无</v>
          </cell>
          <cell r="U78" t="str">
            <v>无</v>
          </cell>
          <cell r="V78" t="str">
            <v>36500</v>
          </cell>
        </row>
        <row r="78">
          <cell r="Z78">
            <v>60</v>
          </cell>
          <cell r="AA78">
            <v>40</v>
          </cell>
          <cell r="AB78">
            <v>30</v>
          </cell>
          <cell r="AC78">
            <v>0.072</v>
          </cell>
          <cell r="AD78">
            <v>13.5</v>
          </cell>
          <cell r="AE78">
            <v>14.5</v>
          </cell>
          <cell r="AF78">
            <v>200</v>
          </cell>
          <cell r="AG78" t="str">
            <v>否</v>
          </cell>
        </row>
        <row r="79">
          <cell r="A79" t="str">
            <v>HZ7709</v>
          </cell>
          <cell r="B79" t="str">
            <v>HZ26002</v>
          </cell>
          <cell r="C79" t="str">
            <v>hugz 多功能旅行包-三合一出行包S号 海滩漫步</v>
          </cell>
          <cell r="D79" t="str">
            <v>无</v>
          </cell>
          <cell r="E79" t="str">
            <v>6936352577096</v>
          </cell>
          <cell r="F79">
            <v>249</v>
          </cell>
        </row>
        <row r="79">
          <cell r="H79" t="str">
            <v>3+</v>
          </cell>
          <cell r="I79" t="str">
            <v>新品</v>
          </cell>
          <cell r="J79" t="str">
            <v>1、产品同竞品差异点（优势点）：1111</v>
          </cell>
          <cell r="K79" t="str">
            <v/>
          </cell>
          <cell r="L79" t="str">
            <v/>
          </cell>
          <cell r="M79" t="str">
            <v>销售商品</v>
          </cell>
          <cell r="N79" t="str">
            <v>2026/06/18</v>
          </cell>
          <cell r="O79">
            <v>94.62</v>
          </cell>
          <cell r="P79">
            <v>1</v>
          </cell>
          <cell r="Q79">
            <v>35</v>
          </cell>
          <cell r="R79">
            <v>22</v>
          </cell>
          <cell r="S79">
            <v>31</v>
          </cell>
          <cell r="T79" t="str">
            <v>无</v>
          </cell>
          <cell r="U79" t="str">
            <v>无</v>
          </cell>
          <cell r="V79" t="str">
            <v>36500</v>
          </cell>
        </row>
        <row r="79">
          <cell r="AC79">
            <v>0</v>
          </cell>
        </row>
        <row r="79">
          <cell r="AG79" t="str">
            <v>否</v>
          </cell>
        </row>
        <row r="80">
          <cell r="A80" t="str">
            <v>MD3428</v>
          </cell>
          <cell r="B80" t="str">
            <v>MD2021015</v>
          </cell>
          <cell r="C80" t="str">
            <v>mideer 不费纸液晶画板</v>
          </cell>
          <cell r="D80" t="str">
            <v>SEE-THROUGH DRAWING PAD</v>
          </cell>
          <cell r="E80" t="str">
            <v>6936352534280</v>
          </cell>
          <cell r="F80">
            <v>79</v>
          </cell>
          <cell r="G80">
            <v>93.55</v>
          </cell>
          <cell r="H80" t="str">
            <v>3+</v>
          </cell>
          <cell r="I80" t="str">
            <v>新品</v>
          </cell>
          <cell r="J80" t="str">
            <v>/</v>
          </cell>
          <cell r="K80" t="str">
            <v>
1.一键清屏 画画不费纸
2.题卡垫在画板下——照着描画不用教 
3.一按清空——不费纸 反复画
4.控笔-临摹-自己画——宝宝进步看得见
5.好收纳 好携带——翻开即玩随时画
6.色彩分区渐变——一笔画出多彩线条
7.灵敏感应书写力度——粗细线条都能画
8.0蓝光护眼屏——久画不累眼
9.省电省心——超长续航畅快画
10.强韧ABS——不怕硬碰硬
11.送给小画家——让想象力自由生长</v>
          </cell>
          <cell r="L80" t="str">
            <v>1.One-Click Clear Screen——Paperless Drawing Fun
2.Place the Activity Cards Underneath——Trace and Sketch with Zero Guidance Required 
3.One Press to Clear——Waste-Free and Endless Drawing
4.Grip Control - Tracing - Freehand Drawing——See Your Baby's Progress Step by Step
5.Easy to Pack and Portable——Flip It Open to Create Anytime, Anywhere
6.Gradient Color Zones——Draw Colorful Lines in a Single Stroke
7.Sensitive to Pressure——Easily Sketch Both Thick and Thin Lines
8.Zero Blue-Light Eye-Care Screen——No Eye Strain from Long Hours of Drawing
9.Eco-Friendly &amp; Worry-Free——Ultra-Long Battery Life for Non-Stop Creation
10.Durable ABS Material——Sturdy Against Bumps and Drops
11.The Perfect Gift for Little Artists——Let Imagination Grow Freely</v>
          </cell>
          <cell r="M80" t="str">
            <v>销售商品</v>
          </cell>
          <cell r="N80" t="str">
            <v>2026/06/08</v>
          </cell>
          <cell r="O80">
            <v>35.55</v>
          </cell>
          <cell r="P80">
            <v>0.41</v>
          </cell>
          <cell r="Q80">
            <v>16.5</v>
          </cell>
          <cell r="R80">
            <v>2.5</v>
          </cell>
          <cell r="S80">
            <v>22.5</v>
          </cell>
          <cell r="T80" t="str">
            <v>无</v>
          </cell>
          <cell r="U80" t="str">
            <v>有</v>
          </cell>
          <cell r="V80" t="str">
            <v>36500</v>
          </cell>
          <cell r="W80">
            <v>16.5</v>
          </cell>
          <cell r="X80">
            <v>2.5</v>
          </cell>
          <cell r="Y80">
            <v>22.5</v>
          </cell>
          <cell r="Z80">
            <v>35</v>
          </cell>
          <cell r="AA80">
            <v>27.5</v>
          </cell>
          <cell r="AB80">
            <v>25</v>
          </cell>
          <cell r="AC80">
            <v>0.0240625</v>
          </cell>
          <cell r="AD80">
            <v>8.3</v>
          </cell>
          <cell r="AE80">
            <v>8.76</v>
          </cell>
          <cell r="AF80">
            <v>20</v>
          </cell>
          <cell r="AG80" t="str">
            <v>否</v>
          </cell>
        </row>
        <row r="81">
          <cell r="A81" t="str">
            <v>MD2419</v>
          </cell>
          <cell r="B81" t="str">
            <v>MD2025059</v>
          </cell>
          <cell r="C81" t="str">
            <v>mideer 电子琴书</v>
          </cell>
          <cell r="D81" t="str">
            <v>MY FIRST PIANO</v>
          </cell>
          <cell r="E81" t="str">
            <v>6936352524199</v>
          </cell>
          <cell r="F81">
            <v>109</v>
          </cell>
        </row>
        <row r="81">
          <cell r="H81" t="str">
            <v>3+</v>
          </cell>
          <cell r="I81" t="str">
            <v/>
          </cell>
          <cell r="J81" t="str">
            <v>/</v>
          </cell>
          <cell r="K81" t="str">
            <v/>
          </cell>
          <cell r="L81" t="str">
            <v/>
          </cell>
          <cell r="M81" t="str">
            <v>销售商品</v>
          </cell>
          <cell r="N81" t="str">
            <v/>
          </cell>
          <cell r="O81">
            <v>45.78</v>
          </cell>
          <cell r="P81">
            <v>1.5</v>
          </cell>
          <cell r="Q81">
            <v>27.5</v>
          </cell>
          <cell r="R81">
            <v>26.5</v>
          </cell>
          <cell r="S81">
            <v>1.8</v>
          </cell>
          <cell r="T81" t="str">
            <v>无</v>
          </cell>
          <cell r="U81" t="str">
            <v>有</v>
          </cell>
          <cell r="V81" t="str">
            <v>36500</v>
          </cell>
          <cell r="W81">
            <v>32</v>
          </cell>
          <cell r="X81">
            <v>30</v>
          </cell>
          <cell r="Y81">
            <v>6</v>
          </cell>
          <cell r="Z81">
            <v>67</v>
          </cell>
          <cell r="AA81">
            <v>38.5</v>
          </cell>
          <cell r="AB81">
            <v>32</v>
          </cell>
          <cell r="AC81">
            <v>0.082544</v>
          </cell>
          <cell r="AD81">
            <v>8.6</v>
          </cell>
          <cell r="AE81">
            <v>9.8</v>
          </cell>
          <cell r="AF81">
            <v>12</v>
          </cell>
          <cell r="AG81" t="str">
            <v>否</v>
          </cell>
        </row>
        <row r="82">
          <cell r="A82" t="str">
            <v>MK0623</v>
          </cell>
          <cell r="B82" t="str">
            <v>MD2019001</v>
          </cell>
          <cell r="C82" t="str">
            <v>分销生日贺卡</v>
          </cell>
          <cell r="D82" t="str">
            <v>无</v>
          </cell>
          <cell r="E82" t="str">
            <v>6936352506232</v>
          </cell>
          <cell r="F82">
            <v>0.8</v>
          </cell>
        </row>
        <row r="82">
          <cell r="H82" t="str">
            <v/>
          </cell>
          <cell r="I82" t="str">
            <v/>
          </cell>
          <cell r="J82" t="str">
            <v/>
          </cell>
          <cell r="K82" t="str">
            <v/>
          </cell>
          <cell r="L82" t="str">
            <v/>
          </cell>
          <cell r="M82" t="str">
            <v>非售卖品</v>
          </cell>
          <cell r="N82" t="str">
            <v/>
          </cell>
          <cell r="O82">
            <v>0.24</v>
          </cell>
        </row>
        <row r="82">
          <cell r="T82" t="str">
            <v/>
          </cell>
          <cell r="U82" t="str">
            <v/>
          </cell>
          <cell r="V82" t="str">
            <v/>
          </cell>
          <cell r="W82">
            <v>17</v>
          </cell>
          <cell r="X82">
            <v>12</v>
          </cell>
          <cell r="Y82">
            <v>0</v>
          </cell>
        </row>
        <row r="82">
          <cell r="AC82">
            <v>0</v>
          </cell>
        </row>
        <row r="82">
          <cell r="AG82" t="str">
            <v/>
          </cell>
        </row>
        <row r="83">
          <cell r="A83" t="str">
            <v>MK0622</v>
          </cell>
          <cell r="B83" t="str">
            <v>MD2019001</v>
          </cell>
          <cell r="C83" t="str">
            <v>分销生日主题购物袋-小</v>
          </cell>
          <cell r="D83" t="str">
            <v>无</v>
          </cell>
          <cell r="E83" t="str">
            <v>6936352506225</v>
          </cell>
          <cell r="F83">
            <v>6.3</v>
          </cell>
        </row>
        <row r="83">
          <cell r="H83" t="str">
            <v/>
          </cell>
          <cell r="I83" t="str">
            <v/>
          </cell>
          <cell r="J83" t="str">
            <v/>
          </cell>
          <cell r="K83" t="str">
            <v/>
          </cell>
          <cell r="L83" t="str">
            <v/>
          </cell>
          <cell r="M83" t="str">
            <v>非售卖品</v>
          </cell>
          <cell r="N83" t="str">
            <v/>
          </cell>
          <cell r="O83">
            <v>1.89</v>
          </cell>
          <cell r="P83">
            <v>0.076</v>
          </cell>
        </row>
        <row r="83">
          <cell r="T83" t="str">
            <v/>
          </cell>
          <cell r="U83" t="str">
            <v/>
          </cell>
          <cell r="V83" t="str">
            <v/>
          </cell>
          <cell r="W83">
            <v>29</v>
          </cell>
          <cell r="X83">
            <v>27</v>
          </cell>
          <cell r="Y83">
            <v>8</v>
          </cell>
        </row>
        <row r="83">
          <cell r="AC83">
            <v>0</v>
          </cell>
        </row>
        <row r="83">
          <cell r="AG83" t="str">
            <v/>
          </cell>
        </row>
        <row r="84">
          <cell r="A84" t="str">
            <v>MK0621</v>
          </cell>
          <cell r="B84" t="str">
            <v>MD2019001</v>
          </cell>
          <cell r="C84" t="str">
            <v>分销生日主题购物袋-大</v>
          </cell>
          <cell r="D84" t="str">
            <v>无</v>
          </cell>
          <cell r="E84" t="str">
            <v>6936352506218</v>
          </cell>
          <cell r="F84">
            <v>7.4</v>
          </cell>
        </row>
        <row r="84">
          <cell r="H84" t="str">
            <v/>
          </cell>
          <cell r="I84" t="str">
            <v/>
          </cell>
          <cell r="J84" t="str">
            <v/>
          </cell>
          <cell r="K84" t="str">
            <v/>
          </cell>
          <cell r="L84" t="str">
            <v/>
          </cell>
          <cell r="M84" t="str">
            <v>非售卖品</v>
          </cell>
          <cell r="N84" t="str">
            <v/>
          </cell>
          <cell r="O84">
            <v>2.22</v>
          </cell>
          <cell r="P84">
            <v>0.113</v>
          </cell>
        </row>
        <row r="84">
          <cell r="T84" t="str">
            <v/>
          </cell>
          <cell r="U84" t="str">
            <v/>
          </cell>
          <cell r="V84" t="str">
            <v/>
          </cell>
          <cell r="W84">
            <v>38</v>
          </cell>
          <cell r="X84">
            <v>27</v>
          </cell>
          <cell r="Y84">
            <v>12</v>
          </cell>
        </row>
        <row r="84">
          <cell r="AC84">
            <v>0</v>
          </cell>
        </row>
        <row r="84">
          <cell r="AG84" t="str">
            <v/>
          </cell>
        </row>
        <row r="85">
          <cell r="A85" t="str">
            <v>MK9138</v>
          </cell>
          <cell r="B85" t="str">
            <v>MK9138</v>
          </cell>
          <cell r="C85" t="str">
            <v>26年拼图通用物料套装-爱婴室特供</v>
          </cell>
          <cell r="D85" t="str">
            <v>无</v>
          </cell>
          <cell r="E85" t="str">
            <v>无</v>
          </cell>
          <cell r="F85">
            <v>30.8</v>
          </cell>
        </row>
        <row r="85">
          <cell r="H85" t="str">
            <v/>
          </cell>
          <cell r="I85" t="str">
            <v/>
          </cell>
          <cell r="J85" t="str">
            <v/>
          </cell>
          <cell r="K85" t="str">
            <v/>
          </cell>
          <cell r="L85" t="str">
            <v/>
          </cell>
          <cell r="M85" t="str">
            <v>非售卖品</v>
          </cell>
          <cell r="N85" t="str">
            <v/>
          </cell>
          <cell r="O85">
            <v>30.8</v>
          </cell>
        </row>
        <row r="85">
          <cell r="T85" t="str">
            <v/>
          </cell>
          <cell r="U85" t="str">
            <v/>
          </cell>
          <cell r="V85" t="str">
            <v/>
          </cell>
        </row>
        <row r="85">
          <cell r="AC85">
            <v>0</v>
          </cell>
        </row>
        <row r="85">
          <cell r="AG85" t="str">
            <v/>
          </cell>
        </row>
        <row r="86">
          <cell r="A86" t="str">
            <v>MD1748</v>
          </cell>
          <cell r="B86" t="str">
            <v>MD2024032</v>
          </cell>
          <cell r="C86" t="str">
            <v>mideer 艺术家大块拼图  非洲动物  22PCS</v>
          </cell>
          <cell r="D86" t="str">
            <v>mideer My First Artist Puzzle - African animals</v>
          </cell>
          <cell r="E86" t="str">
            <v>6936352517481</v>
          </cell>
          <cell r="F86">
            <v>49.9</v>
          </cell>
          <cell r="G86">
            <v>49.9</v>
          </cell>
          <cell r="H86" t="str">
            <v>2+</v>
          </cell>
          <cell r="I86" t="str">
            <v>新品</v>
          </cell>
          <cell r="J86" t="str">
            <v>/</v>
          </cell>
          <cell r="K86" t="str">
            <v/>
          </cell>
          <cell r="L86" t="str">
            <v/>
          </cell>
          <cell r="M86" t="str">
            <v>销售商品</v>
          </cell>
          <cell r="N86" t="str">
            <v>2026/05/14</v>
          </cell>
          <cell r="O86">
            <v>18.962</v>
          </cell>
          <cell r="P86">
            <v>0.5</v>
          </cell>
          <cell r="Q86">
            <v>21.2</v>
          </cell>
          <cell r="R86">
            <v>6.8</v>
          </cell>
          <cell r="S86">
            <v>18</v>
          </cell>
          <cell r="T86" t="str">
            <v>有</v>
          </cell>
          <cell r="U86" t="str">
            <v>有</v>
          </cell>
          <cell r="V86" t="str">
            <v>2190</v>
          </cell>
          <cell r="W86">
            <v>21</v>
          </cell>
          <cell r="X86">
            <v>18</v>
          </cell>
          <cell r="Y86">
            <v>7</v>
          </cell>
          <cell r="Z86">
            <v>44</v>
          </cell>
          <cell r="AA86">
            <v>38</v>
          </cell>
          <cell r="AB86">
            <v>38</v>
          </cell>
          <cell r="AC86">
            <v>0.063536</v>
          </cell>
          <cell r="AD86">
            <v>10</v>
          </cell>
          <cell r="AE86">
            <v>10.3</v>
          </cell>
          <cell r="AF86">
            <v>20</v>
          </cell>
          <cell r="AG86" t="str">
            <v>否</v>
          </cell>
        </row>
        <row r="87">
          <cell r="A87" t="str">
            <v>CT0625</v>
          </cell>
          <cell r="B87" t="str">
            <v>MD2022001</v>
          </cell>
          <cell r="C87" t="str">
            <v>mideer 彩窗磁力片 钻面 mini创想几何 海外版 51pcs</v>
          </cell>
          <cell r="D87" t="str">
            <v>mideer Colorful  Magnetic Tiles - Mini Creative Geometry 51pcs</v>
          </cell>
          <cell r="E87" t="str">
            <v>6936352506256</v>
          </cell>
          <cell r="F87">
            <v>109</v>
          </cell>
          <cell r="G87">
            <v>120.47</v>
          </cell>
          <cell r="H87" t="str">
            <v>3岁及以上</v>
          </cell>
          <cell r="I87" t="str">
            <v>新品</v>
          </cell>
          <cell r="J87" t="str">
            <v>/</v>
          </cell>
          <cell r="K87" t="str">
            <v/>
          </cell>
          <cell r="L87" t="str">
            <v/>
          </cell>
          <cell r="M87" t="str">
            <v>销售商品</v>
          </cell>
          <cell r="N87" t="str">
            <v>2026/06/03</v>
          </cell>
          <cell r="O87">
            <v>45.78</v>
          </cell>
          <cell r="P87">
            <v>0.5</v>
          </cell>
          <cell r="Q87">
            <v>20.5</v>
          </cell>
          <cell r="R87">
            <v>10.3</v>
          </cell>
          <cell r="S87">
            <v>4</v>
          </cell>
          <cell r="T87" t="str">
            <v>无</v>
          </cell>
          <cell r="U87" t="str">
            <v>有</v>
          </cell>
          <cell r="V87" t="str">
            <v>36500</v>
          </cell>
          <cell r="W87">
            <v>20</v>
          </cell>
          <cell r="X87">
            <v>10</v>
          </cell>
          <cell r="Y87">
            <v>4</v>
          </cell>
          <cell r="Z87">
            <v>43</v>
          </cell>
          <cell r="AA87">
            <v>32</v>
          </cell>
          <cell r="AB87">
            <v>17</v>
          </cell>
          <cell r="AC87">
            <v>0.023392</v>
          </cell>
          <cell r="AD87">
            <v>13</v>
          </cell>
          <cell r="AE87">
            <v>13.1</v>
          </cell>
          <cell r="AF87">
            <v>24</v>
          </cell>
          <cell r="AG87" t="str">
            <v>是</v>
          </cell>
        </row>
        <row r="88">
          <cell r="A88" t="str">
            <v>CT0624</v>
          </cell>
          <cell r="B88" t="str">
            <v>MD2022001</v>
          </cell>
          <cell r="C88" t="str">
            <v>mideer 彩窗磁力片 钻面 小小工程师 海外版 40pcs</v>
          </cell>
          <cell r="D88" t="str">
            <v>mideer  Colorful Magnetic Tiles - Junior Engineer Mini Tiles</v>
          </cell>
          <cell r="E88" t="str">
            <v>6936352506249</v>
          </cell>
          <cell r="F88">
            <v>99</v>
          </cell>
          <cell r="G88">
            <v>109.42</v>
          </cell>
          <cell r="H88" t="str">
            <v>3岁及以上</v>
          </cell>
          <cell r="I88" t="str">
            <v>新品</v>
          </cell>
          <cell r="J88" t="str">
            <v>/</v>
          </cell>
          <cell r="K88" t="str">
            <v/>
          </cell>
          <cell r="L88" t="str">
            <v/>
          </cell>
          <cell r="M88" t="str">
            <v>销售商品</v>
          </cell>
          <cell r="N88" t="str">
            <v>2026/06/02</v>
          </cell>
          <cell r="O88">
            <v>41.58</v>
          </cell>
          <cell r="P88">
            <v>0.46</v>
          </cell>
          <cell r="Q88">
            <v>20.5</v>
          </cell>
          <cell r="R88">
            <v>10.5</v>
          </cell>
          <cell r="S88">
            <v>4</v>
          </cell>
          <cell r="T88" t="str">
            <v>无</v>
          </cell>
          <cell r="U88" t="str">
            <v>有</v>
          </cell>
          <cell r="V88" t="str">
            <v>36500</v>
          </cell>
          <cell r="W88">
            <v>20</v>
          </cell>
          <cell r="X88">
            <v>10</v>
          </cell>
          <cell r="Y88">
            <v>4</v>
          </cell>
          <cell r="Z88">
            <v>42.5</v>
          </cell>
          <cell r="AA88">
            <v>33</v>
          </cell>
          <cell r="AB88">
            <v>17</v>
          </cell>
          <cell r="AC88">
            <v>0.0238425</v>
          </cell>
          <cell r="AD88">
            <v>11.4</v>
          </cell>
          <cell r="AE88">
            <v>11.6</v>
          </cell>
          <cell r="AF88">
            <v>24</v>
          </cell>
          <cell r="AG88" t="str">
            <v>是</v>
          </cell>
        </row>
        <row r="89">
          <cell r="A89" t="str">
            <v>MD2432</v>
          </cell>
          <cell r="B89" t="str">
            <v>MD2025013</v>
          </cell>
          <cell r="C89" t="str">
            <v>mideer 纹身贴  妙想假日</v>
          </cell>
          <cell r="D89" t="str">
            <v>Whimsy Tattoo Pack - Fancy Holiday</v>
          </cell>
          <cell r="E89" t="str">
            <v>6936352524328</v>
          </cell>
          <cell r="F89">
            <v>23.9</v>
          </cell>
          <cell r="G89">
            <v>26.42</v>
          </cell>
          <cell r="H89" t="str">
            <v>3+</v>
          </cell>
          <cell r="I89" t="str">
            <v>新品</v>
          </cell>
          <cell r="J89" t="str">
            <v>11111</v>
          </cell>
          <cell r="K89" t="str">
            <v/>
          </cell>
          <cell r="L89" t="str">
            <v/>
          </cell>
          <cell r="M89" t="str">
            <v>销售商品</v>
          </cell>
          <cell r="N89" t="str">
            <v>2026/05/26</v>
          </cell>
          <cell r="O89">
            <v>10.038</v>
          </cell>
          <cell r="P89">
            <v>0.125</v>
          </cell>
          <cell r="Q89">
            <v>117</v>
          </cell>
          <cell r="R89">
            <v>13.7</v>
          </cell>
          <cell r="S89">
            <v>3</v>
          </cell>
          <cell r="T89" t="str">
            <v>无</v>
          </cell>
          <cell r="U89" t="str">
            <v>有</v>
          </cell>
          <cell r="V89" t="str">
            <v>36500</v>
          </cell>
        </row>
        <row r="89">
          <cell r="Z89">
            <v>48</v>
          </cell>
          <cell r="AA89">
            <v>29</v>
          </cell>
          <cell r="AB89">
            <v>44</v>
          </cell>
          <cell r="AC89">
            <v>0.061248</v>
          </cell>
          <cell r="AD89">
            <v>11.5</v>
          </cell>
          <cell r="AE89">
            <v>12</v>
          </cell>
          <cell r="AF89">
            <v>112</v>
          </cell>
          <cell r="AG89" t="str">
            <v>否</v>
          </cell>
        </row>
        <row r="90">
          <cell r="A90" t="str">
            <v>MD2431</v>
          </cell>
          <cell r="B90" t="str">
            <v>MD2025013</v>
          </cell>
          <cell r="C90" t="str">
            <v>mideer 纹身贴  奇幻宇宙</v>
          </cell>
          <cell r="D90" t="str">
            <v>Whimsy Tattoo Pack - Fantasy Universe</v>
          </cell>
          <cell r="E90" t="str">
            <v>6936352524311</v>
          </cell>
          <cell r="F90">
            <v>23.9</v>
          </cell>
          <cell r="G90">
            <v>26.42</v>
          </cell>
          <cell r="H90" t="str">
            <v>3+</v>
          </cell>
          <cell r="I90" t="str">
            <v>新品</v>
          </cell>
          <cell r="J90" t="str">
            <v>11111</v>
          </cell>
          <cell r="K90" t="str">
            <v>1.童趣手绘 贴出专属个性
2.全系列原创手绘——1000+图案不重样
3.服帖不易掉——出汗、玩水也不怕
4.哪哪都能贴——装饰生活小美好
5.环保油墨印刷——小朋友放心贴贴
6.2大艺术主题——男宝女宝都爱
7.拆盒有惊喜——随机艺术挂件
8.大小朋友一起贴——晒出全家孩子气</v>
          </cell>
          <cell r="L90" t="str">
            <v>1.Playful Hand-Drawn Style——Stick to Your Own Personality
2.Original Personalized Illustrations——1000+ Unique Designs
3.Stays On Firmly——Sweatproof and Waterproof
4.Stick It Anywhere——Decorate the Little Joys of Life
5.Eco-Friendly Ink Printing——Safe for Kids to Stick and Play
6.2 Great Art Themes——Loved by Both Boys and Girls
7.Unbox for a Surprise——Random Art Charm Included
8.Fun for Both Kids and Adults——Show Off the Family's Playful Side</v>
          </cell>
          <cell r="M90" t="str">
            <v>销售商品</v>
          </cell>
          <cell r="N90" t="str">
            <v>2026/05/26</v>
          </cell>
          <cell r="O90">
            <v>10.038</v>
          </cell>
          <cell r="P90">
            <v>0.125</v>
          </cell>
          <cell r="Q90">
            <v>11.7</v>
          </cell>
          <cell r="R90">
            <v>13.7</v>
          </cell>
          <cell r="S90">
            <v>3</v>
          </cell>
          <cell r="T90" t="str">
            <v>无</v>
          </cell>
          <cell r="U90" t="str">
            <v>有</v>
          </cell>
          <cell r="V90" t="str">
            <v>36500</v>
          </cell>
        </row>
        <row r="90">
          <cell r="Z90">
            <v>48</v>
          </cell>
          <cell r="AA90">
            <v>29</v>
          </cell>
          <cell r="AB90">
            <v>44</v>
          </cell>
          <cell r="AC90">
            <v>0.061248</v>
          </cell>
          <cell r="AD90">
            <v>11.5</v>
          </cell>
          <cell r="AE90">
            <v>12</v>
          </cell>
          <cell r="AF90">
            <v>112</v>
          </cell>
          <cell r="AG90" t="str">
            <v>否</v>
          </cell>
        </row>
        <row r="91">
          <cell r="A91" t="str">
            <v>MD1747</v>
          </cell>
          <cell r="B91" t="str">
            <v>MD2022001</v>
          </cell>
          <cell r="C91" t="str">
            <v>mideer 彩窗磁力片 钻面 小小工程师  40pcs</v>
          </cell>
          <cell r="D91" t="str">
            <v>mideer  Colorful Magnetic Tiles - Junior Engineer Mini Tiles</v>
          </cell>
          <cell r="E91" t="str">
            <v>6936352517474</v>
          </cell>
          <cell r="F91">
            <v>99</v>
          </cell>
        </row>
        <row r="91">
          <cell r="H91" t="str">
            <v>3岁及以上</v>
          </cell>
          <cell r="I91" t="str">
            <v>新品</v>
          </cell>
          <cell r="J91" t="str">
            <v>/</v>
          </cell>
          <cell r="K91" t="str">
            <v>1.随身一盒 搭出百变世界
2.加入小人、车车，沉浸模拟施工现场
3.单片缩小75% 小桌板也能演大戏
4.包装盒也是地基 不止收纳 更能融入场景
5.铅笔盒大小 轻松装进包包一角
6.搭完接着演 磁力片也能过家家
7.平面·立体·场景故事 持续释放创造力
8.360°升级强磁力 颠簸路段也不塌
9.璀璨双层钻面 折射梦幻光影</v>
          </cell>
          <cell r="L91" t="str">
            <v>1.One compact box – build a world of endless creations
2.Add little figures and vehicles – immerse in a pretend construction scene
3.Each piece is 75% smaller – even a tray table becomes a stage
4.The box doubles as a base – not just storage, but part of the scene
5.Pencil-case size – fits easily into any bag
6.Build and then play – magnetic tiles meet pretend play
7.Flat · 3D · Story scenes – creativity keeps growing
8.360° upgraded strong magnets – stays intact even on bumpy rides
9.Dazzling double-faceted diamond texture – casts dreamy light and shadow</v>
          </cell>
          <cell r="M91" t="str">
            <v>销售商品</v>
          </cell>
          <cell r="N91" t="str">
            <v>2026/05/22</v>
          </cell>
          <cell r="O91">
            <v>41.58</v>
          </cell>
          <cell r="P91">
            <v>0.45</v>
          </cell>
          <cell r="Q91">
            <v>20.5</v>
          </cell>
          <cell r="R91">
            <v>10.5</v>
          </cell>
          <cell r="S91">
            <v>4</v>
          </cell>
          <cell r="T91" t="str">
            <v>无</v>
          </cell>
          <cell r="U91" t="str">
            <v>有</v>
          </cell>
          <cell r="V91" t="str">
            <v>36500</v>
          </cell>
          <cell r="W91">
            <v>20.2</v>
          </cell>
          <cell r="X91">
            <v>10.2</v>
          </cell>
          <cell r="Y91">
            <v>4.1</v>
          </cell>
          <cell r="Z91">
            <v>42.5</v>
          </cell>
          <cell r="AA91">
            <v>33.2</v>
          </cell>
          <cell r="AB91">
            <v>17</v>
          </cell>
          <cell r="AC91">
            <v>0.023987</v>
          </cell>
          <cell r="AD91">
            <v>11.4</v>
          </cell>
          <cell r="AE91">
            <v>11.6</v>
          </cell>
          <cell r="AF91">
            <v>24</v>
          </cell>
          <cell r="AG91" t="str">
            <v>是</v>
          </cell>
        </row>
        <row r="92">
          <cell r="A92" t="str">
            <v>MK9137</v>
          </cell>
          <cell r="B92" t="str">
            <v>MK9137</v>
          </cell>
          <cell r="C92" t="str">
            <v>MD2366  产品卡英文版</v>
          </cell>
          <cell r="D92" t="str">
            <v>无</v>
          </cell>
          <cell r="E92" t="str">
            <v>MK9137</v>
          </cell>
          <cell r="F92">
            <v>2.8</v>
          </cell>
        </row>
        <row r="92">
          <cell r="H92" t="str">
            <v/>
          </cell>
          <cell r="I92" t="str">
            <v/>
          </cell>
          <cell r="J92" t="str">
            <v/>
          </cell>
          <cell r="K92" t="str">
            <v/>
          </cell>
          <cell r="L92" t="str">
            <v/>
          </cell>
          <cell r="M92" t="str">
            <v>非售卖品</v>
          </cell>
          <cell r="N92" t="str">
            <v/>
          </cell>
          <cell r="O92">
            <v>2.8</v>
          </cell>
        </row>
        <row r="92">
          <cell r="T92" t="str">
            <v/>
          </cell>
          <cell r="U92" t="str">
            <v/>
          </cell>
          <cell r="V92" t="str">
            <v/>
          </cell>
        </row>
        <row r="92">
          <cell r="AC92">
            <v>0</v>
          </cell>
        </row>
        <row r="92">
          <cell r="AG92" t="str">
            <v/>
          </cell>
        </row>
        <row r="93">
          <cell r="A93" t="str">
            <v>MK9090</v>
          </cell>
          <cell r="B93" t="str">
            <v>MK9090</v>
          </cell>
          <cell r="C93" t="str">
            <v>26年Q1弥鹿单页</v>
          </cell>
          <cell r="D93" t="str">
            <v>无</v>
          </cell>
          <cell r="E93" t="str">
            <v>MK9090</v>
          </cell>
          <cell r="F93">
            <v>0.5</v>
          </cell>
        </row>
        <row r="93">
          <cell r="H93" t="str">
            <v/>
          </cell>
          <cell r="I93" t="str">
            <v/>
          </cell>
          <cell r="J93" t="str">
            <v/>
          </cell>
          <cell r="K93" t="str">
            <v/>
          </cell>
          <cell r="L93" t="str">
            <v/>
          </cell>
          <cell r="M93" t="str">
            <v>宣发物料</v>
          </cell>
          <cell r="N93" t="str">
            <v/>
          </cell>
          <cell r="O93">
            <v>0.5</v>
          </cell>
        </row>
        <row r="93">
          <cell r="T93" t="str">
            <v/>
          </cell>
          <cell r="U93" t="str">
            <v/>
          </cell>
          <cell r="V93" t="str">
            <v/>
          </cell>
        </row>
        <row r="93">
          <cell r="AC93">
            <v>0</v>
          </cell>
        </row>
        <row r="93">
          <cell r="AG93" t="str">
            <v/>
          </cell>
        </row>
        <row r="94">
          <cell r="A94" t="str">
            <v>MK9134</v>
          </cell>
          <cell r="B94" t="str">
            <v>MK9134</v>
          </cell>
          <cell r="C94" t="str">
            <v>海外手工线毛毡展示板</v>
          </cell>
          <cell r="D94" t="str">
            <v>无</v>
          </cell>
          <cell r="E94" t="str">
            <v>MK9134</v>
          </cell>
          <cell r="F94">
            <v>22.9</v>
          </cell>
        </row>
        <row r="94">
          <cell r="H94" t="str">
            <v/>
          </cell>
          <cell r="I94" t="str">
            <v/>
          </cell>
          <cell r="J94" t="str">
            <v/>
          </cell>
          <cell r="K94" t="str">
            <v/>
          </cell>
          <cell r="L94" t="str">
            <v/>
          </cell>
          <cell r="M94" t="str">
            <v>非售卖品</v>
          </cell>
          <cell r="N94" t="str">
            <v/>
          </cell>
          <cell r="O94">
            <v>22.9</v>
          </cell>
        </row>
        <row r="94">
          <cell r="T94" t="str">
            <v/>
          </cell>
          <cell r="U94" t="str">
            <v/>
          </cell>
          <cell r="V94" t="str">
            <v/>
          </cell>
        </row>
        <row r="94">
          <cell r="AC94">
            <v>0</v>
          </cell>
        </row>
        <row r="94">
          <cell r="AG94" t="str">
            <v/>
          </cell>
        </row>
        <row r="95">
          <cell r="A95" t="str">
            <v>MK9133</v>
          </cell>
          <cell r="B95" t="str">
            <v>MK9133</v>
          </cell>
          <cell r="C95" t="str">
            <v>海外拼图毛毡收纳</v>
          </cell>
          <cell r="D95" t="str">
            <v>无</v>
          </cell>
          <cell r="E95" t="str">
            <v>MK9133</v>
          </cell>
          <cell r="F95">
            <v>2</v>
          </cell>
        </row>
        <row r="95">
          <cell r="H95" t="str">
            <v/>
          </cell>
          <cell r="I95" t="str">
            <v/>
          </cell>
          <cell r="J95" t="str">
            <v/>
          </cell>
          <cell r="K95" t="str">
            <v/>
          </cell>
          <cell r="L95" t="str">
            <v/>
          </cell>
          <cell r="M95" t="str">
            <v>非售卖品</v>
          </cell>
          <cell r="N95" t="str">
            <v/>
          </cell>
          <cell r="O95">
            <v>2</v>
          </cell>
        </row>
        <row r="95">
          <cell r="T95" t="str">
            <v/>
          </cell>
          <cell r="U95" t="str">
            <v/>
          </cell>
          <cell r="V95" t="str">
            <v/>
          </cell>
        </row>
        <row r="95">
          <cell r="AC95">
            <v>0</v>
          </cell>
        </row>
        <row r="95">
          <cell r="AG95" t="str">
            <v/>
          </cell>
        </row>
        <row r="96">
          <cell r="A96" t="str">
            <v>MD2428</v>
          </cell>
          <cell r="B96" t="str">
            <v>MD2026004</v>
          </cell>
          <cell r="C96" t="str">
            <v>mideer 步步学画</v>
          </cell>
          <cell r="D96" t="str">
            <v>mideer Step by Step Drawing Book</v>
          </cell>
          <cell r="E96" t="str">
            <v>6936352524281</v>
          </cell>
          <cell r="F96">
            <v>19.9</v>
          </cell>
          <cell r="G96">
            <v>19.9</v>
          </cell>
          <cell r="H96" t="str">
            <v>3+</v>
          </cell>
          <cell r="I96" t="str">
            <v>新品</v>
          </cell>
          <cell r="J96" t="str">
            <v>/</v>
          </cell>
          <cell r="K96" t="str">
            <v>1.3步就能画出来
2.简单笔画一看就懂——好上手 不费妈
3.从画一个到画一页——满满都是成就感
4.19大主题 100+素材——1本抵3本
5.边画边学英语——轻松启蒙不费力
6.够厚！足足160g——不易晕墨、透墨
7.各种画笔都适配——创意不设限
8.安全无异味——放心画 尽兴画</v>
          </cell>
          <cell r="L96" t="str">
            <v>1.Draw in Just 3 Steps 
2.Simple Strokes, Instant Understanding—— Easy to Start, Stress-Free for Mom 
3.From One Drawing to a Whole Page——Full of Achievement
4.19 Themes, 100+ Elements——3-in-1 Value Book 
5.Learn English While Drawing——Effortless Early Learning 
6.Thick Paper! Full 160g ——No Bleeding, No Ink Leakage
7.Compatible with Various Markers and Pens——Creativity Without Limits 
8.Safe and Odorless ——Draw with Confidence and Joy</v>
          </cell>
          <cell r="M96" t="str">
            <v>销售商品</v>
          </cell>
          <cell r="N96" t="str">
            <v>2026/05/18</v>
          </cell>
          <cell r="O96">
            <v>7.562</v>
          </cell>
          <cell r="P96">
            <v>0.27</v>
          </cell>
          <cell r="Q96">
            <v>27.7</v>
          </cell>
          <cell r="R96">
            <v>0.5</v>
          </cell>
          <cell r="S96">
            <v>25.5</v>
          </cell>
          <cell r="T96" t="str">
            <v>无</v>
          </cell>
          <cell r="U96" t="str">
            <v>有</v>
          </cell>
          <cell r="V96" t="str">
            <v>36500</v>
          </cell>
          <cell r="W96">
            <v>27.6</v>
          </cell>
          <cell r="X96">
            <v>25.2</v>
          </cell>
          <cell r="Y96">
            <v>0.5</v>
          </cell>
          <cell r="Z96">
            <v>29.6</v>
          </cell>
          <cell r="AA96">
            <v>27.1</v>
          </cell>
          <cell r="AB96">
            <v>24.9</v>
          </cell>
          <cell r="AC96">
            <v>0.019973784</v>
          </cell>
          <cell r="AD96">
            <v>10.7</v>
          </cell>
          <cell r="AE96">
            <v>10.9</v>
          </cell>
          <cell r="AF96">
            <v>40</v>
          </cell>
          <cell r="AG96" t="str">
            <v>否</v>
          </cell>
        </row>
        <row r="97">
          <cell r="A97" t="str">
            <v>MD1753</v>
          </cell>
          <cell r="B97" t="str">
            <v>MD2022006</v>
          </cell>
          <cell r="C97" t="str">
            <v>mideer 端午手工  国风如意小挂件</v>
          </cell>
          <cell r="D97" t="str">
            <v>mideer traditional Ruyi Pendant</v>
          </cell>
          <cell r="E97" t="str">
            <v>6936352517535</v>
          </cell>
          <cell r="F97">
            <v>49.9</v>
          </cell>
        </row>
        <row r="97">
          <cell r="H97" t="str">
            <v>4+</v>
          </cell>
          <cell r="I97" t="str">
            <v>新品</v>
          </cell>
          <cell r="J97" t="str">
            <v>1</v>
          </cell>
          <cell r="K97" t="str">
            <v>1. 不用针线 扭出国风挂件
2. 一穿一扭就成型 自己做更有成就感
3. 珠宝般晶莹剔透 装饰、送人都惊艳
4. 葫芦·福袋·中国结 每款都有好兆头
5. 挂在哪里都好看 福气跟着“走”
6. 扫码即享视频教程 反复看轻松上手
7. 琉璃·珍珠·铃铛 组合串更具艺术感
8. 吉祥贴纸点缀 锦上添花好运加倍
9. 国风三角福包 送礼超惊喜！</v>
          </cell>
          <cell r="L97" t="str">
            <v>1. No needle or thread required – twist your own Chinese-style charm
2. Just thread and twist – it takes shape in your hands – more rewarding when you make it yourself
3. Crystal clear like jewelry – stunning as a decoration or a gift
4. Gourd · Fortune Pouch · Chinese Knot – each design carries an auspicious meaning
5. Looks beautiful wherever you hang it – good fortune follows you wherever you go
6. Scan to access video tutorials – watch again and again, easy to learn
7. Glass beads · Pearls · Bells – combined for an extra artistic touch
8. Auspicious sticker embellishments – the icing on the cake, double the good luck
9. Chinese-style triangular fortune pouch – a truly surprising gift!
</v>
          </cell>
          <cell r="M97" t="str">
            <v>销售商品</v>
          </cell>
          <cell r="N97" t="str">
            <v>2026/05/11</v>
          </cell>
          <cell r="O97">
            <v>18.962</v>
          </cell>
          <cell r="P97">
            <v>0.17</v>
          </cell>
          <cell r="Q97">
            <v>17</v>
          </cell>
          <cell r="R97">
            <v>12</v>
          </cell>
          <cell r="S97">
            <v>15</v>
          </cell>
          <cell r="T97" t="str">
            <v>无</v>
          </cell>
          <cell r="U97" t="str">
            <v>无</v>
          </cell>
          <cell r="V97" t="str">
            <v>36500</v>
          </cell>
          <cell r="W97">
            <v>17</v>
          </cell>
          <cell r="X97">
            <v>15.2</v>
          </cell>
          <cell r="Y97">
            <v>12</v>
          </cell>
          <cell r="Z97">
            <v>49</v>
          </cell>
          <cell r="AA97">
            <v>36</v>
          </cell>
          <cell r="AB97">
            <v>46</v>
          </cell>
          <cell r="AC97">
            <v>0.081144</v>
          </cell>
          <cell r="AD97">
            <v>4.5</v>
          </cell>
          <cell r="AE97">
            <v>5.15</v>
          </cell>
          <cell r="AF97">
            <v>24</v>
          </cell>
          <cell r="AG97" t="str">
            <v>否</v>
          </cell>
        </row>
        <row r="98">
          <cell r="A98" t="str">
            <v>MD1759</v>
          </cell>
          <cell r="B98" t="str">
            <v>MD2018001</v>
          </cell>
          <cell r="C98" t="str">
            <v>mideer 装扮贴纸包  国风锦盒</v>
          </cell>
          <cell r="D98" t="str">
            <v>mideer Ancient-style sticker beauty box</v>
          </cell>
          <cell r="E98" t="str">
            <v>6936352517597</v>
          </cell>
          <cell r="F98">
            <v>59.9</v>
          </cell>
        </row>
        <row r="98">
          <cell r="H98" t="str">
            <v>3+</v>
          </cell>
          <cell r="I98" t="str">
            <v>新品</v>
          </cell>
          <cell r="J98" t="str">
            <v>1</v>
          </cell>
          <cell r="K98" t="str">
            <v/>
          </cell>
          <cell r="L98" t="str">
            <v/>
          </cell>
          <cell r="M98" t="str">
            <v>销售商品</v>
          </cell>
          <cell r="N98" t="str">
            <v>2026/05/28</v>
          </cell>
          <cell r="O98">
            <v>23.96</v>
          </cell>
          <cell r="P98">
            <v>0.17</v>
          </cell>
          <cell r="Q98">
            <v>21.8</v>
          </cell>
          <cell r="R98">
            <v>14.3</v>
          </cell>
          <cell r="S98">
            <v>2.5</v>
          </cell>
          <cell r="T98" t="str">
            <v>有</v>
          </cell>
          <cell r="U98" t="str">
            <v>有</v>
          </cell>
          <cell r="V98" t="str">
            <v>1095</v>
          </cell>
          <cell r="W98">
            <v>22</v>
          </cell>
          <cell r="X98">
            <v>14</v>
          </cell>
          <cell r="Y98">
            <v>2.5</v>
          </cell>
          <cell r="Z98">
            <v>46</v>
          </cell>
          <cell r="AA98">
            <v>33</v>
          </cell>
          <cell r="AB98">
            <v>34</v>
          </cell>
          <cell r="AC98">
            <v>0.051612</v>
          </cell>
          <cell r="AD98">
            <v>13</v>
          </cell>
          <cell r="AE98">
            <v>13.5</v>
          </cell>
          <cell r="AF98">
            <v>80</v>
          </cell>
          <cell r="AG98" t="str">
            <v>否</v>
          </cell>
        </row>
        <row r="99">
          <cell r="A99" t="str">
            <v>MK9132</v>
          </cell>
          <cell r="B99" t="str">
            <v>MK9132</v>
          </cell>
          <cell r="C99" t="str">
            <v>mideer oversea sales stickers 2026</v>
          </cell>
          <cell r="D99" t="str">
            <v>mideer oversea sales stickers 2026</v>
          </cell>
          <cell r="E99" t="str">
            <v>MK9132</v>
          </cell>
          <cell r="F99">
            <v>0.5</v>
          </cell>
        </row>
        <row r="99">
          <cell r="H99" t="str">
            <v/>
          </cell>
          <cell r="I99" t="str">
            <v/>
          </cell>
          <cell r="J99" t="str">
            <v/>
          </cell>
          <cell r="K99" t="str">
            <v/>
          </cell>
          <cell r="L99" t="str">
            <v/>
          </cell>
          <cell r="M99" t="str">
            <v>非售卖品</v>
          </cell>
          <cell r="N99" t="str">
            <v/>
          </cell>
          <cell r="O99">
            <v>0.5</v>
          </cell>
          <cell r="P99">
            <v>0.2</v>
          </cell>
          <cell r="Q99">
            <v>16.8</v>
          </cell>
          <cell r="R99">
            <v>12</v>
          </cell>
          <cell r="S99">
            <v>0.1</v>
          </cell>
          <cell r="T99" t="str">
            <v>无</v>
          </cell>
          <cell r="U99" t="str">
            <v>无</v>
          </cell>
          <cell r="V99" t="str">
            <v>36500</v>
          </cell>
        </row>
        <row r="99">
          <cell r="AC99">
            <v>0</v>
          </cell>
        </row>
        <row r="99">
          <cell r="AG99" t="str">
            <v>否</v>
          </cell>
        </row>
        <row r="100">
          <cell r="A100" t="str">
            <v>MD1741</v>
          </cell>
          <cell r="B100" t="str">
            <v>MD2025064</v>
          </cell>
          <cell r="C100" t="str">
            <v>mideer 科学造物  头号机械师</v>
          </cell>
          <cell r="D100" t="str">
            <v>Mideer Science Makers - TOP Mechanic</v>
          </cell>
          <cell r="E100" t="str">
            <v>6936352517412</v>
          </cell>
          <cell r="F100">
            <v>199</v>
          </cell>
          <cell r="G100">
            <v>235.66</v>
          </cell>
          <cell r="H100" t="str">
            <v>3+</v>
          </cell>
          <cell r="I100" t="str">
            <v>新品</v>
          </cell>
          <cell r="J100" t="str">
            <v>一套让孩子亲手创造"会动的科学玩具"的发明家套装。火箭会飞、机器人会走、投影机会亮……每一个都是我做的，每一个都能动。顺便，还把物理原理给搞懂了。</v>
          </cell>
          <cell r="K100" t="str">
            <v>1. 我做的发明 每个都能动
2. 会跑会亮会发射 反复玩成品不浪费
3. 不用死记硬背 烧脑物理“玩”明白
4. 无需工具简易拼插 自己做更有成就感
5. 超细致的视频教程 跟着做不懵圈
6. 一袋材料一个发明 清晰不混乱
7. 准确开孔 拼插好丝滑
8. 拒绝一碰就折 加厚木板更耐造
9. 手提礼盒更讲究 送出满满心意</v>
          </cell>
          <cell r="L100" t="str">
            <v>1. Every invention I make actually moves
2. Runs, lights up, launches – play again and again, no wasted builds
3. No rote memorization – master brain-teasing physics through play
4. No tools required, simple snap-fit assembly – do it yourself for a bigger sense of achievement
5. Super detailed video tutorials – follow along without getting lost
6. One bag of materials, one invention – clear and organized
7. Precisely cut holes – smooth snap-fit assembly
8. Sturdy – won't break at a touch – thickened wooden boards for extra durability
9. Handheld gift box for a more refined look – a gift full of heart</v>
          </cell>
          <cell r="M100" t="str">
            <v>销售商品</v>
          </cell>
          <cell r="N100" t="str">
            <v>2026/05/18</v>
          </cell>
          <cell r="O100">
            <v>89.55</v>
          </cell>
          <cell r="P100">
            <v>1.96</v>
          </cell>
          <cell r="Q100">
            <v>31.5</v>
          </cell>
          <cell r="R100">
            <v>23</v>
          </cell>
          <cell r="S100">
            <v>9.5</v>
          </cell>
          <cell r="T100" t="str">
            <v>无</v>
          </cell>
          <cell r="U100" t="str">
            <v>有</v>
          </cell>
          <cell r="V100" t="str">
            <v>36500</v>
          </cell>
          <cell r="W100">
            <v>31.2</v>
          </cell>
          <cell r="X100">
            <v>23</v>
          </cell>
          <cell r="Y100">
            <v>9.5</v>
          </cell>
          <cell r="Z100">
            <v>48</v>
          </cell>
          <cell r="AA100">
            <v>33.5</v>
          </cell>
          <cell r="AB100">
            <v>31</v>
          </cell>
          <cell r="AC100">
            <v>0.049848</v>
          </cell>
          <cell r="AD100">
            <v>12</v>
          </cell>
          <cell r="AE100">
            <v>12.8</v>
          </cell>
          <cell r="AF100">
            <v>6</v>
          </cell>
          <cell r="AG100" t="str">
            <v>否</v>
          </cell>
        </row>
        <row r="101">
          <cell r="A101" t="str">
            <v>NT6512</v>
          </cell>
          <cell r="B101" t="str">
            <v>NT2026004</v>
          </cell>
          <cell r="C101" t="str">
            <v>NOTO小白皮</v>
          </cell>
          <cell r="D101" t="str">
            <v>NOTO Little White Eraser</v>
          </cell>
          <cell r="E101" t="str">
            <v>6936352565123</v>
          </cell>
          <cell r="F101">
            <v>12.9</v>
          </cell>
        </row>
        <row r="101">
          <cell r="H101" t="str">
            <v>3+</v>
          </cell>
          <cell r="I101" t="str">
            <v>新品</v>
          </cell>
          <cell r="J101" t="str">
            <v>给学生（使用者）的价值：
1. 视觉治愈解压 —— 写作业烦躁时，对着光看一看透亮的果冻色，心情瞬间透了一口气。
2. 卷面干干净净 —— 擦字不留黑印，写错题修改起来不糟心。
3. 社交分享利器 —— 放在笔袋里颜值超高，同桌看了都想借，还能分给好朋友一起用。
给家长（购买者）的价值：
1. 不用打扫一桌子渣 —— 聚屑成条，孩子写完作业桌面干干净净，家长不用跟在屁股后面清理。
2. 不是美丽的废物 —— 孩子喜欢高颜值，家长看重实用，这款擦得真干净，满足了双方需求。
3. 闭眼入不心疼 —— 12.9元6块，作为开学小礼物买给孩子，便宜又讨喜。
</v>
          </cell>
          <cell r="K101" t="str">
            <v/>
          </cell>
          <cell r="L101" t="str">
            <v/>
          </cell>
          <cell r="M101" t="str">
            <v>销售商品</v>
          </cell>
          <cell r="N101" t="str">
            <v>2026/06/13</v>
          </cell>
          <cell r="O101">
            <v>4.515</v>
          </cell>
          <cell r="P101">
            <v>0.06</v>
          </cell>
          <cell r="Q101">
            <v>5.4</v>
          </cell>
          <cell r="R101">
            <v>2</v>
          </cell>
          <cell r="S101">
            <v>1</v>
          </cell>
          <cell r="T101" t="str">
            <v>无</v>
          </cell>
          <cell r="U101" t="str">
            <v>无</v>
          </cell>
          <cell r="V101" t="str">
            <v>36500</v>
          </cell>
          <cell r="W101">
            <v>5.5</v>
          </cell>
          <cell r="X101">
            <v>6</v>
          </cell>
          <cell r="Y101">
            <v>2.4</v>
          </cell>
          <cell r="Z101">
            <v>27</v>
          </cell>
          <cell r="AA101">
            <v>20</v>
          </cell>
          <cell r="AB101">
            <v>34</v>
          </cell>
          <cell r="AC101">
            <v>0.01836</v>
          </cell>
          <cell r="AD101">
            <v>9</v>
          </cell>
          <cell r="AE101">
            <v>9.27</v>
          </cell>
          <cell r="AF101">
            <v>144</v>
          </cell>
          <cell r="AG101" t="str">
            <v>否</v>
          </cell>
        </row>
        <row r="102">
          <cell r="A102" t="str">
            <v>MD1757</v>
          </cell>
          <cell r="B102" t="str">
            <v>MD2019003</v>
          </cell>
          <cell r="C102" t="str">
            <v>mideer艺术家礼盒拼图框352p</v>
          </cell>
          <cell r="D102" t="str">
            <v>无</v>
          </cell>
          <cell r="E102" t="str">
            <v>6936352517573</v>
          </cell>
        </row>
        <row r="102">
          <cell r="H102" t="str">
            <v>3+</v>
          </cell>
          <cell r="I102" t="str">
            <v/>
          </cell>
          <cell r="J102" t="str">
            <v>/</v>
          </cell>
          <cell r="K102" t="str">
            <v/>
          </cell>
          <cell r="L102" t="str">
            <v/>
          </cell>
          <cell r="M102" t="str">
            <v/>
          </cell>
          <cell r="N102" t="str">
            <v/>
          </cell>
        </row>
        <row r="102">
          <cell r="T102" t="str">
            <v/>
          </cell>
          <cell r="U102" t="str">
            <v/>
          </cell>
          <cell r="V102" t="str">
            <v/>
          </cell>
        </row>
        <row r="102">
          <cell r="AC102">
            <v>0</v>
          </cell>
        </row>
        <row r="102">
          <cell r="AG102" t="str">
            <v/>
          </cell>
        </row>
        <row r="103">
          <cell r="A103" t="str">
            <v>MD1756</v>
          </cell>
          <cell r="B103" t="str">
            <v>MD2024027</v>
          </cell>
          <cell r="C103" t="str">
            <v>mideer 麦乐彩泥  早餐大厨套装</v>
          </cell>
          <cell r="D103" t="str">
            <v>mideer Mellow Dough – Little Breakfast Chef</v>
          </cell>
          <cell r="E103" t="str">
            <v>6936352517566</v>
          </cell>
        </row>
        <row r="103">
          <cell r="H103" t="str">
            <v>3+</v>
          </cell>
          <cell r="I103" t="str">
            <v/>
          </cell>
          <cell r="J103" t="str">
            <v>/</v>
          </cell>
          <cell r="K103" t="str">
            <v/>
          </cell>
          <cell r="L103" t="str">
            <v/>
          </cell>
          <cell r="M103" t="str">
            <v/>
          </cell>
          <cell r="N103" t="str">
            <v/>
          </cell>
        </row>
        <row r="103">
          <cell r="P103">
            <v>0.409</v>
          </cell>
          <cell r="Q103">
            <v>16</v>
          </cell>
          <cell r="R103">
            <v>13.5</v>
          </cell>
          <cell r="S103">
            <v>17.5</v>
          </cell>
          <cell r="T103" t="str">
            <v>有</v>
          </cell>
          <cell r="U103" t="str">
            <v>有</v>
          </cell>
          <cell r="V103" t="str">
            <v>730</v>
          </cell>
        </row>
        <row r="103">
          <cell r="AC103">
            <v>0</v>
          </cell>
        </row>
        <row r="103">
          <cell r="AG103" t="str">
            <v>否</v>
          </cell>
        </row>
        <row r="104">
          <cell r="A104" t="str">
            <v>MD2417</v>
          </cell>
          <cell r="B104" t="str">
            <v>MD2022001</v>
          </cell>
          <cell r="C104" t="str">
            <v>mideer 拼插磁力片 拼插 奇趣王国  48pcs</v>
          </cell>
          <cell r="D104" t="str">
            <v>mideer Magnetic Tiles - Wonder Kingdom</v>
          </cell>
          <cell r="E104" t="str">
            <v>6936352524175</v>
          </cell>
          <cell r="F104">
            <v>169</v>
          </cell>
          <cell r="G104">
            <v>177.895</v>
          </cell>
          <cell r="H104" t="str">
            <v>3岁及以上</v>
          </cell>
          <cell r="I104" t="str">
            <v>新品</v>
          </cell>
          <cell r="J104" t="str">
            <v>/</v>
          </cell>
          <cell r="K104" t="str">
            <v>1. 新升级拼插磁力片 能吸能插超稳固！
2. 磁力卡通配件 我的作品会讲故事
3. 拿着跑也不怕塌 分享更骄傲
4. 兼容传统磁力片 解锁更多新奇造型
5. 高级磨砂纹理 成品更具艺术感
6. 360°强磁力 连吸不松散
7. 超声波焊接工艺 一体成型 防吞耐摔
8. 装进随行袋 轻松兜着走</v>
          </cell>
          <cell r="L104" t="str">
            <v>1. New upgrade magnetic building tiles – snap and stick for ultra-stable structures!
2. Magnetic cartoon accessories – my creations can tell a story
3. Run with it without fear of collapse – even prouder to show off
4. Compatible with traditional magnetic tiles – unlock even more creative shapes
5. Premium matte texture – finished builds have an artistic look
6. 360° strong magnetism – stays firmly connected without loosening
7. Ultrasonic welding – seamless molded design, swallow-resistant and drop-resistant
8. Pack into a carry bag – easy to grab and go</v>
          </cell>
          <cell r="M104" t="str">
            <v>销售商品</v>
          </cell>
          <cell r="N104" t="str">
            <v>2026/04/28</v>
          </cell>
          <cell r="O104">
            <v>67.6</v>
          </cell>
          <cell r="P104">
            <v>1.3</v>
          </cell>
          <cell r="Q104">
            <v>26</v>
          </cell>
          <cell r="R104">
            <v>25</v>
          </cell>
          <cell r="S104">
            <v>4.7</v>
          </cell>
          <cell r="T104" t="str">
            <v>无</v>
          </cell>
          <cell r="U104" t="str">
            <v>有</v>
          </cell>
          <cell r="V104" t="str">
            <v>36500</v>
          </cell>
          <cell r="W104">
            <v>26</v>
          </cell>
          <cell r="X104">
            <v>25</v>
          </cell>
          <cell r="Y104">
            <v>4.5</v>
          </cell>
          <cell r="Z104">
            <v>40.5</v>
          </cell>
          <cell r="AA104">
            <v>28</v>
          </cell>
          <cell r="AB104">
            <v>28</v>
          </cell>
          <cell r="AC104">
            <v>0.031752</v>
          </cell>
          <cell r="AD104">
            <v>10.4</v>
          </cell>
          <cell r="AE104">
            <v>10.95</v>
          </cell>
          <cell r="AF104">
            <v>8</v>
          </cell>
          <cell r="AG104" t="str">
            <v>是</v>
          </cell>
        </row>
        <row r="105">
          <cell r="A105" t="str">
            <v>MD1726</v>
          </cell>
          <cell r="B105" t="str">
            <v>MD2023068</v>
          </cell>
          <cell r="C105" t="str">
            <v>mideer 磁力正方体    30pcs</v>
          </cell>
          <cell r="D105" t="str">
            <v>mideer Magnetic Cube Set</v>
          </cell>
          <cell r="E105" t="str">
            <v>6936352517269</v>
          </cell>
          <cell r="F105">
            <v>99</v>
          </cell>
          <cell r="G105">
            <v>117.24</v>
          </cell>
          <cell r="H105" t="str">
            <v>3岁及以上</v>
          </cell>
          <cell r="I105" t="str">
            <v>新品</v>
          </cell>
          <cell r="J105" t="str">
            <v>/</v>
          </cell>
          <cell r="K105" t="str">
            <v>1.360°环吸 自由拼搭
2.不用分正负极——怎么放都能吸
3.边搭边学——数学启蒙不枯燥
4.动手摆一摆——锻炼空间思维
5.混搭玩创意——解锁更多新奇造型
6.给动物伙伴——贴贴“大”眼睛~
7.果冻雾感彩虹块——照出梦幻光影
8.强磁力 牢牢搭！——连吸不散架
9.更科学的——小手抓握设计
10.一体成型——更加耐摔
11.从创意搭建——到思维闯关</v>
          </cell>
          <cell r="L105" t="str">
            <v>1.360° All-Around Suction Free Building
2.No Need to Distinguish Polarity —— Snap from Any Side
3.Learn While You Build——Fun and Engaging Math Enlightenment
4.Hands-on Interaction——Train Spatial Thinking
5.Mix and Match Creativity——Unlock More Unique Designs
6.Give Your Animal Pals——Big "Googly" Eyes~
7.Jelly-Mist Rainbow Blocks——Project Dreamy Light and Shadows
8.Strong Magnets Steady Build!——Stay Connected Without Falling Apart
9.Ergonomic Design——Perfect for Little Hands
10.One-Piece Molding——Extra Durable and Drop-Resistant
11.From Creative Construction——To Logic Challenges</v>
          </cell>
          <cell r="M105" t="str">
            <v>销售商品</v>
          </cell>
          <cell r="N105" t="str">
            <v>2026/04/26</v>
          </cell>
          <cell r="O105">
            <v>44.55</v>
          </cell>
          <cell r="P105">
            <v>0.41</v>
          </cell>
          <cell r="Q105">
            <v>25</v>
          </cell>
          <cell r="R105">
            <v>17.8</v>
          </cell>
          <cell r="S105">
            <v>3.8</v>
          </cell>
          <cell r="T105" t="str">
            <v>无</v>
          </cell>
          <cell r="U105" t="str">
            <v>有</v>
          </cell>
          <cell r="V105" t="str">
            <v>36500</v>
          </cell>
          <cell r="W105">
            <v>25</v>
          </cell>
          <cell r="X105">
            <v>18</v>
          </cell>
          <cell r="Y105">
            <v>4</v>
          </cell>
          <cell r="Z105">
            <v>38</v>
          </cell>
          <cell r="AA105">
            <v>38</v>
          </cell>
          <cell r="AB105">
            <v>29</v>
          </cell>
          <cell r="AC105">
            <v>0.041876</v>
          </cell>
          <cell r="AD105">
            <v>9.2</v>
          </cell>
          <cell r="AE105">
            <v>9.47</v>
          </cell>
          <cell r="AF105">
            <v>20</v>
          </cell>
          <cell r="AG105" t="str">
            <v>是</v>
          </cell>
        </row>
        <row r="106">
          <cell r="A106" t="str">
            <v>NT6509</v>
          </cell>
          <cell r="B106" t="str">
            <v>NT2026003</v>
          </cell>
          <cell r="C106" t="str">
            <v>NOTO生活彩袋-冰川</v>
          </cell>
          <cell r="D106" t="str">
            <v>NOTO Canvas bag-blue</v>
          </cell>
          <cell r="E106" t="str">
            <v>6936352565093</v>
          </cell>
          <cell r="F106">
            <v>45</v>
          </cell>
        </row>
        <row r="106">
          <cell r="H106" t="str">
            <v>3+</v>
          </cell>
          <cell r="I106" t="str">
            <v>新品</v>
          </cell>
          <cell r="J106" t="str">
            <v>多彩帆布袋
可手提，可肩挎</v>
          </cell>
          <cell r="K106" t="str">
            <v/>
          </cell>
          <cell r="L106" t="str">
            <v/>
          </cell>
          <cell r="M106" t="str">
            <v>销售商品</v>
          </cell>
          <cell r="N106" t="str">
            <v>2026/05/18</v>
          </cell>
          <cell r="O106">
            <v>18</v>
          </cell>
          <cell r="P106">
            <v>0.2</v>
          </cell>
          <cell r="Q106">
            <v>40</v>
          </cell>
          <cell r="R106">
            <v>30</v>
          </cell>
          <cell r="S106">
            <v>2</v>
          </cell>
          <cell r="T106" t="str">
            <v>无</v>
          </cell>
          <cell r="U106" t="str">
            <v>无</v>
          </cell>
          <cell r="V106" t="str">
            <v>36500</v>
          </cell>
        </row>
        <row r="106">
          <cell r="Z106">
            <v>36</v>
          </cell>
          <cell r="AA106">
            <v>39</v>
          </cell>
          <cell r="AB106">
            <v>62</v>
          </cell>
          <cell r="AC106">
            <v>0.087048</v>
          </cell>
          <cell r="AD106">
            <v>12.2</v>
          </cell>
          <cell r="AE106">
            <v>13.35</v>
          </cell>
          <cell r="AF106">
            <v>60</v>
          </cell>
          <cell r="AG106" t="str">
            <v>否</v>
          </cell>
        </row>
        <row r="107">
          <cell r="A107" t="str">
            <v>NT6510</v>
          </cell>
          <cell r="B107" t="str">
            <v>NT2026003</v>
          </cell>
          <cell r="C107" t="str">
            <v>NOTO生活彩袋-阳光</v>
          </cell>
          <cell r="D107" t="str">
            <v>NOTO Canvas bag-yellow</v>
          </cell>
          <cell r="E107" t="str">
            <v>6936352565109</v>
          </cell>
          <cell r="F107">
            <v>45</v>
          </cell>
        </row>
        <row r="107">
          <cell r="H107" t="str">
            <v>3+</v>
          </cell>
          <cell r="I107" t="str">
            <v>新品</v>
          </cell>
          <cell r="J107" t="str">
            <v>多彩帆布袋
可手提，可肩挎</v>
          </cell>
          <cell r="K107" t="str">
            <v/>
          </cell>
          <cell r="L107" t="str">
            <v/>
          </cell>
          <cell r="M107" t="str">
            <v>销售商品</v>
          </cell>
          <cell r="N107" t="str">
            <v>2026/05/18</v>
          </cell>
          <cell r="O107">
            <v>18</v>
          </cell>
          <cell r="P107">
            <v>0.2</v>
          </cell>
          <cell r="Q107">
            <v>40</v>
          </cell>
          <cell r="R107">
            <v>30</v>
          </cell>
          <cell r="S107">
            <v>2</v>
          </cell>
          <cell r="T107" t="str">
            <v>无</v>
          </cell>
          <cell r="U107" t="str">
            <v>无</v>
          </cell>
          <cell r="V107" t="str">
            <v>36500</v>
          </cell>
        </row>
        <row r="107">
          <cell r="Z107">
            <v>36</v>
          </cell>
          <cell r="AA107">
            <v>39</v>
          </cell>
          <cell r="AB107">
            <v>62</v>
          </cell>
          <cell r="AC107">
            <v>0.087048</v>
          </cell>
          <cell r="AD107">
            <v>12.2</v>
          </cell>
          <cell r="AE107">
            <v>13.35</v>
          </cell>
          <cell r="AF107">
            <v>60</v>
          </cell>
          <cell r="AG107" t="str">
            <v>否</v>
          </cell>
        </row>
        <row r="108">
          <cell r="A108" t="str">
            <v>NT6511</v>
          </cell>
          <cell r="B108" t="str">
            <v>NT2026003</v>
          </cell>
          <cell r="C108" t="str">
            <v>NOTO生活彩袋-晚秋</v>
          </cell>
          <cell r="D108" t="str">
            <v>NOTO Canvas bag-brown</v>
          </cell>
          <cell r="E108" t="str">
            <v>6936352565116</v>
          </cell>
          <cell r="F108">
            <v>45</v>
          </cell>
        </row>
        <row r="108">
          <cell r="H108" t="str">
            <v>3+</v>
          </cell>
          <cell r="I108" t="str">
            <v>新品</v>
          </cell>
          <cell r="J108" t="str">
            <v>多彩帆布袋
可手提，可肩挎</v>
          </cell>
          <cell r="K108" t="str">
            <v/>
          </cell>
          <cell r="L108" t="str">
            <v/>
          </cell>
          <cell r="M108" t="str">
            <v>销售商品</v>
          </cell>
          <cell r="N108" t="str">
            <v>2026/05/18</v>
          </cell>
          <cell r="O108">
            <v>18</v>
          </cell>
          <cell r="P108">
            <v>0.2</v>
          </cell>
          <cell r="Q108">
            <v>36</v>
          </cell>
          <cell r="R108">
            <v>40</v>
          </cell>
          <cell r="S108">
            <v>2</v>
          </cell>
          <cell r="T108" t="str">
            <v>无</v>
          </cell>
          <cell r="U108" t="str">
            <v>无</v>
          </cell>
          <cell r="V108" t="str">
            <v>36500</v>
          </cell>
        </row>
        <row r="108">
          <cell r="Z108">
            <v>36</v>
          </cell>
          <cell r="AA108">
            <v>39</v>
          </cell>
          <cell r="AB108">
            <v>62</v>
          </cell>
          <cell r="AC108">
            <v>0.087048</v>
          </cell>
          <cell r="AD108">
            <v>12.2</v>
          </cell>
          <cell r="AE108">
            <v>13.35</v>
          </cell>
          <cell r="AF108">
            <v>60</v>
          </cell>
          <cell r="AG108" t="str">
            <v>否</v>
          </cell>
        </row>
        <row r="109">
          <cell r="A109" t="str">
            <v>NT6508</v>
          </cell>
          <cell r="B109" t="str">
            <v>NT2026003</v>
          </cell>
          <cell r="C109" t="str">
            <v>NOTO生活彩袋-莓果</v>
          </cell>
          <cell r="D109" t="str">
            <v>NOTO Canvas bag-pink</v>
          </cell>
          <cell r="E109" t="str">
            <v>6936352565086</v>
          </cell>
          <cell r="F109">
            <v>45</v>
          </cell>
        </row>
        <row r="109">
          <cell r="H109" t="str">
            <v>3+</v>
          </cell>
          <cell r="I109" t="str">
            <v>新品</v>
          </cell>
          <cell r="J109" t="str">
            <v>多彩帆布袋
可手提，可肩挎</v>
          </cell>
          <cell r="K109" t="str">
            <v/>
          </cell>
          <cell r="L109" t="str">
            <v/>
          </cell>
          <cell r="M109" t="str">
            <v>销售商品</v>
          </cell>
          <cell r="N109" t="str">
            <v>2026/05/18</v>
          </cell>
          <cell r="O109">
            <v>18</v>
          </cell>
          <cell r="P109">
            <v>0.2</v>
          </cell>
          <cell r="Q109">
            <v>40</v>
          </cell>
          <cell r="R109">
            <v>36</v>
          </cell>
          <cell r="S109">
            <v>2</v>
          </cell>
          <cell r="T109" t="str">
            <v>无</v>
          </cell>
          <cell r="U109" t="str">
            <v>无</v>
          </cell>
          <cell r="V109" t="str">
            <v>36500</v>
          </cell>
        </row>
        <row r="109">
          <cell r="Z109">
            <v>36</v>
          </cell>
          <cell r="AA109">
            <v>39</v>
          </cell>
          <cell r="AB109">
            <v>62</v>
          </cell>
          <cell r="AC109">
            <v>0.087048</v>
          </cell>
          <cell r="AD109">
            <v>12.2</v>
          </cell>
          <cell r="AE109">
            <v>13.35</v>
          </cell>
          <cell r="AF109">
            <v>60</v>
          </cell>
          <cell r="AG109" t="str">
            <v>否</v>
          </cell>
        </row>
        <row r="110">
          <cell r="A110" t="str">
            <v>NT6504</v>
          </cell>
          <cell r="B110" t="str">
            <v>NT2026002</v>
          </cell>
          <cell r="C110" t="str">
            <v>NOTO细支六角铅笔-HB探索</v>
          </cell>
          <cell r="D110" t="str">
            <v>Fine Hex Pencil-HB explore</v>
          </cell>
          <cell r="E110" t="str">
            <v>6936352565048</v>
          </cell>
          <cell r="F110">
            <v>39.9</v>
          </cell>
        </row>
        <row r="110">
          <cell r="H110" t="str">
            <v>3+</v>
          </cell>
          <cell r="I110" t="str">
            <v>新品</v>
          </cell>
          <cell r="J110" t="str">
            <v>铅芯更好，书写更丝滑，更固色不沾手，无毒无害，
高端石墨芯，写字轻，字迹重
针对3-9岁儿童开发，0重金属，0铅，环保漆+环保石墨芯
8道工序精磨，好铅芯
新型石墨结晶硬度+17度，不断芯，不开叉
色牢度+30%，不蹭皮肤
原创设计，色彩护眼，与众不同
六角护眼 + 高密度芯防断 + 安全防咬</v>
          </cell>
          <cell r="K110" t="str">
            <v/>
          </cell>
          <cell r="L110" t="str">
            <v/>
          </cell>
          <cell r="M110" t="str">
            <v>销售商品</v>
          </cell>
          <cell r="N110" t="str">
            <v>2026/06/14</v>
          </cell>
          <cell r="O110">
            <v>17.157</v>
          </cell>
          <cell r="P110">
            <v>0.14</v>
          </cell>
          <cell r="Q110">
            <v>21</v>
          </cell>
          <cell r="R110">
            <v>12</v>
          </cell>
          <cell r="S110">
            <v>2</v>
          </cell>
          <cell r="T110" t="str">
            <v>无</v>
          </cell>
          <cell r="U110" t="str">
            <v>无</v>
          </cell>
          <cell r="V110" t="str">
            <v>36500</v>
          </cell>
          <cell r="W110">
            <v>25</v>
          </cell>
          <cell r="X110">
            <v>15</v>
          </cell>
          <cell r="Y110">
            <v>2</v>
          </cell>
          <cell r="Z110">
            <v>65</v>
          </cell>
          <cell r="AA110">
            <v>24</v>
          </cell>
          <cell r="AB110">
            <v>27</v>
          </cell>
          <cell r="AC110">
            <v>0.04212</v>
          </cell>
          <cell r="AD110">
            <v>9</v>
          </cell>
          <cell r="AE110">
            <v>10.95</v>
          </cell>
          <cell r="AF110">
            <v>60</v>
          </cell>
          <cell r="AG110" t="str">
            <v>否</v>
          </cell>
        </row>
        <row r="111">
          <cell r="A111" t="str">
            <v>NT6505</v>
          </cell>
          <cell r="B111" t="str">
            <v>NT2026002</v>
          </cell>
          <cell r="C111" t="str">
            <v>NOTO细支六角铅笔-2B探索</v>
          </cell>
          <cell r="D111" t="str">
            <v>Fine Hex Pencil-2B explore</v>
          </cell>
          <cell r="E111" t="str">
            <v>6936352565055</v>
          </cell>
          <cell r="F111">
            <v>39.9</v>
          </cell>
        </row>
        <row r="111">
          <cell r="H111" t="str">
            <v>3+</v>
          </cell>
          <cell r="I111" t="str">
            <v/>
          </cell>
          <cell r="J111" t="str">
            <v>铅芯更好，书写更丝滑，更固色不沾手，无毒无害，
笔尾黄金比例
高端石墨芯，写字轻，字迹重
针对3-9岁儿童开发，0重金属，0铅，环保漆+环保石墨芯
8道工序精磨，好铅芯
新型石墨结晶硬度+17度，不断芯，不开叉
色牢度+30%，不蹭皮肤
原创设计，色彩护眼，与众不同
六角护眼 + 高密度芯防断 + 安全防咬</v>
          </cell>
          <cell r="K111" t="str">
            <v/>
          </cell>
          <cell r="L111" t="str">
            <v/>
          </cell>
          <cell r="M111" t="str">
            <v>销售商品</v>
          </cell>
          <cell r="N111" t="str">
            <v/>
          </cell>
          <cell r="O111">
            <v>17.157</v>
          </cell>
          <cell r="P111">
            <v>0.15</v>
          </cell>
          <cell r="Q111">
            <v>21</v>
          </cell>
          <cell r="R111">
            <v>12</v>
          </cell>
          <cell r="S111">
            <v>2</v>
          </cell>
          <cell r="T111" t="str">
            <v>无</v>
          </cell>
          <cell r="U111" t="str">
            <v>无</v>
          </cell>
          <cell r="V111" t="str">
            <v>36500</v>
          </cell>
          <cell r="W111">
            <v>24.5</v>
          </cell>
          <cell r="X111">
            <v>15</v>
          </cell>
          <cell r="Y111">
            <v>2.5</v>
          </cell>
          <cell r="Z111">
            <v>65</v>
          </cell>
          <cell r="AA111">
            <v>24</v>
          </cell>
          <cell r="AB111">
            <v>27</v>
          </cell>
          <cell r="AC111">
            <v>0.04212</v>
          </cell>
          <cell r="AD111">
            <v>9</v>
          </cell>
          <cell r="AE111">
            <v>11.33</v>
          </cell>
          <cell r="AF111">
            <v>60</v>
          </cell>
          <cell r="AG111" t="str">
            <v>否</v>
          </cell>
        </row>
        <row r="112">
          <cell r="A112" t="str">
            <v>NT6506</v>
          </cell>
          <cell r="B112" t="str">
            <v>NT2026002</v>
          </cell>
          <cell r="C112" t="str">
            <v>NOTO细支六角铅笔-HB畅想</v>
          </cell>
          <cell r="D112" t="str">
            <v>Fine Hex Pencil-HB Imagine</v>
          </cell>
          <cell r="E112" t="str">
            <v>6936352565062</v>
          </cell>
          <cell r="F112">
            <v>39.9</v>
          </cell>
        </row>
        <row r="112">
          <cell r="H112" t="str">
            <v>3+</v>
          </cell>
          <cell r="I112" t="str">
            <v>新品</v>
          </cell>
          <cell r="J112" t="str">
            <v>铅芯更好，书写更丝滑，更固色不沾手，无毒无害，
笔尾的色块是黄金比例，奶白色部分切削完，正好是孩子的握持极限。
高端石墨芯，写字轻，字迹重
针对3-9岁儿童开发，0重金属，0铅，环保漆+环保石墨芯
8道工序精磨，好铅芯
新型石墨结晶硬度+17度，不断芯，不开叉
色牢度+30%，不蹭皮肤
原创设计，色彩护眼，与众不同
六角护眼 + 高密度芯防断 + 安全防咬</v>
          </cell>
          <cell r="K112" t="str">
            <v/>
          </cell>
          <cell r="L112" t="str">
            <v/>
          </cell>
          <cell r="M112" t="str">
            <v>销售商品</v>
          </cell>
          <cell r="N112" t="str">
            <v>2026/06/16</v>
          </cell>
          <cell r="O112">
            <v>17.157</v>
          </cell>
          <cell r="P112">
            <v>0.16</v>
          </cell>
          <cell r="Q112">
            <v>21</v>
          </cell>
          <cell r="R112">
            <v>12</v>
          </cell>
          <cell r="S112">
            <v>2</v>
          </cell>
          <cell r="T112" t="str">
            <v>无</v>
          </cell>
          <cell r="U112" t="str">
            <v>无</v>
          </cell>
          <cell r="V112" t="str">
            <v>36500</v>
          </cell>
        </row>
        <row r="112">
          <cell r="Z112">
            <v>65.5</v>
          </cell>
          <cell r="AA112">
            <v>23</v>
          </cell>
          <cell r="AB112">
            <v>26.8</v>
          </cell>
          <cell r="AC112">
            <v>0.0403742</v>
          </cell>
          <cell r="AD112">
            <v>9</v>
          </cell>
          <cell r="AE112">
            <v>10</v>
          </cell>
          <cell r="AF112">
            <v>60</v>
          </cell>
          <cell r="AG112" t="str">
            <v>否</v>
          </cell>
        </row>
        <row r="113">
          <cell r="A113" t="str">
            <v>NT6507</v>
          </cell>
          <cell r="B113" t="str">
            <v>NT2026002</v>
          </cell>
          <cell r="C113" t="str">
            <v>NOTO细支六角铅笔-2B畅想</v>
          </cell>
          <cell r="D113" t="str">
            <v>Fine Hex Pencil-2B Imagine</v>
          </cell>
          <cell r="E113" t="str">
            <v>6936352565079</v>
          </cell>
          <cell r="F113">
            <v>39.9</v>
          </cell>
        </row>
        <row r="113">
          <cell r="H113" t="str">
            <v>3+</v>
          </cell>
          <cell r="I113" t="str">
            <v/>
          </cell>
          <cell r="J113" t="str">
            <v>铅芯更好，书写更丝滑，更固色不沾手，无毒无害，
高端石墨芯，写字轻，字迹重
针对3-9岁儿童开发，0重金属，0铅，环保漆+环保石墨芯
8道工序精磨，好铅芯
新型石墨结晶硬度+17度，不断芯，不开叉
色牢度+30%，不蹭皮肤
原创设计，色彩护眼，与众不同
六角护眼 + 高密度芯防断 + 安全防咬</v>
          </cell>
          <cell r="K113" t="str">
            <v/>
          </cell>
          <cell r="L113" t="str">
            <v/>
          </cell>
          <cell r="M113" t="str">
            <v>销售商品</v>
          </cell>
          <cell r="N113" t="str">
            <v/>
          </cell>
          <cell r="O113">
            <v>17.157</v>
          </cell>
          <cell r="P113">
            <v>0.17</v>
          </cell>
          <cell r="Q113">
            <v>21</v>
          </cell>
          <cell r="R113">
            <v>12</v>
          </cell>
          <cell r="S113">
            <v>2</v>
          </cell>
          <cell r="T113" t="str">
            <v>无</v>
          </cell>
          <cell r="U113" t="str">
            <v>无</v>
          </cell>
          <cell r="V113" t="str">
            <v>36500</v>
          </cell>
          <cell r="W113">
            <v>24</v>
          </cell>
          <cell r="X113">
            <v>15</v>
          </cell>
          <cell r="Y113">
            <v>2.5</v>
          </cell>
          <cell r="Z113">
            <v>65</v>
          </cell>
          <cell r="AA113">
            <v>23.5</v>
          </cell>
          <cell r="AB113">
            <v>27</v>
          </cell>
          <cell r="AC113">
            <v>0.0412425</v>
          </cell>
          <cell r="AD113">
            <v>9</v>
          </cell>
          <cell r="AE113">
            <v>11.32</v>
          </cell>
          <cell r="AF113">
            <v>60</v>
          </cell>
          <cell r="AG113" t="str">
            <v>否</v>
          </cell>
        </row>
        <row r="114">
          <cell r="A114" t="str">
            <v>MK2317</v>
          </cell>
          <cell r="B114" t="str">
            <v>MK2317</v>
          </cell>
          <cell r="C114" t="str">
            <v>mideer天猫贺卡</v>
          </cell>
          <cell r="D114" t="str">
            <v>无</v>
          </cell>
          <cell r="E114" t="str">
            <v>MK2317</v>
          </cell>
        </row>
        <row r="114">
          <cell r="H114" t="str">
            <v/>
          </cell>
          <cell r="I114" t="str">
            <v/>
          </cell>
          <cell r="J114" t="str">
            <v/>
          </cell>
          <cell r="K114" t="str">
            <v/>
          </cell>
          <cell r="L114" t="str">
            <v/>
          </cell>
          <cell r="M114" t="str">
            <v/>
          </cell>
          <cell r="N114" t="str">
            <v/>
          </cell>
        </row>
        <row r="114">
          <cell r="T114" t="str">
            <v/>
          </cell>
          <cell r="U114" t="str">
            <v/>
          </cell>
          <cell r="V114" t="str">
            <v/>
          </cell>
        </row>
        <row r="114">
          <cell r="AC114">
            <v>0</v>
          </cell>
        </row>
        <row r="114">
          <cell r="AG114" t="str">
            <v/>
          </cell>
        </row>
        <row r="115">
          <cell r="A115" t="str">
            <v>MD2355</v>
          </cell>
          <cell r="B115" t="str">
            <v>MD2022086</v>
          </cell>
          <cell r="C115" t="str">
            <v>mideer 彩虹磁力棒  动物乐园</v>
          </cell>
          <cell r="D115" t="str">
            <v>mideer RAINBOW MAGNETIC STICKS -Animal Paradise</v>
          </cell>
          <cell r="E115" t="str">
            <v>6936352523550</v>
          </cell>
          <cell r="F115">
            <v>169</v>
          </cell>
        </row>
        <row r="115">
          <cell r="H115" t="str">
            <v>3岁及以上</v>
          </cell>
          <cell r="I115" t="str">
            <v/>
          </cell>
          <cell r="J115" t="str">
            <v>/</v>
          </cell>
          <cell r="K115" t="str">
            <v>1. 加入小动物 边搭边演脑洞大开
2. 表情球+动物面具 角色形象超鲜活
3. 从抓握开始 能力步步提升
4. 一碰就吸无需对准 低幼宝贝也轻松搭
5. 混搭更有戏 创造专属小世界
6. 每一块都是大颗粒 防误吞放心玩
7. 科技超声焊接 固定磁铁避免误食
8. 全身倒角处理 圆润光滑不扎手
9. 玩好收一收 不占空间不易丢</v>
          </cell>
          <cell r="L115" t="str">
            <v>1. Add little animals – build and act out stories to unleash imagination
2. Expression balls + animal masks – character roles come to life
3. Starting with grasping – skills progress step by step
4. Magnetic parts snap together without precise alignment – easy for toddlers to build
5. Mix and match for more fun – create your own little world
6. Every piece is large – prevents swallowing for worry-free play
7. Tech ultrasonic welding – magnets are securely enclosed to prevent ingestion
8. Fully rounded edges – smooth and non-sharp, gentle on little hands
9. Easily pack away after play – saves space and prevents loss
</v>
          </cell>
          <cell r="M115" t="str">
            <v>销售商品</v>
          </cell>
          <cell r="N115" t="str">
            <v/>
          </cell>
          <cell r="O115">
            <v>76.05</v>
          </cell>
          <cell r="P115">
            <v>0.65</v>
          </cell>
          <cell r="Q115">
            <v>27</v>
          </cell>
          <cell r="R115">
            <v>24.5</v>
          </cell>
          <cell r="S115">
            <v>5.8</v>
          </cell>
          <cell r="T115" t="str">
            <v>无</v>
          </cell>
          <cell r="U115" t="str">
            <v>有</v>
          </cell>
          <cell r="V115" t="str">
            <v>36500</v>
          </cell>
          <cell r="W115">
            <v>27</v>
          </cell>
          <cell r="X115">
            <v>24.5</v>
          </cell>
          <cell r="Y115">
            <v>5.9</v>
          </cell>
          <cell r="Z115">
            <v>50</v>
          </cell>
          <cell r="AA115">
            <v>29.5</v>
          </cell>
          <cell r="AB115">
            <v>36.5</v>
          </cell>
          <cell r="AC115">
            <v>0.0538375</v>
          </cell>
          <cell r="AD115">
            <v>8</v>
          </cell>
          <cell r="AE115">
            <v>8.8</v>
          </cell>
          <cell r="AF115">
            <v>12</v>
          </cell>
          <cell r="AG115" t="str">
            <v>是</v>
          </cell>
        </row>
        <row r="116">
          <cell r="A116" t="str">
            <v>CT0615</v>
          </cell>
          <cell r="B116" t="str">
            <v>MD2025016</v>
          </cell>
          <cell r="C116" t="str">
            <v>mideer 灵感留白绘画本  小小世界 英语版</v>
          </cell>
          <cell r="D116" t="str">
            <v>mideer Imagine &amp; Create Sketchbook – Little World</v>
          </cell>
          <cell r="E116" t="str">
            <v>6936352506157</v>
          </cell>
          <cell r="F116">
            <v>19.9</v>
          </cell>
          <cell r="G116">
            <v>20.97</v>
          </cell>
          <cell r="H116" t="str">
            <v>3+</v>
          </cell>
          <cell r="I116" t="str">
            <v>新品</v>
          </cell>
          <cell r="J116" t="str">
            <v>/</v>
          </cell>
          <cell r="K116" t="str">
            <v/>
          </cell>
          <cell r="L116" t="str">
            <v/>
          </cell>
          <cell r="M116" t="str">
            <v>销售商品</v>
          </cell>
          <cell r="N116" t="str">
            <v>2026/04/25</v>
          </cell>
          <cell r="O116">
            <v>7.562</v>
          </cell>
          <cell r="P116">
            <v>0.255</v>
          </cell>
          <cell r="Q116">
            <v>27.5</v>
          </cell>
          <cell r="R116">
            <v>25.5</v>
          </cell>
          <cell r="S116">
            <v>0.5</v>
          </cell>
          <cell r="T116" t="str">
            <v>无</v>
          </cell>
          <cell r="U116" t="str">
            <v>无</v>
          </cell>
          <cell r="V116" t="str">
            <v>36500</v>
          </cell>
          <cell r="W116">
            <v>27.7</v>
          </cell>
          <cell r="X116">
            <v>25.4</v>
          </cell>
          <cell r="Y116">
            <v>0.5</v>
          </cell>
          <cell r="Z116">
            <v>29</v>
          </cell>
          <cell r="AA116">
            <v>27</v>
          </cell>
          <cell r="AB116">
            <v>21.5</v>
          </cell>
          <cell r="AC116">
            <v>0.0168345</v>
          </cell>
          <cell r="AD116">
            <v>10</v>
          </cell>
          <cell r="AE116">
            <v>10.9</v>
          </cell>
          <cell r="AF116">
            <v>40</v>
          </cell>
          <cell r="AG116" t="str">
            <v>否</v>
          </cell>
        </row>
        <row r="117">
          <cell r="A117" t="str">
            <v>CT0616</v>
          </cell>
          <cell r="B117" t="str">
            <v>MD2025016</v>
          </cell>
          <cell r="C117" t="str">
            <v>mideer 灵感留白绘画本  大大梦想 英文版</v>
          </cell>
          <cell r="D117" t="str">
            <v>mideer Imagine &amp; Create Sketchbook – Big Dreams</v>
          </cell>
          <cell r="E117" t="str">
            <v>6936352506164</v>
          </cell>
          <cell r="F117">
            <v>19.9</v>
          </cell>
          <cell r="G117">
            <v>20.97</v>
          </cell>
          <cell r="H117" t="str">
            <v>3+</v>
          </cell>
          <cell r="I117" t="str">
            <v>新品</v>
          </cell>
          <cell r="J117" t="str">
            <v>/</v>
          </cell>
          <cell r="K117" t="str">
            <v/>
          </cell>
          <cell r="L117" t="str">
            <v/>
          </cell>
          <cell r="M117" t="str">
            <v>销售商品</v>
          </cell>
          <cell r="N117" t="str">
            <v>2026/04/25</v>
          </cell>
          <cell r="O117">
            <v>7.562</v>
          </cell>
          <cell r="P117">
            <v>0.256</v>
          </cell>
          <cell r="Q117">
            <v>27.6</v>
          </cell>
          <cell r="R117">
            <v>25.5</v>
          </cell>
          <cell r="S117">
            <v>0.5</v>
          </cell>
          <cell r="T117" t="str">
            <v>无</v>
          </cell>
          <cell r="U117" t="str">
            <v>有</v>
          </cell>
          <cell r="V117" t="str">
            <v>36500</v>
          </cell>
          <cell r="W117">
            <v>27.2</v>
          </cell>
          <cell r="X117">
            <v>25.4</v>
          </cell>
          <cell r="Y117">
            <v>0.5</v>
          </cell>
          <cell r="Z117">
            <v>29</v>
          </cell>
          <cell r="AA117">
            <v>27</v>
          </cell>
          <cell r="AB117">
            <v>21.5</v>
          </cell>
          <cell r="AC117">
            <v>0.0168345</v>
          </cell>
          <cell r="AD117">
            <v>10</v>
          </cell>
          <cell r="AE117">
            <v>10.9</v>
          </cell>
          <cell r="AF117">
            <v>40</v>
          </cell>
          <cell r="AG117" t="str">
            <v>否</v>
          </cell>
        </row>
        <row r="118">
          <cell r="A118" t="str">
            <v>MK9026</v>
          </cell>
          <cell r="B118" t="str">
            <v>MD2025014</v>
          </cell>
          <cell r="C118" t="str">
            <v>MD2319英文说明书</v>
          </cell>
          <cell r="D118" t="str">
            <v>无</v>
          </cell>
          <cell r="E118" t="str">
            <v>MK9026</v>
          </cell>
          <cell r="F118">
            <v>1</v>
          </cell>
        </row>
        <row r="118">
          <cell r="H118" t="str">
            <v/>
          </cell>
          <cell r="I118" t="str">
            <v>新品</v>
          </cell>
          <cell r="J118" t="str">
            <v/>
          </cell>
          <cell r="K118" t="str">
            <v/>
          </cell>
          <cell r="L118" t="str">
            <v/>
          </cell>
          <cell r="M118" t="str">
            <v>赠品</v>
          </cell>
          <cell r="N118" t="str">
            <v>2026/03/24</v>
          </cell>
          <cell r="O118">
            <v>1</v>
          </cell>
          <cell r="P118">
            <v>0.2</v>
          </cell>
          <cell r="Q118">
            <v>1</v>
          </cell>
          <cell r="R118">
            <v>1</v>
          </cell>
          <cell r="S118">
            <v>1</v>
          </cell>
          <cell r="T118" t="str">
            <v>无</v>
          </cell>
          <cell r="U118" t="str">
            <v>无</v>
          </cell>
          <cell r="V118" t="str">
            <v>36500</v>
          </cell>
        </row>
        <row r="118">
          <cell r="AC118">
            <v>0</v>
          </cell>
        </row>
        <row r="118">
          <cell r="AG118" t="str">
            <v>否</v>
          </cell>
        </row>
        <row r="119">
          <cell r="A119" t="str">
            <v>MD2429</v>
          </cell>
          <cell r="B119" t="str">
            <v>MD2023068</v>
          </cell>
          <cell r="C119" t="str">
            <v>mideer 益智百变琉璃魔尺    36段</v>
          </cell>
          <cell r="D119" t="str">
            <v>mideer Twist Ruler Play Set</v>
          </cell>
          <cell r="E119" t="str">
            <v>6936352524298</v>
          </cell>
          <cell r="F119">
            <v>29.9</v>
          </cell>
          <cell r="G119">
            <v>35.41</v>
          </cell>
          <cell r="H119" t="str">
            <v>6+</v>
          </cell>
          <cell r="I119" t="str">
            <v>新品</v>
          </cell>
          <cell r="J119" t="str">
            <v>从“能玩起来”升级为“玩得更深”的进阶魔尺
通过段数扩展与造型上限提升，解决 24 段后期造型受限、挑战感不足的问题。
● 36 段进阶段数：支持更大体量、更完整、更稳定的造型
● 高完成感造型挑战：明显区别于入门款，一眼看出进阶价值
● 延续卡牌玩法体系：保持熟悉玩法，降低学习成本
● 更长游玩路径：单次挑战时间更长，减少“玩几次就腻”
● 系列成长路线清晰：24 → 36，自然升级而非重复购买</v>
          </cell>
          <cell r="K119" t="str">
            <v/>
          </cell>
          <cell r="L119" t="str">
            <v/>
          </cell>
          <cell r="M119" t="str">
            <v>销售商品</v>
          </cell>
          <cell r="N119" t="str">
            <v>2026/04/23</v>
          </cell>
          <cell r="O119">
            <v>13.455</v>
          </cell>
          <cell r="P119">
            <v>0.17</v>
          </cell>
          <cell r="Q119">
            <v>11.2</v>
          </cell>
          <cell r="R119">
            <v>11.2</v>
          </cell>
          <cell r="S119">
            <v>5</v>
          </cell>
          <cell r="T119" t="str">
            <v>无</v>
          </cell>
          <cell r="U119" t="str">
            <v>有</v>
          </cell>
          <cell r="V119" t="str">
            <v>36500</v>
          </cell>
          <cell r="W119">
            <v>11</v>
          </cell>
          <cell r="X119">
            <v>11</v>
          </cell>
          <cell r="Y119">
            <v>5</v>
          </cell>
          <cell r="Z119">
            <v>39.5</v>
          </cell>
          <cell r="AA119">
            <v>24.5</v>
          </cell>
          <cell r="AB119">
            <v>53</v>
          </cell>
          <cell r="AC119">
            <v>0.05129075</v>
          </cell>
          <cell r="AD119">
            <v>13</v>
          </cell>
          <cell r="AE119">
            <v>14.4</v>
          </cell>
          <cell r="AF119">
            <v>56</v>
          </cell>
          <cell r="AG119" t="str">
            <v>是</v>
          </cell>
        </row>
        <row r="120">
          <cell r="A120" t="str">
            <v>MD1745</v>
          </cell>
          <cell r="B120" t="str">
            <v>MD2017100</v>
          </cell>
          <cell r="C120" t="str">
            <v>mideer 立体纸模  森林动物</v>
          </cell>
          <cell r="D120" t="str">
            <v>mideer 3D Paper Craft-Forest Animals</v>
          </cell>
          <cell r="E120" t="str">
            <v>6936352517450</v>
          </cell>
          <cell r="F120">
            <v>23.9</v>
          </cell>
          <cell r="G120">
            <v>23.9</v>
          </cell>
          <cell r="H120" t="str">
            <v>3+</v>
          </cell>
          <cell r="I120" t="str">
            <v>新品</v>
          </cell>
          <cell r="J120" t="str">
            <v>● 中性主题·广泛受众：森林动物配色疗愈，男女孩都喜欢，家庭/幼儿园通用。
● 操作门槛低，独立完成，家长少代工：对折为主，关键位预压线，最多 1–2 个贴点即可成型。
● 快成就，玩得久：单只 90 秒–3 分钟；10 分钟内做出“2 动物 + 1 小景”；孩子能持续获得小成就。
● 真立体，可摆拍：动物与场景件都能独立站立，拼好就是孩子的“森林乐园”。
● 收纳友好：成品可扁平回折放回包装，避免“拼完无处放”的痛点，方便反复拿取复玩。
● 场景沉浸感：利用版面空白区切出树木、蘑菇、草丛等立牌件，拼的不止是动物，还有故事场景。
● 到手显“丰富”：A5 拼版，动物与场景同页，视觉更满。
● 安全友好：无剪刀、无卡槽，转角圆润
● 高性价比价格带：19.9 元，12–15张配置，形式更丰富、玩法更完整。</v>
          </cell>
          <cell r="K120" t="str">
            <v>1.立体折纸 小动物站起来
2.无需剪刀胶水——不伤手 不脏手
3.一折成型不费妈——宝宝能独立完成
4.益智双语折纸 ——轻松启蒙 同步积累英文单词
5.1套能做27只——动物乐园自己摆
6.扫码看教学——陪孩子一起创造
7.严苛检测 处处用心</v>
          </cell>
          <cell r="L120" t="str">
            <v>1.3D paper craft ——Animals Stand Up
2.No Scissors or Glue Needed—— Safe for Hands, No Mess
3.Easy Fold, Stress-Free for Mom——Baby Can Finish Independently
4.Educational Bilingual paper craft ——Early Learning with English Vocabulary
5.Make 27 Animals per Set——Build Your Own Animal Park
6.Scan for Video Tutorials——Create Together with Your Child
7.Strictly Tested——Crafted with Care</v>
          </cell>
          <cell r="M120" t="str">
            <v>销售商品</v>
          </cell>
          <cell r="N120" t="str">
            <v>2026/05/10</v>
          </cell>
          <cell r="O120">
            <v>9.082</v>
          </cell>
          <cell r="P120">
            <v>0.13</v>
          </cell>
          <cell r="Q120">
            <v>216</v>
          </cell>
          <cell r="R120">
            <v>157</v>
          </cell>
          <cell r="S120">
            <v>10</v>
          </cell>
          <cell r="T120" t="str">
            <v>无</v>
          </cell>
          <cell r="U120" t="str">
            <v>无</v>
          </cell>
          <cell r="V120" t="str">
            <v>36500</v>
          </cell>
          <cell r="W120">
            <v>22.1</v>
          </cell>
          <cell r="X120">
            <v>16</v>
          </cell>
          <cell r="Y120">
            <v>1.2</v>
          </cell>
          <cell r="Z120">
            <v>32</v>
          </cell>
          <cell r="AA120">
            <v>31.5</v>
          </cell>
          <cell r="AB120">
            <v>24.4</v>
          </cell>
          <cell r="AC120">
            <v>0.0245952</v>
          </cell>
          <cell r="AD120">
            <v>7.2</v>
          </cell>
          <cell r="AE120">
            <v>6.56</v>
          </cell>
          <cell r="AF120">
            <v>50</v>
          </cell>
          <cell r="AG120" t="str">
            <v>否</v>
          </cell>
        </row>
        <row r="121">
          <cell r="A121" t="str">
            <v>MK9124</v>
          </cell>
          <cell r="B121" t="str">
            <v>MK9124</v>
          </cell>
          <cell r="C121" t="str">
            <v>海外游戏涂色卡-mideer Creative Bits</v>
          </cell>
          <cell r="D121" t="str">
            <v>无</v>
          </cell>
          <cell r="E121" t="str">
            <v>MK9124</v>
          </cell>
          <cell r="F121">
            <v>0.9</v>
          </cell>
        </row>
        <row r="121">
          <cell r="H121" t="str">
            <v/>
          </cell>
          <cell r="I121" t="str">
            <v/>
          </cell>
          <cell r="J121" t="str">
            <v/>
          </cell>
          <cell r="K121" t="str">
            <v/>
          </cell>
          <cell r="L121" t="str">
            <v/>
          </cell>
          <cell r="M121" t="str">
            <v>赠品</v>
          </cell>
          <cell r="N121" t="str">
            <v/>
          </cell>
          <cell r="O121">
            <v>0.9</v>
          </cell>
          <cell r="P121">
            <v>0.5</v>
          </cell>
          <cell r="Q121">
            <v>15</v>
          </cell>
          <cell r="R121">
            <v>10.5</v>
          </cell>
          <cell r="S121">
            <v>0.2</v>
          </cell>
          <cell r="T121" t="str">
            <v>无</v>
          </cell>
          <cell r="U121" t="str">
            <v>无</v>
          </cell>
          <cell r="V121" t="str">
            <v>36500</v>
          </cell>
        </row>
        <row r="121">
          <cell r="AC121">
            <v>0</v>
          </cell>
        </row>
        <row r="121">
          <cell r="AG121" t="str">
            <v>否</v>
          </cell>
        </row>
        <row r="122">
          <cell r="A122" t="str">
            <v>MD1749</v>
          </cell>
          <cell r="B122" t="str">
            <v>MD2026005</v>
          </cell>
          <cell r="C122" t="str">
            <v>mideer 快乐滚铁环</v>
          </cell>
          <cell r="D122" t="str">
            <v>mideer Joyful Hoop Roll</v>
          </cell>
          <cell r="E122" t="str">
            <v>6936352517498</v>
          </cell>
          <cell r="F122">
            <v>49.9</v>
          </cell>
          <cell r="G122">
            <v>49.9</v>
          </cell>
          <cell r="H122" t="str">
            <v>3岁及以上</v>
          </cell>
          <cell r="I122" t="str">
            <v>新品</v>
          </cell>
          <cell r="J122" t="str">
            <v>/</v>
          </cell>
          <cell r="K122" t="str">
            <v>1. 推一下就跑 孩子满场飞
2. U型咬合 一勾就跑好控制
3. 操控铁环+奔跑 双重爽感玩到嗨
4. 勾住铁环 一推就跑 3岁也能轻松上手
5. 高强度ABS 不易摔坏踩瘪
6. 27-74cm伸缩杆 大人小孩都能玩
7. 一个铁环N种玩法 孩子尽情放电
8. 告别哐哐响 尽情耍不扰民
9. 赠收纳网袋 一拎就出发</v>
          </cell>
          <cell r="L122" t="str">
            <v>1. Give it a push and it runs – kids zoom all over the place
2. U-shaped grip – hooks on easily, runs smoothly, and is easy to control
3. Controlling the hoop + running – a double dose of fun for hours of play
4. Hook the hoop, give it a push – even 3-year-olds can easily master it
5. High-strength ABS – not easy to break or crush
6. 27-74cm telescopic rod – suitable for both kids and adults
7. One hoop, countless ways to play – kids burn off endless energy
8. No more clanking noises – play freely without disturbing others
9. Comes with a mesh storage bag – grab it and go</v>
          </cell>
          <cell r="M122" t="str">
            <v>销售商品</v>
          </cell>
          <cell r="N122" t="str">
            <v>2026/05/01</v>
          </cell>
          <cell r="O122">
            <v>18.962</v>
          </cell>
          <cell r="P122">
            <v>0.26</v>
          </cell>
          <cell r="Q122">
            <v>30</v>
          </cell>
          <cell r="R122">
            <v>31</v>
          </cell>
          <cell r="S122">
            <v>1</v>
          </cell>
          <cell r="T122" t="str">
            <v>无</v>
          </cell>
          <cell r="U122" t="str">
            <v>无</v>
          </cell>
          <cell r="V122" t="str">
            <v>36500</v>
          </cell>
          <cell r="W122">
            <v>23</v>
          </cell>
          <cell r="X122">
            <v>37.5</v>
          </cell>
          <cell r="Y122">
            <v>0</v>
          </cell>
          <cell r="Z122">
            <v>35</v>
          </cell>
          <cell r="AA122">
            <v>35</v>
          </cell>
          <cell r="AB122">
            <v>32</v>
          </cell>
          <cell r="AC122">
            <v>0.0392</v>
          </cell>
          <cell r="AD122">
            <v>6.24</v>
          </cell>
          <cell r="AE122">
            <v>6.9</v>
          </cell>
          <cell r="AF122">
            <v>24</v>
          </cell>
          <cell r="AG122" t="str">
            <v>否</v>
          </cell>
        </row>
        <row r="123">
          <cell r="A123" t="str">
            <v>MD1744</v>
          </cell>
          <cell r="B123" t="str">
            <v>MD2026001</v>
          </cell>
          <cell r="C123" t="str">
            <v>mideer 魔法水精灵  小渔夫捞捞桶</v>
          </cell>
          <cell r="D123" t="str">
            <v>mideer Magic Water Gel DIY Kit – Little Angler</v>
          </cell>
          <cell r="E123" t="str">
            <v>6936352517443</v>
          </cell>
          <cell r="F123">
            <v>49.9</v>
          </cell>
          <cell r="G123">
            <v>56.465</v>
          </cell>
          <cell r="H123" t="str">
            <v>3+</v>
          </cell>
          <cell r="I123" t="str">
            <v>新品</v>
          </cell>
          <cell r="J123" t="str">
            <v>/</v>
          </cell>
          <cell r="K123" t="str">
            <v>1.自己造鱼自己捞
2.泡“水”成型——变身Q弹小鱼
3.艺术家海洋主题——造型多 畅快玩 
4.安全无异味——放心买给孩子玩
5.科学配比——轻松挤易脱模
6.趣味捞鱼网——化身捕鱼达人
7.打造海洋观景瓶——做完就是艺术摆件
8.小渔夫专属水桶——能玩能拎好收纳
9.扫码看教学——解锁魔法水精灵
10.在家当大厨——美食过家家
11.创意混色公式——解锁更多色彩魔法
12.duang duang~超解压——好捏停不下来
13.模具边角平滑——圆润防划伤</v>
          </cell>
          <cell r="L123" t="str">
            <v>1.Make Your Own Fish, Catch Your Own Fish
2.Formed in Water——Transform into Bouncy Little Fish
3.Artist's Ocean Theme——Vibrant Shapes for Endless Play
4.Safe and Odorless——Buy with Confidence for Your Child
5.Scientific Ratio——Easy to Squeeze and Mold
6.Fun Fishing Net——Become a Master Fisherman
7.Create an Ocean Display Bottle——A Beautiful Art Piece When Complete
8.Little Fisherman's Exclusive Bucket——Play, Carry, and Store with Ease
9.Scan Code for Tutorials——Unlock the Magic Water Elves
10.Be a Chef at Home——Play House with Gourmet Treats
11.Creative Color-Mixing Formulas——Unlock More Color Magic
12.Super Stress-Relieving——So Satisfying to Squeeze, Can't Stop Playing
13.Smooth Mold Edges——Rounded to Prevent Scratches</v>
          </cell>
          <cell r="M123" t="str">
            <v>销售商品</v>
          </cell>
          <cell r="N123" t="str">
            <v>2026/05/25</v>
          </cell>
          <cell r="O123">
            <v>21.457</v>
          </cell>
          <cell r="P123">
            <v>0.695</v>
          </cell>
          <cell r="Q123">
            <v>20</v>
          </cell>
          <cell r="R123">
            <v>18.5</v>
          </cell>
          <cell r="S123">
            <v>16</v>
          </cell>
          <cell r="T123" t="str">
            <v>有</v>
          </cell>
          <cell r="U123" t="str">
            <v>有</v>
          </cell>
          <cell r="V123" t="str">
            <v>300</v>
          </cell>
          <cell r="W123">
            <v>20</v>
          </cell>
          <cell r="X123">
            <v>18.5</v>
          </cell>
          <cell r="Y123">
            <v>16</v>
          </cell>
          <cell r="Z123">
            <v>40.5</v>
          </cell>
          <cell r="AA123">
            <v>38.5</v>
          </cell>
          <cell r="AB123">
            <v>47.5</v>
          </cell>
          <cell r="AC123">
            <v>0.074064375</v>
          </cell>
          <cell r="AD123">
            <v>7.8</v>
          </cell>
          <cell r="AE123">
            <v>9</v>
          </cell>
          <cell r="AF123">
            <v>12</v>
          </cell>
          <cell r="AG123" t="str">
            <v>否</v>
          </cell>
        </row>
        <row r="124">
          <cell r="A124" t="str">
            <v>MD1731</v>
          </cell>
          <cell r="B124" t="str">
            <v>MD2022042</v>
          </cell>
          <cell r="C124" t="str">
            <v>mideer 全自动卷笔刀   阳光探险家</v>
          </cell>
          <cell r="D124" t="str">
            <v>mideer Automatic Pencil Sharpener - Hedgehog</v>
          </cell>
          <cell r="E124" t="str">
            <v>6936352517313</v>
          </cell>
          <cell r="F124">
            <v>119</v>
          </cell>
          <cell r="G124">
            <v>156.58</v>
          </cell>
          <cell r="H124" t="str">
            <v>6-14+</v>
          </cell>
          <cell r="I124" t="str">
            <v>新品</v>
          </cell>
          <cell r="J124" t="str">
            <v>全尺寸全自动通用卷笔刀
三档笔尖粗细
插入后自动削笔
全尺寸通用
削笔过程可观
轻音不噪音
稳定防滑</v>
          </cell>
          <cell r="K124" t="str">
            <v>01 粗细都能削 一台就够用
02 一插即削 削尖即停 全自动不用按
03 大口径自由伸缩 多笔型适用
04 笔尖粗细 3档可调 满足各种书写需求
05 5重升级防护 孩子自己用也安心
06 高硬度合金刀架 幼儿园用到小学
07 短笔可削不浪费 可用至6cm
08 断芯自动排出 无需拆卸更省心
09 锂电池+USB充电 省心长效续航
10 大容量透明仓 一周一清更省心</v>
          </cell>
          <cell r="L124" t="str">
            <v>01 Sharpens both thick and thin – one machine is all you need
02 Insert and it automatically sharpens – stops when sharpened – fully automatic, no need to press
03 Large adjustable opening – fits multiple pencil types
04 3 adjustable tip sharpness settings – suitable for all writing needs
05 5 upgraded safety features – safe for kids to use on their own
06 High-hardness alloy blade holder – lasts from kindergarten through elementary school
07 Sharpens short pencils without waste – can be used down to 6cm
08 Automatically ejects broken leads – no need to disassemble – hassle-free
09 Lithium battery + USB charging – long-lasting battery life for worry-free use
10 Large transparent shavings compartment – empty once a week – easy and convenient</v>
          </cell>
          <cell r="M124" t="str">
            <v>销售商品</v>
          </cell>
          <cell r="N124" t="str">
            <v>2026/05/22</v>
          </cell>
          <cell r="O124">
            <v>59.5</v>
          </cell>
          <cell r="P124">
            <v>0.41</v>
          </cell>
          <cell r="Q124">
            <v>7.5</v>
          </cell>
          <cell r="R124">
            <v>7.5</v>
          </cell>
          <cell r="S124">
            <v>16</v>
          </cell>
          <cell r="T124" t="str">
            <v>无</v>
          </cell>
          <cell r="U124" t="str">
            <v>无</v>
          </cell>
          <cell r="V124" t="str">
            <v>36500</v>
          </cell>
          <cell r="W124">
            <v>8.5</v>
          </cell>
          <cell r="X124">
            <v>8.5</v>
          </cell>
          <cell r="Y124">
            <v>16.5</v>
          </cell>
          <cell r="Z124">
            <v>36</v>
          </cell>
          <cell r="AA124">
            <v>27</v>
          </cell>
          <cell r="AB124">
            <v>36</v>
          </cell>
          <cell r="AC124">
            <v>0.034992</v>
          </cell>
          <cell r="AD124">
            <v>10</v>
          </cell>
          <cell r="AE124">
            <v>10.5</v>
          </cell>
          <cell r="AF124">
            <v>24</v>
          </cell>
          <cell r="AG124" t="str">
            <v>否</v>
          </cell>
        </row>
        <row r="125">
          <cell r="A125" t="str">
            <v>MD1722</v>
          </cell>
          <cell r="B125" t="str">
            <v>MD2017053</v>
          </cell>
          <cell r="C125" t="str">
            <v>mideer 泥瓦匠  旋转别墅</v>
          </cell>
          <cell r="D125" t="str">
            <v>MY FIRST BUILDING</v>
          </cell>
          <cell r="E125" t="str">
            <v>6936352517221</v>
          </cell>
          <cell r="F125">
            <v>99</v>
          </cell>
          <cell r="G125">
            <v>117.24</v>
          </cell>
          <cell r="H125" t="str">
            <v>6+</v>
          </cell>
          <cell r="I125" t="str">
            <v>新品</v>
          </cell>
          <cell r="J125" t="str">
            <v>/</v>
          </cell>
          <cell r="K125" t="str">
            <v>1.真砖真瓦盖房子 2.陶土烧制真砖块——结实耐用 触感真实 3.新升级淀粉水泥——粘得牢不塌房 4.可水洗重复玩——晾干再建新房子 5.两款主题造型——入门进阶全满足 6.有花有树有动物——打造自家小花园 7.从平面到立体——建起梦想中的家 8.详细图示说明——跟着搭就成功 9.送给爱动手的小工匠！</v>
          </cell>
          <cell r="L125" t="str">
            <v>1.Build a House with Real Bricks and Tiles 2.Authentic Kiln-Fired Terracotta Bricks——Durable with a Realistic Touch 3.New Upgraded Starch "Cement"——Strong Bonds Without Collapse 4.Washable for Repeated Play——Dry it Out and Build Anew 5.Two Themed Models——From Beginner to Advanced 6.Includes Flowers, Trees, and Animals——Create Your Own Little Garden 7.From 2D Layouts to 3D Structures——Build the Home of Your Dreams 8.Detailed Visual Instructions——Follow the Steps to Success 9.The perfect gift for little hands-on craftsmen!</v>
          </cell>
          <cell r="M125" t="str">
            <v>销售商品</v>
          </cell>
          <cell r="N125" t="str">
            <v>2026/04/30</v>
          </cell>
          <cell r="O125">
            <v>44.55</v>
          </cell>
          <cell r="P125">
            <v>0.94</v>
          </cell>
          <cell r="Q125">
            <v>20.8</v>
          </cell>
          <cell r="R125">
            <v>20.8</v>
          </cell>
          <cell r="S125">
            <v>5</v>
          </cell>
          <cell r="T125" t="str">
            <v>有</v>
          </cell>
          <cell r="U125" t="str">
            <v>有</v>
          </cell>
          <cell r="V125" t="str">
            <v>730</v>
          </cell>
          <cell r="W125">
            <v>20.5</v>
          </cell>
          <cell r="X125">
            <v>20.5</v>
          </cell>
          <cell r="Y125">
            <v>5</v>
          </cell>
          <cell r="Z125">
            <v>43</v>
          </cell>
          <cell r="AA125">
            <v>31.5</v>
          </cell>
          <cell r="AB125">
            <v>22.5</v>
          </cell>
          <cell r="AC125">
            <v>0.03047625</v>
          </cell>
          <cell r="AD125">
            <v>11.3</v>
          </cell>
          <cell r="AE125">
            <v>11.9</v>
          </cell>
          <cell r="AF125">
            <v>12</v>
          </cell>
          <cell r="AG125" t="str">
            <v>是</v>
          </cell>
        </row>
        <row r="126">
          <cell r="A126" t="str">
            <v>MD1723</v>
          </cell>
          <cell r="B126" t="str">
            <v>MD2017053</v>
          </cell>
          <cell r="C126" t="str">
            <v>mideer 泥瓦匠  枕水亭居</v>
          </cell>
          <cell r="D126" t="str">
            <v>MY FIRST BUILDING</v>
          </cell>
          <cell r="E126" t="str">
            <v>6936352517238</v>
          </cell>
          <cell r="F126">
            <v>59</v>
          </cell>
          <cell r="G126">
            <v>69.87</v>
          </cell>
          <cell r="H126" t="str">
            <v>6+</v>
          </cell>
          <cell r="I126" t="str">
            <v>新品</v>
          </cell>
          <cell r="J126" t="str">
            <v>/</v>
          </cell>
          <cell r="K126" t="str">
            <v/>
          </cell>
          <cell r="L126" t="str">
            <v/>
          </cell>
          <cell r="M126" t="str">
            <v>销售商品</v>
          </cell>
          <cell r="N126" t="str">
            <v>2026/04/30</v>
          </cell>
          <cell r="O126">
            <v>26.55</v>
          </cell>
          <cell r="P126">
            <v>0.39</v>
          </cell>
          <cell r="Q126">
            <v>14.5</v>
          </cell>
          <cell r="R126">
            <v>12.8</v>
          </cell>
          <cell r="S126">
            <v>5</v>
          </cell>
          <cell r="T126" t="str">
            <v>有</v>
          </cell>
          <cell r="U126" t="str">
            <v>有</v>
          </cell>
          <cell r="V126" t="str">
            <v>730</v>
          </cell>
          <cell r="W126">
            <v>14.5</v>
          </cell>
          <cell r="X126">
            <v>13</v>
          </cell>
          <cell r="Y126">
            <v>5</v>
          </cell>
          <cell r="Z126">
            <v>41.5</v>
          </cell>
          <cell r="AA126">
            <v>31</v>
          </cell>
          <cell r="AB126">
            <v>27</v>
          </cell>
          <cell r="AC126">
            <v>0.0347355</v>
          </cell>
          <cell r="AD126">
            <v>12.62</v>
          </cell>
          <cell r="AE126">
            <v>13.3</v>
          </cell>
          <cell r="AF126">
            <v>32</v>
          </cell>
          <cell r="AG126" t="str">
            <v>是</v>
          </cell>
        </row>
        <row r="127">
          <cell r="A127" t="str">
            <v>NT6503</v>
          </cell>
          <cell r="B127" t="str">
            <v>NT2026001</v>
          </cell>
          <cell r="C127" t="str">
            <v>NOTO小绷袋-多肉桃桃</v>
          </cell>
          <cell r="D127" t="str">
            <v>Elastic Pen Holder-PINK</v>
          </cell>
          <cell r="E127" t="str">
            <v>6936352565031</v>
          </cell>
          <cell r="F127">
            <v>29.9</v>
          </cell>
        </row>
        <row r="127">
          <cell r="H127" t="str">
            <v>6+</v>
          </cell>
          <cell r="I127" t="str">
            <v>新品</v>
          </cell>
          <cell r="J127" t="str">
            <v>网纱透明笔袋，背面松紧带可绑本子，顶部圆环可挂包上，一眼看到里面有什么，随时知道笔袋在哪。</v>
          </cell>
          <cell r="K127" t="str">
            <v/>
          </cell>
          <cell r="L127" t="str">
            <v/>
          </cell>
          <cell r="M127" t="str">
            <v>销售商品</v>
          </cell>
          <cell r="N127" t="str">
            <v>2026/05/16</v>
          </cell>
          <cell r="O127">
            <v>11.96</v>
          </cell>
          <cell r="P127">
            <v>0.045</v>
          </cell>
          <cell r="Q127">
            <v>22</v>
          </cell>
          <cell r="R127">
            <v>6.5</v>
          </cell>
          <cell r="S127">
            <v>2</v>
          </cell>
          <cell r="T127" t="str">
            <v>无</v>
          </cell>
          <cell r="U127" t="str">
            <v>无</v>
          </cell>
          <cell r="V127" t="str">
            <v>36500</v>
          </cell>
        </row>
        <row r="127">
          <cell r="Z127">
            <v>46</v>
          </cell>
          <cell r="AA127">
            <v>44</v>
          </cell>
          <cell r="AB127">
            <v>42</v>
          </cell>
          <cell r="AC127">
            <v>0.085008</v>
          </cell>
          <cell r="AD127">
            <v>7.2</v>
          </cell>
          <cell r="AE127">
            <v>8.2</v>
          </cell>
          <cell r="AF127">
            <v>160</v>
          </cell>
          <cell r="AG127" t="str">
            <v>否</v>
          </cell>
        </row>
        <row r="128">
          <cell r="A128" t="str">
            <v>NT6502</v>
          </cell>
          <cell r="B128" t="str">
            <v>NT2026001</v>
          </cell>
          <cell r="C128" t="str">
            <v>NOTO小绷袋-氧气森林</v>
          </cell>
          <cell r="D128" t="str">
            <v>Elastic Pen Holder-GREEN</v>
          </cell>
          <cell r="E128" t="str">
            <v>6936352565024</v>
          </cell>
          <cell r="F128">
            <v>29.9</v>
          </cell>
        </row>
        <row r="128">
          <cell r="H128" t="str">
            <v>6+</v>
          </cell>
          <cell r="I128" t="str">
            <v>新品</v>
          </cell>
          <cell r="J128" t="str">
            <v>网纱透明笔袋，背面松紧带可绑本子，顶部圆环可挂包上，一眼看到里面有什么，随时知道笔袋在哪。</v>
          </cell>
          <cell r="K128" t="str">
            <v/>
          </cell>
          <cell r="L128" t="str">
            <v/>
          </cell>
          <cell r="M128" t="str">
            <v>销售商品</v>
          </cell>
          <cell r="N128" t="str">
            <v>2026/05/16</v>
          </cell>
          <cell r="O128">
            <v>11.96</v>
          </cell>
          <cell r="P128">
            <v>0.045</v>
          </cell>
          <cell r="Q128">
            <v>22</v>
          </cell>
          <cell r="R128">
            <v>6.5</v>
          </cell>
          <cell r="S128">
            <v>2</v>
          </cell>
          <cell r="T128" t="str">
            <v>无</v>
          </cell>
          <cell r="U128" t="str">
            <v>无</v>
          </cell>
          <cell r="V128" t="str">
            <v>36500</v>
          </cell>
        </row>
        <row r="128">
          <cell r="Z128">
            <v>46</v>
          </cell>
          <cell r="AA128">
            <v>44</v>
          </cell>
          <cell r="AB128">
            <v>42</v>
          </cell>
          <cell r="AC128">
            <v>0.085008</v>
          </cell>
          <cell r="AD128">
            <v>7.2</v>
          </cell>
          <cell r="AE128">
            <v>8.2</v>
          </cell>
          <cell r="AF128">
            <v>160</v>
          </cell>
          <cell r="AG128" t="str">
            <v>否</v>
          </cell>
        </row>
        <row r="129">
          <cell r="A129" t="str">
            <v>NT6501</v>
          </cell>
          <cell r="B129" t="str">
            <v>NT2026001</v>
          </cell>
          <cell r="C129" t="str">
            <v>NOTO小绷袋-小岛周末</v>
          </cell>
          <cell r="D129" t="str">
            <v>Elastic Pen Holder-BLUE</v>
          </cell>
          <cell r="E129" t="str">
            <v>6936352565017</v>
          </cell>
          <cell r="F129">
            <v>29.9</v>
          </cell>
        </row>
        <row r="129">
          <cell r="H129" t="str">
            <v>6+</v>
          </cell>
          <cell r="I129" t="str">
            <v>新品</v>
          </cell>
          <cell r="J129" t="str">
            <v>网纱透明笔袋，背面松紧带可绑本子，顶部圆环可挂包上，一眼看到里面有什么，随时知道笔袋在哪。</v>
          </cell>
          <cell r="K129" t="str">
            <v/>
          </cell>
          <cell r="L129" t="str">
            <v/>
          </cell>
          <cell r="M129" t="str">
            <v>销售商品</v>
          </cell>
          <cell r="N129" t="str">
            <v>2026/05/16</v>
          </cell>
          <cell r="O129">
            <v>11.96</v>
          </cell>
          <cell r="P129">
            <v>0.045</v>
          </cell>
          <cell r="Q129">
            <v>22</v>
          </cell>
          <cell r="R129">
            <v>6.5</v>
          </cell>
          <cell r="S129">
            <v>2</v>
          </cell>
          <cell r="T129" t="str">
            <v>无</v>
          </cell>
          <cell r="U129" t="str">
            <v>无</v>
          </cell>
          <cell r="V129" t="str">
            <v>36500</v>
          </cell>
        </row>
        <row r="129">
          <cell r="Z129">
            <v>46</v>
          </cell>
          <cell r="AA129">
            <v>44</v>
          </cell>
          <cell r="AB129">
            <v>42</v>
          </cell>
          <cell r="AC129">
            <v>0.085008</v>
          </cell>
          <cell r="AD129">
            <v>7.2</v>
          </cell>
          <cell r="AE129">
            <v>8.2</v>
          </cell>
          <cell r="AF129">
            <v>160</v>
          </cell>
          <cell r="AG129" t="str">
            <v>否</v>
          </cell>
        </row>
        <row r="130">
          <cell r="A130" t="str">
            <v>MK9123</v>
          </cell>
          <cell r="B130" t="str">
            <v>MD2022025</v>
          </cell>
          <cell r="C130" t="str">
            <v>草莓种子</v>
          </cell>
          <cell r="D130" t="str">
            <v>无</v>
          </cell>
          <cell r="E130" t="str">
            <v>MK9123</v>
          </cell>
          <cell r="F130">
            <v>5.9</v>
          </cell>
        </row>
        <row r="130">
          <cell r="H130" t="str">
            <v>6+</v>
          </cell>
          <cell r="I130" t="str">
            <v>新品</v>
          </cell>
          <cell r="J130" t="str">
            <v> </v>
          </cell>
          <cell r="K130" t="str">
            <v/>
          </cell>
          <cell r="L130" t="str">
            <v/>
          </cell>
          <cell r="M130" t="str">
            <v>赠品</v>
          </cell>
          <cell r="N130" t="str">
            <v>2026/03/06</v>
          </cell>
          <cell r="O130">
            <v>2.242</v>
          </cell>
          <cell r="P130">
            <v>0</v>
          </cell>
          <cell r="Q130">
            <v>5</v>
          </cell>
          <cell r="R130">
            <v>8</v>
          </cell>
          <cell r="S130">
            <v>0</v>
          </cell>
          <cell r="T130" t="str">
            <v>有</v>
          </cell>
          <cell r="U130" t="str">
            <v>有</v>
          </cell>
          <cell r="V130" t="str">
            <v>365</v>
          </cell>
        </row>
        <row r="130">
          <cell r="AC130">
            <v>0</v>
          </cell>
        </row>
        <row r="130">
          <cell r="AG130" t="str">
            <v>是</v>
          </cell>
        </row>
        <row r="131">
          <cell r="A131" t="str">
            <v>NT6500</v>
          </cell>
          <cell r="B131" t="str">
            <v>NT2026001</v>
          </cell>
          <cell r="C131" t="str">
            <v>NOTO小绷袋-阳光假日</v>
          </cell>
          <cell r="D131" t="str">
            <v>Elastic Pen Holder-YELLOW</v>
          </cell>
          <cell r="E131" t="str">
            <v>6936352565000</v>
          </cell>
          <cell r="F131">
            <v>29.9</v>
          </cell>
        </row>
        <row r="131">
          <cell r="H131" t="str">
            <v>6+</v>
          </cell>
          <cell r="I131" t="str">
            <v>新品</v>
          </cell>
          <cell r="J131" t="str">
            <v>网纱透明笔袋，背面松紧带可绑本子，顶部圆环可挂包上，一眼看到里面有什么，随时知道笔袋在哪。</v>
          </cell>
          <cell r="K131" t="str">
            <v/>
          </cell>
          <cell r="L131" t="str">
            <v/>
          </cell>
          <cell r="M131" t="str">
            <v>销售商品</v>
          </cell>
          <cell r="N131" t="str">
            <v>2026/05/16</v>
          </cell>
          <cell r="O131">
            <v>11.96</v>
          </cell>
          <cell r="P131">
            <v>0.045</v>
          </cell>
          <cell r="Q131">
            <v>22</v>
          </cell>
          <cell r="R131">
            <v>6.5</v>
          </cell>
          <cell r="S131">
            <v>2</v>
          </cell>
          <cell r="T131" t="str">
            <v>无</v>
          </cell>
          <cell r="U131" t="str">
            <v>无</v>
          </cell>
          <cell r="V131" t="str">
            <v>36500</v>
          </cell>
        </row>
        <row r="131">
          <cell r="Z131">
            <v>46</v>
          </cell>
          <cell r="AA131">
            <v>44</v>
          </cell>
          <cell r="AB131">
            <v>42</v>
          </cell>
          <cell r="AC131">
            <v>0.085008</v>
          </cell>
          <cell r="AD131">
            <v>7.2</v>
          </cell>
          <cell r="AE131">
            <v>8.2</v>
          </cell>
          <cell r="AF131">
            <v>160</v>
          </cell>
          <cell r="AG131" t="str">
            <v>否</v>
          </cell>
        </row>
        <row r="132">
          <cell r="A132" t="str">
            <v>MK9117</v>
          </cell>
          <cell r="B132" t="str">
            <v>MD2025014</v>
          </cell>
          <cell r="C132" t="str">
            <v>MD1486英文拼图参考图</v>
          </cell>
          <cell r="D132" t="str">
            <v>无</v>
          </cell>
          <cell r="E132" t="str">
            <v>MK9117</v>
          </cell>
          <cell r="F132">
            <v>3</v>
          </cell>
        </row>
        <row r="132">
          <cell r="H132" t="str">
            <v/>
          </cell>
          <cell r="I132" t="str">
            <v/>
          </cell>
          <cell r="J132" t="str">
            <v/>
          </cell>
          <cell r="K132" t="str">
            <v/>
          </cell>
          <cell r="L132" t="str">
            <v/>
          </cell>
          <cell r="M132" t="str">
            <v>赠品</v>
          </cell>
          <cell r="N132" t="str">
            <v/>
          </cell>
          <cell r="O132">
            <v>3</v>
          </cell>
          <cell r="P132">
            <v>0.2</v>
          </cell>
          <cell r="Q132">
            <v>1</v>
          </cell>
          <cell r="R132">
            <v>1</v>
          </cell>
          <cell r="S132">
            <v>1</v>
          </cell>
          <cell r="T132" t="str">
            <v>无</v>
          </cell>
          <cell r="U132" t="str">
            <v>无</v>
          </cell>
          <cell r="V132" t="str">
            <v>36500</v>
          </cell>
        </row>
        <row r="132">
          <cell r="AC132">
            <v>0</v>
          </cell>
        </row>
        <row r="132">
          <cell r="AG132" t="str">
            <v>否</v>
          </cell>
        </row>
        <row r="133">
          <cell r="A133" t="str">
            <v>MK9118</v>
          </cell>
          <cell r="B133" t="str">
            <v>MD2025014</v>
          </cell>
          <cell r="C133" t="str">
            <v>MD1483英文拼图参考图</v>
          </cell>
          <cell r="D133" t="str">
            <v>无</v>
          </cell>
          <cell r="E133" t="str">
            <v>MK9118</v>
          </cell>
          <cell r="F133">
            <v>3</v>
          </cell>
        </row>
        <row r="133">
          <cell r="H133" t="str">
            <v/>
          </cell>
          <cell r="I133" t="str">
            <v/>
          </cell>
          <cell r="J133" t="str">
            <v/>
          </cell>
          <cell r="K133" t="str">
            <v/>
          </cell>
          <cell r="L133" t="str">
            <v/>
          </cell>
          <cell r="M133" t="str">
            <v>赠品</v>
          </cell>
          <cell r="N133" t="str">
            <v/>
          </cell>
          <cell r="O133">
            <v>3</v>
          </cell>
          <cell r="P133">
            <v>0.2</v>
          </cell>
          <cell r="Q133">
            <v>1</v>
          </cell>
          <cell r="R133">
            <v>1</v>
          </cell>
          <cell r="S133">
            <v>1</v>
          </cell>
          <cell r="T133" t="str">
            <v>无</v>
          </cell>
          <cell r="U133" t="str">
            <v>无</v>
          </cell>
          <cell r="V133" t="str">
            <v>36500</v>
          </cell>
        </row>
        <row r="133">
          <cell r="AC133">
            <v>0</v>
          </cell>
        </row>
        <row r="133">
          <cell r="AG133" t="str">
            <v>否</v>
          </cell>
        </row>
        <row r="134">
          <cell r="A134" t="str">
            <v>MK9119</v>
          </cell>
          <cell r="B134" t="str">
            <v>MD2025014</v>
          </cell>
          <cell r="C134" t="str">
            <v>MD1480英文拼图参考图</v>
          </cell>
          <cell r="D134" t="str">
            <v>无</v>
          </cell>
          <cell r="E134" t="str">
            <v>MK9119</v>
          </cell>
          <cell r="F134">
            <v>3</v>
          </cell>
        </row>
        <row r="134">
          <cell r="H134" t="str">
            <v/>
          </cell>
          <cell r="I134" t="str">
            <v/>
          </cell>
          <cell r="J134" t="str">
            <v/>
          </cell>
          <cell r="K134" t="str">
            <v/>
          </cell>
          <cell r="L134" t="str">
            <v/>
          </cell>
          <cell r="M134" t="str">
            <v>赠品</v>
          </cell>
          <cell r="N134" t="str">
            <v/>
          </cell>
          <cell r="O134">
            <v>3</v>
          </cell>
          <cell r="P134">
            <v>0.2</v>
          </cell>
          <cell r="Q134">
            <v>1</v>
          </cell>
          <cell r="R134">
            <v>1</v>
          </cell>
          <cell r="S134">
            <v>1</v>
          </cell>
          <cell r="T134" t="str">
            <v>无</v>
          </cell>
          <cell r="U134" t="str">
            <v>无</v>
          </cell>
          <cell r="V134" t="str">
            <v>36500</v>
          </cell>
        </row>
        <row r="134">
          <cell r="AC134">
            <v>0</v>
          </cell>
        </row>
        <row r="134">
          <cell r="AG134" t="str">
            <v>否</v>
          </cell>
        </row>
        <row r="135">
          <cell r="A135" t="str">
            <v>MK9120</v>
          </cell>
          <cell r="B135" t="str">
            <v>MD2025014</v>
          </cell>
          <cell r="C135" t="str">
            <v>MD1475英文拼图参考图</v>
          </cell>
          <cell r="D135" t="str">
            <v>无</v>
          </cell>
          <cell r="E135" t="str">
            <v>MK9120</v>
          </cell>
          <cell r="F135">
            <v>3</v>
          </cell>
        </row>
        <row r="135">
          <cell r="H135" t="str">
            <v/>
          </cell>
          <cell r="I135" t="str">
            <v/>
          </cell>
          <cell r="J135" t="str">
            <v/>
          </cell>
          <cell r="K135" t="str">
            <v/>
          </cell>
          <cell r="L135" t="str">
            <v/>
          </cell>
          <cell r="M135" t="str">
            <v>赠品</v>
          </cell>
          <cell r="N135" t="str">
            <v/>
          </cell>
          <cell r="O135">
            <v>3</v>
          </cell>
          <cell r="P135">
            <v>0.2</v>
          </cell>
          <cell r="Q135">
            <v>1</v>
          </cell>
          <cell r="R135">
            <v>1</v>
          </cell>
          <cell r="S135">
            <v>1</v>
          </cell>
          <cell r="T135" t="str">
            <v>无</v>
          </cell>
          <cell r="U135" t="str">
            <v>无</v>
          </cell>
          <cell r="V135" t="str">
            <v>36500</v>
          </cell>
        </row>
        <row r="135">
          <cell r="AC135">
            <v>0</v>
          </cell>
        </row>
        <row r="135">
          <cell r="AG135" t="str">
            <v>否</v>
          </cell>
        </row>
        <row r="136">
          <cell r="A136" t="str">
            <v>MK9121</v>
          </cell>
          <cell r="B136" t="str">
            <v>MD2025014</v>
          </cell>
          <cell r="C136" t="str">
            <v>MD1473英文拼图参考图</v>
          </cell>
          <cell r="D136" t="str">
            <v>无</v>
          </cell>
          <cell r="E136" t="str">
            <v>MK9121</v>
          </cell>
          <cell r="F136">
            <v>3</v>
          </cell>
        </row>
        <row r="136">
          <cell r="H136" t="str">
            <v/>
          </cell>
          <cell r="I136" t="str">
            <v/>
          </cell>
          <cell r="J136" t="str">
            <v/>
          </cell>
          <cell r="K136" t="str">
            <v/>
          </cell>
          <cell r="L136" t="str">
            <v/>
          </cell>
          <cell r="M136" t="str">
            <v>赠品</v>
          </cell>
          <cell r="N136" t="str">
            <v/>
          </cell>
          <cell r="O136">
            <v>3</v>
          </cell>
          <cell r="P136">
            <v>0.2</v>
          </cell>
          <cell r="Q136">
            <v>1</v>
          </cell>
          <cell r="R136">
            <v>1</v>
          </cell>
          <cell r="S136">
            <v>1</v>
          </cell>
          <cell r="T136" t="str">
            <v>无</v>
          </cell>
          <cell r="U136" t="str">
            <v>无</v>
          </cell>
          <cell r="V136" t="str">
            <v>36500</v>
          </cell>
        </row>
        <row r="136">
          <cell r="AC136">
            <v>0</v>
          </cell>
        </row>
        <row r="136">
          <cell r="AG136" t="str">
            <v>否</v>
          </cell>
        </row>
        <row r="137">
          <cell r="A137" t="str">
            <v>MK9112</v>
          </cell>
          <cell r="B137" t="str">
            <v>MD2025014</v>
          </cell>
          <cell r="C137" t="str">
            <v>MD1510英文拼图参考图</v>
          </cell>
          <cell r="D137" t="str">
            <v>无</v>
          </cell>
          <cell r="E137" t="str">
            <v>MK9112</v>
          </cell>
          <cell r="F137">
            <v>3</v>
          </cell>
        </row>
        <row r="137">
          <cell r="H137" t="str">
            <v/>
          </cell>
          <cell r="I137" t="str">
            <v/>
          </cell>
          <cell r="J137" t="str">
            <v/>
          </cell>
          <cell r="K137" t="str">
            <v/>
          </cell>
          <cell r="L137" t="str">
            <v/>
          </cell>
          <cell r="M137" t="str">
            <v>赠品</v>
          </cell>
          <cell r="N137" t="str">
            <v/>
          </cell>
          <cell r="O137">
            <v>3</v>
          </cell>
          <cell r="P137">
            <v>0.2</v>
          </cell>
          <cell r="Q137">
            <v>1</v>
          </cell>
          <cell r="R137">
            <v>1</v>
          </cell>
          <cell r="S137">
            <v>1</v>
          </cell>
          <cell r="T137" t="str">
            <v>无</v>
          </cell>
          <cell r="U137" t="str">
            <v>无</v>
          </cell>
          <cell r="V137" t="str">
            <v>36500</v>
          </cell>
        </row>
        <row r="137">
          <cell r="AC137">
            <v>0</v>
          </cell>
        </row>
        <row r="137">
          <cell r="AG137" t="str">
            <v>否</v>
          </cell>
        </row>
        <row r="138">
          <cell r="A138" t="str">
            <v>MK9113</v>
          </cell>
          <cell r="B138" t="str">
            <v>MD2025014</v>
          </cell>
          <cell r="C138" t="str">
            <v>MD1490英文拼图参考图</v>
          </cell>
          <cell r="D138" t="str">
            <v>无</v>
          </cell>
          <cell r="E138" t="str">
            <v>MK9113</v>
          </cell>
          <cell r="F138">
            <v>3</v>
          </cell>
        </row>
        <row r="138">
          <cell r="H138" t="str">
            <v/>
          </cell>
          <cell r="I138" t="str">
            <v/>
          </cell>
          <cell r="J138" t="str">
            <v/>
          </cell>
          <cell r="K138" t="str">
            <v/>
          </cell>
          <cell r="L138" t="str">
            <v/>
          </cell>
          <cell r="M138" t="str">
            <v>赠品</v>
          </cell>
          <cell r="N138" t="str">
            <v/>
          </cell>
          <cell r="O138">
            <v>3</v>
          </cell>
          <cell r="P138">
            <v>0.2</v>
          </cell>
          <cell r="Q138">
            <v>1</v>
          </cell>
          <cell r="R138">
            <v>1</v>
          </cell>
          <cell r="S138">
            <v>1</v>
          </cell>
          <cell r="T138" t="str">
            <v>无</v>
          </cell>
          <cell r="U138" t="str">
            <v>无</v>
          </cell>
          <cell r="V138" t="str">
            <v>36500</v>
          </cell>
        </row>
        <row r="138">
          <cell r="AC138">
            <v>0</v>
          </cell>
        </row>
        <row r="138">
          <cell r="AG138" t="str">
            <v>否</v>
          </cell>
        </row>
        <row r="139">
          <cell r="A139" t="str">
            <v>MK9114</v>
          </cell>
          <cell r="B139" t="str">
            <v>MD2025014</v>
          </cell>
          <cell r="C139" t="str">
            <v>MD1488英文拼图参考图</v>
          </cell>
          <cell r="D139" t="str">
            <v>无</v>
          </cell>
          <cell r="E139" t="str">
            <v>MK9114</v>
          </cell>
          <cell r="F139">
            <v>3</v>
          </cell>
        </row>
        <row r="139">
          <cell r="H139" t="str">
            <v/>
          </cell>
          <cell r="I139" t="str">
            <v/>
          </cell>
          <cell r="J139" t="str">
            <v/>
          </cell>
          <cell r="K139" t="str">
            <v/>
          </cell>
          <cell r="L139" t="str">
            <v/>
          </cell>
          <cell r="M139" t="str">
            <v>赠品</v>
          </cell>
          <cell r="N139" t="str">
            <v/>
          </cell>
          <cell r="O139">
            <v>3</v>
          </cell>
          <cell r="P139">
            <v>0.2</v>
          </cell>
          <cell r="Q139">
            <v>1</v>
          </cell>
          <cell r="R139">
            <v>1</v>
          </cell>
          <cell r="S139">
            <v>1</v>
          </cell>
          <cell r="T139" t="str">
            <v>无</v>
          </cell>
          <cell r="U139" t="str">
            <v>无</v>
          </cell>
          <cell r="V139" t="str">
            <v>36500</v>
          </cell>
        </row>
        <row r="139">
          <cell r="AC139">
            <v>0</v>
          </cell>
        </row>
        <row r="139">
          <cell r="AG139" t="str">
            <v>否</v>
          </cell>
        </row>
        <row r="140">
          <cell r="A140" t="str">
            <v>MK9115</v>
          </cell>
          <cell r="B140" t="str">
            <v>MD2025014</v>
          </cell>
          <cell r="C140" t="str">
            <v>MD1648英文拼图参考图</v>
          </cell>
          <cell r="D140" t="str">
            <v>无</v>
          </cell>
          <cell r="E140" t="str">
            <v>MK9115</v>
          </cell>
          <cell r="F140">
            <v>3</v>
          </cell>
        </row>
        <row r="140">
          <cell r="H140" t="str">
            <v/>
          </cell>
          <cell r="I140" t="str">
            <v/>
          </cell>
          <cell r="J140" t="str">
            <v/>
          </cell>
          <cell r="K140" t="str">
            <v/>
          </cell>
          <cell r="L140" t="str">
            <v/>
          </cell>
          <cell r="M140" t="str">
            <v>赠品</v>
          </cell>
          <cell r="N140" t="str">
            <v/>
          </cell>
          <cell r="O140">
            <v>3</v>
          </cell>
          <cell r="P140">
            <v>0.2</v>
          </cell>
          <cell r="Q140">
            <v>1</v>
          </cell>
          <cell r="R140">
            <v>1</v>
          </cell>
          <cell r="S140">
            <v>1</v>
          </cell>
          <cell r="T140" t="str">
            <v>无</v>
          </cell>
          <cell r="U140" t="str">
            <v>无</v>
          </cell>
          <cell r="V140" t="str">
            <v>36500</v>
          </cell>
        </row>
        <row r="140">
          <cell r="AC140">
            <v>0</v>
          </cell>
        </row>
        <row r="140">
          <cell r="AG140" t="str">
            <v>否</v>
          </cell>
        </row>
        <row r="141">
          <cell r="A141" t="str">
            <v>MK9116</v>
          </cell>
          <cell r="B141" t="str">
            <v>MD2025014</v>
          </cell>
          <cell r="C141" t="str">
            <v>MD1643英文拼图参考图</v>
          </cell>
          <cell r="D141" t="str">
            <v>无</v>
          </cell>
          <cell r="E141" t="str">
            <v>MK9116</v>
          </cell>
          <cell r="F141">
            <v>3</v>
          </cell>
        </row>
        <row r="141">
          <cell r="H141" t="str">
            <v/>
          </cell>
          <cell r="I141" t="str">
            <v/>
          </cell>
          <cell r="J141" t="str">
            <v/>
          </cell>
          <cell r="K141" t="str">
            <v/>
          </cell>
          <cell r="L141" t="str">
            <v/>
          </cell>
          <cell r="M141" t="str">
            <v>赠品</v>
          </cell>
          <cell r="N141" t="str">
            <v/>
          </cell>
          <cell r="O141">
            <v>3</v>
          </cell>
          <cell r="P141">
            <v>0.2</v>
          </cell>
          <cell r="Q141">
            <v>1</v>
          </cell>
          <cell r="R141">
            <v>1</v>
          </cell>
          <cell r="S141">
            <v>1</v>
          </cell>
          <cell r="T141" t="str">
            <v>无</v>
          </cell>
          <cell r="U141" t="str">
            <v>无</v>
          </cell>
          <cell r="V141" t="str">
            <v>36500</v>
          </cell>
        </row>
        <row r="141">
          <cell r="AC141">
            <v>0</v>
          </cell>
        </row>
        <row r="141">
          <cell r="AG141" t="str">
            <v>否</v>
          </cell>
        </row>
        <row r="142">
          <cell r="A142" t="str">
            <v>MK9111</v>
          </cell>
          <cell r="B142" t="str">
            <v>MK9111</v>
          </cell>
          <cell r="C142" t="str">
            <v>MINI磁力片-魔尺pdq</v>
          </cell>
          <cell r="D142" t="str">
            <v>无</v>
          </cell>
          <cell r="E142" t="str">
            <v>MK9111</v>
          </cell>
          <cell r="F142">
            <v>9.7</v>
          </cell>
        </row>
        <row r="142">
          <cell r="H142" t="str">
            <v/>
          </cell>
          <cell r="I142" t="str">
            <v/>
          </cell>
          <cell r="J142" t="str">
            <v/>
          </cell>
          <cell r="K142" t="str">
            <v/>
          </cell>
          <cell r="L142" t="str">
            <v/>
          </cell>
          <cell r="M142" t="str">
            <v>宣发物料</v>
          </cell>
          <cell r="N142" t="str">
            <v/>
          </cell>
          <cell r="O142">
            <v>9.7</v>
          </cell>
        </row>
        <row r="142">
          <cell r="T142" t="str">
            <v/>
          </cell>
          <cell r="U142" t="str">
            <v/>
          </cell>
          <cell r="V142" t="str">
            <v/>
          </cell>
        </row>
        <row r="142">
          <cell r="AC142">
            <v>0</v>
          </cell>
        </row>
        <row r="142">
          <cell r="AG142" t="str">
            <v/>
          </cell>
        </row>
        <row r="143">
          <cell r="A143" t="str">
            <v>FX1740</v>
          </cell>
          <cell r="B143" t="str">
            <v>MD2022001</v>
          </cell>
          <cell r="C143" t="str">
            <v>mideer 彩窗磁力片 光影棱镜   90pcs</v>
          </cell>
          <cell r="D143" t="str">
            <v>mideer Colorful Magnetic Tiles - Light &amp; Shadow Lens 90pcs</v>
          </cell>
          <cell r="E143" t="str">
            <v>6936352517405</v>
          </cell>
          <cell r="F143">
            <v>269</v>
          </cell>
        </row>
        <row r="143">
          <cell r="H143" t="str">
            <v>3岁及以上</v>
          </cell>
          <cell r="I143" t="str">
            <v>新品</v>
          </cell>
          <cell r="J143" t="str">
            <v>/</v>
          </cell>
          <cell r="K143" t="str">
            <v/>
          </cell>
          <cell r="L143" t="str">
            <v/>
          </cell>
          <cell r="M143" t="str">
            <v>销售商品</v>
          </cell>
          <cell r="N143" t="str">
            <v>2026/04/10</v>
          </cell>
          <cell r="O143">
            <v>104.91</v>
          </cell>
          <cell r="P143">
            <v>2.43</v>
          </cell>
          <cell r="Q143">
            <v>27</v>
          </cell>
          <cell r="R143">
            <v>25</v>
          </cell>
          <cell r="S143">
            <v>7</v>
          </cell>
          <cell r="T143" t="str">
            <v>无</v>
          </cell>
          <cell r="U143" t="str">
            <v>有</v>
          </cell>
          <cell r="V143" t="str">
            <v>36500</v>
          </cell>
          <cell r="W143">
            <v>27</v>
          </cell>
          <cell r="X143">
            <v>25</v>
          </cell>
          <cell r="Y143">
            <v>7.4</v>
          </cell>
          <cell r="Z143">
            <v>30.1</v>
          </cell>
          <cell r="AA143">
            <v>29.5</v>
          </cell>
          <cell r="AB143">
            <v>28.2</v>
          </cell>
          <cell r="AC143">
            <v>0.02504019</v>
          </cell>
          <cell r="AD143">
            <v>9.76</v>
          </cell>
          <cell r="AE143">
            <v>10.26</v>
          </cell>
          <cell r="AF143">
            <v>4</v>
          </cell>
          <cell r="AG143" t="str">
            <v>是</v>
          </cell>
        </row>
        <row r="144">
          <cell r="A144" t="str">
            <v>FX1743</v>
          </cell>
          <cell r="B144" t="str">
            <v>MD2022001</v>
          </cell>
          <cell r="C144" t="str">
            <v>mideer 彩窗磁力片 光影棱镜 补充装  16pcs</v>
          </cell>
          <cell r="D144" t="str">
            <v>mideer Colorful Magnetic Tiles - Light &amp; Shadow Lens Expansion Pack 16pcs</v>
          </cell>
          <cell r="E144" t="str">
            <v>6936352517436</v>
          </cell>
          <cell r="F144">
            <v>49</v>
          </cell>
        </row>
        <row r="144">
          <cell r="H144" t="str">
            <v>3岁及以上</v>
          </cell>
          <cell r="I144" t="str">
            <v>新品</v>
          </cell>
          <cell r="J144" t="str">
            <v>/</v>
          </cell>
          <cell r="K144" t="str">
            <v/>
          </cell>
          <cell r="L144" t="str">
            <v/>
          </cell>
          <cell r="M144" t="str">
            <v>销售商品</v>
          </cell>
          <cell r="N144" t="str">
            <v>2026/04/10</v>
          </cell>
          <cell r="O144">
            <v>18.62</v>
          </cell>
          <cell r="P144">
            <v>0.38</v>
          </cell>
          <cell r="Q144">
            <v>10.3</v>
          </cell>
          <cell r="R144">
            <v>8.3</v>
          </cell>
          <cell r="S144">
            <v>8</v>
          </cell>
          <cell r="T144" t="str">
            <v>无</v>
          </cell>
          <cell r="U144" t="str">
            <v>有</v>
          </cell>
          <cell r="V144" t="str">
            <v>36500</v>
          </cell>
          <cell r="W144">
            <v>10</v>
          </cell>
          <cell r="X144">
            <v>7.9</v>
          </cell>
          <cell r="Y144">
            <v>7.8</v>
          </cell>
          <cell r="Z144">
            <v>41.7</v>
          </cell>
          <cell r="AA144">
            <v>25.8</v>
          </cell>
          <cell r="AB144">
            <v>23.9</v>
          </cell>
          <cell r="AC144">
            <v>0.025713054</v>
          </cell>
          <cell r="AD144">
            <v>11.55</v>
          </cell>
          <cell r="AE144">
            <v>12.21</v>
          </cell>
          <cell r="AF144">
            <v>30</v>
          </cell>
          <cell r="AG144" t="str">
            <v>是</v>
          </cell>
        </row>
        <row r="145">
          <cell r="A145" t="str">
            <v>MD3424</v>
          </cell>
          <cell r="B145" t="str">
            <v>MD2025055</v>
          </cell>
          <cell r="C145" t="str">
            <v>mideer 魔法水彩涂色本  甜甜奶油</v>
          </cell>
          <cell r="D145" t="str">
            <v>mideer Aqua Reveal Coloring Book - Creamy Dreams</v>
          </cell>
          <cell r="E145" t="str">
            <v>6936352534242</v>
          </cell>
        </row>
        <row r="145">
          <cell r="H145" t="str">
            <v>3+</v>
          </cell>
          <cell r="I145" t="str">
            <v/>
          </cell>
          <cell r="J145" t="str">
            <v>/</v>
          </cell>
          <cell r="K145" t="str">
            <v/>
          </cell>
          <cell r="L145" t="str">
            <v/>
          </cell>
          <cell r="M145" t="str">
            <v/>
          </cell>
          <cell r="N145" t="str">
            <v/>
          </cell>
        </row>
        <row r="145">
          <cell r="P145">
            <v>0.6</v>
          </cell>
          <cell r="Q145">
            <v>24.5</v>
          </cell>
          <cell r="R145">
            <v>12</v>
          </cell>
          <cell r="S145">
            <v>2.5</v>
          </cell>
          <cell r="T145" t="str">
            <v>无</v>
          </cell>
          <cell r="U145" t="str">
            <v>无</v>
          </cell>
          <cell r="V145" t="str">
            <v>36500</v>
          </cell>
          <cell r="W145">
            <v>24.5</v>
          </cell>
          <cell r="X145">
            <v>12</v>
          </cell>
          <cell r="Y145">
            <v>2.5</v>
          </cell>
          <cell r="Z145">
            <v>46.5</v>
          </cell>
          <cell r="AA145">
            <v>42.5</v>
          </cell>
          <cell r="AB145">
            <v>22</v>
          </cell>
          <cell r="AC145">
            <v>0.0434775</v>
          </cell>
          <cell r="AD145">
            <v>10.2</v>
          </cell>
          <cell r="AE145">
            <v>10.7</v>
          </cell>
          <cell r="AF145">
            <v>60</v>
          </cell>
          <cell r="AG145" t="str">
            <v>否</v>
          </cell>
        </row>
        <row r="146">
          <cell r="A146" t="str">
            <v>MD3423</v>
          </cell>
          <cell r="B146" t="str">
            <v>MD2025055</v>
          </cell>
          <cell r="C146" t="str">
            <v>mideer 魔法水彩涂色本  嘟嘟交通</v>
          </cell>
          <cell r="D146" t="str">
            <v>mideer Aqua Reveal Coloring Book - Busy Wheels</v>
          </cell>
          <cell r="E146" t="str">
            <v>6936352534235</v>
          </cell>
        </row>
        <row r="146">
          <cell r="H146" t="str">
            <v>3+</v>
          </cell>
          <cell r="I146" t="str">
            <v/>
          </cell>
          <cell r="J146" t="str">
            <v>/</v>
          </cell>
          <cell r="K146" t="str">
            <v/>
          </cell>
          <cell r="L146" t="str">
            <v/>
          </cell>
          <cell r="M146" t="str">
            <v/>
          </cell>
          <cell r="N146" t="str">
            <v/>
          </cell>
        </row>
        <row r="146">
          <cell r="P146">
            <v>0.6</v>
          </cell>
          <cell r="Q146">
            <v>24.5</v>
          </cell>
          <cell r="R146">
            <v>13</v>
          </cell>
          <cell r="S146">
            <v>2.5</v>
          </cell>
          <cell r="T146" t="str">
            <v>无</v>
          </cell>
          <cell r="U146" t="str">
            <v>有</v>
          </cell>
          <cell r="V146" t="str">
            <v>36500</v>
          </cell>
          <cell r="W146">
            <v>24.5</v>
          </cell>
          <cell r="X146">
            <v>13</v>
          </cell>
          <cell r="Y146">
            <v>2.5</v>
          </cell>
          <cell r="Z146">
            <v>46.5</v>
          </cell>
          <cell r="AA146">
            <v>45.5</v>
          </cell>
          <cell r="AB146">
            <v>22</v>
          </cell>
          <cell r="AC146">
            <v>0.0465465</v>
          </cell>
          <cell r="AD146">
            <v>10.8</v>
          </cell>
          <cell r="AE146">
            <v>11.4</v>
          </cell>
          <cell r="AF146">
            <v>60</v>
          </cell>
          <cell r="AG146" t="str">
            <v>否</v>
          </cell>
        </row>
        <row r="147">
          <cell r="A147" t="str">
            <v>MD2414</v>
          </cell>
          <cell r="B147" t="str">
            <v>MD2025042</v>
          </cell>
          <cell r="C147" t="str">
            <v>mideer 握握水枪  熊猫</v>
          </cell>
          <cell r="D147" t="str">
            <v>HAND-PRESSED WATER GUN</v>
          </cell>
          <cell r="E147" t="str">
            <v>6936352524144</v>
          </cell>
          <cell r="F147">
            <v>49</v>
          </cell>
          <cell r="G147">
            <v>58</v>
          </cell>
          <cell r="H147" t="str">
            <v>3+</v>
          </cell>
          <cell r="I147" t="str">
            <v>新品</v>
          </cell>
          <cell r="J147" t="str">
            <v>/</v>
          </cell>
          <cell r="K147" t="str">
            <v>1. 套上小手 一握就喷水
2. 告别笨重手持 单手操控 久玩不累
3. 加一次水玩120发 水战不中断才尽兴
4. 没电池不用充电 玩水更安全
5. 5米射程 远距离对战也能赢
6. 小巧轻盈 居家户外都好带
7. 全身圆润超可爱，孩子一眼就爱上
8. 坚固ABS 松手不怕砸</v>
          </cell>
          <cell r="L147" t="str">
            <v>1. Strap it on little hands – squeeze to spray
2. No more bulky handheld designs – one-handed operation, comfortable for extended play
3. One fill lasts 120 sprays – uninterrupted water battles for maximum fun
4. No batteries, no charging required – safer water play
5. 5-meter range – win even in long-distance battles
6. Compact and lightweight – easy to take anywhere, indoors or outdoors
7. Smooth and rounded design – irresistibly cute, kids fall in love at first sight
8. Durable ABS – drop-proof, no worries if dropped</v>
          </cell>
          <cell r="M147" t="str">
            <v>销售商品</v>
          </cell>
          <cell r="N147" t="str">
            <v>2026/04/19</v>
          </cell>
          <cell r="O147">
            <v>22.05</v>
          </cell>
          <cell r="P147">
            <v>0.2</v>
          </cell>
          <cell r="Q147">
            <v>14.4</v>
          </cell>
          <cell r="R147">
            <v>13</v>
          </cell>
          <cell r="S147">
            <v>10.8</v>
          </cell>
          <cell r="T147" t="str">
            <v>无</v>
          </cell>
          <cell r="U147" t="str">
            <v>有</v>
          </cell>
          <cell r="V147" t="str">
            <v>36500</v>
          </cell>
          <cell r="W147">
            <v>14.3</v>
          </cell>
          <cell r="X147">
            <v>10.8</v>
          </cell>
          <cell r="Y147">
            <v>13</v>
          </cell>
          <cell r="Z147">
            <v>54</v>
          </cell>
          <cell r="AA147">
            <v>35.5</v>
          </cell>
          <cell r="AB147">
            <v>62</v>
          </cell>
          <cell r="AC147">
            <v>0.118854</v>
          </cell>
          <cell r="AD147">
            <v>9.58</v>
          </cell>
          <cell r="AE147">
            <v>10.69</v>
          </cell>
          <cell r="AF147">
            <v>48</v>
          </cell>
          <cell r="AG147" t="str">
            <v>否</v>
          </cell>
        </row>
        <row r="148">
          <cell r="A148" t="str">
            <v>MD2413</v>
          </cell>
          <cell r="B148" t="str">
            <v>MD2017054</v>
          </cell>
          <cell r="C148" t="str">
            <v>mideer 小象泡泡机</v>
          </cell>
          <cell r="D148" t="str">
            <v>ELEPHANT BUBBLE MACHINE</v>
          </cell>
          <cell r="E148" t="str">
            <v>6936352524137</v>
          </cell>
          <cell r="F148">
            <v>89</v>
          </cell>
          <cell r="G148">
            <v>98.37</v>
          </cell>
          <cell r="H148" t="str">
            <v>3+</v>
          </cell>
          <cell r="I148" t="str">
            <v>新品</v>
          </cell>
          <cell r="J148" t="str">
            <v>/</v>
          </cell>
          <cell r="K148" t="str">
            <v>1. 按一下静音，按两下派对，状态随心切换
2. 单向阀门密封仓 跑起来也不漏！
3. 电动连续出泡 一按泡泡超密集！
4. 解放小手 轻松挂着走
5. 一闪一闪亮晶晶 天黑更吸睛~
6. 放心！已通过多项权威检测
7. 圆圆哒0.0 安心又好抓
8. 附赠50ml泡泡液 到手就开玩</v>
          </cell>
          <cell r="L148" t="str">
            <v>1. Press Once for Silent Mode, Twice for Party Mode – Switch Modes as You Wish
2. One-Way Valve Sealed Chamber – No Leakage Even When Running!
3. Motorized Continuous Bubbles – Press for a Super Dense Bubble Stream!
4. Free Up Little Hands – Easy to Wear and Go
5. Twinkle, Twinkle, Little Star – Even More Eye-Catching in the Dark~
6. Rest Assured! It Has Passed Multiple Authoritative Tests
7. Round and Cute 0.0 – Comfortable and Easy to Grip
8. Comes with 50ml Bubble Solution – Ready to Play Right Away
</v>
          </cell>
          <cell r="M148" t="str">
            <v>销售商品</v>
          </cell>
          <cell r="N148" t="str">
            <v>2026/04/18</v>
          </cell>
          <cell r="O148">
            <v>37.38</v>
          </cell>
          <cell r="P148">
            <v>0.41</v>
          </cell>
          <cell r="Q148">
            <v>21.4</v>
          </cell>
          <cell r="R148">
            <v>6.6</v>
          </cell>
          <cell r="S148">
            <v>7.5</v>
          </cell>
          <cell r="T148" t="str">
            <v>有</v>
          </cell>
          <cell r="U148" t="str">
            <v>有</v>
          </cell>
          <cell r="V148" t="str">
            <v>730</v>
          </cell>
          <cell r="W148">
            <v>21.5</v>
          </cell>
          <cell r="X148">
            <v>16.8</v>
          </cell>
          <cell r="Y148">
            <v>7.8</v>
          </cell>
          <cell r="Z148">
            <v>48</v>
          </cell>
          <cell r="AA148">
            <v>36</v>
          </cell>
          <cell r="AB148">
            <v>46</v>
          </cell>
          <cell r="AC148">
            <v>0.079488</v>
          </cell>
          <cell r="AD148">
            <v>9.69</v>
          </cell>
          <cell r="AE148">
            <v>10.63</v>
          </cell>
          <cell r="AF148">
            <v>24</v>
          </cell>
          <cell r="AG148" t="str">
            <v>否</v>
          </cell>
        </row>
        <row r="149">
          <cell r="A149" t="str">
            <v>MD2415</v>
          </cell>
          <cell r="B149" t="str">
            <v>MD2025043</v>
          </cell>
          <cell r="C149" t="str">
            <v>mideer 泡泡水枪   粉色</v>
          </cell>
          <cell r="D149" t="str">
            <v>BUBBLE WATER GUN</v>
          </cell>
          <cell r="E149" t="str">
            <v>6936352524151</v>
          </cell>
          <cell r="F149">
            <v>199</v>
          </cell>
          <cell r="G149">
            <v>209.47</v>
          </cell>
          <cell r="H149" t="str">
            <v>3+</v>
          </cell>
          <cell r="I149" t="str">
            <v>新品</v>
          </cell>
          <cell r="J149" t="str">
            <v>/</v>
          </cell>
          <cell r="K149" t="str">
            <v>1.水枪泡泡二合一 能喷泡泡能喷水
2.3重对战模式——快乐一键切换
3.500+电动连发——水枪大战火力全开
4.10孔高频出泡——瞬间置身泡泡海
5.大容量独立双仓——一次加满玩过瘾
6.充满电玩过瘾！——持久战斗无忧
7.5米远距离射击——对手无处可逃
8.背带解放双手——随时转移“战场”
9.ABS坚固材质——耐摔才耐玩
10.和小伙伴一起——随时随地尽兴玩</v>
          </cell>
          <cell r="L149" t="str">
            <v>1.2-in-1 Water Gun &amp; Bubble Blower
2.3 Combat Modes——One-Click Joy Switch
3.500+ Motorized Rapid Fire——High-Octane Water Battle
4.10-Hole High-Frequency Output——Instant Ocean of Bubbles
5.Large Capacity Dual Independent Tanks——One Fill for Endless Fun
6.Fully Charged for Max Play!——Long-Lasting Power for Non-Stop Battles
7.5-Meter Long-Range Shooting——Nowhere for Rivals to Hide
8.Shoulder Strap to Free Your Hands——Quick Tactical Moves Across the "Battlefield"
9.Durable ABS Material——Built Tough to Withstand Crashes
10.Gather Your Friends——Unlimited Fun Anytime, Anywhere</v>
          </cell>
          <cell r="M149" t="str">
            <v>销售商品</v>
          </cell>
          <cell r="N149" t="str">
            <v>2026/04/14</v>
          </cell>
          <cell r="O149">
            <v>79.6</v>
          </cell>
          <cell r="P149">
            <v>0.84</v>
          </cell>
          <cell r="Q149">
            <v>17.5</v>
          </cell>
          <cell r="R149">
            <v>38.1</v>
          </cell>
          <cell r="S149">
            <v>7</v>
          </cell>
          <cell r="T149" t="str">
            <v>有</v>
          </cell>
          <cell r="U149" t="str">
            <v>有</v>
          </cell>
          <cell r="V149" t="str">
            <v>730</v>
          </cell>
          <cell r="W149">
            <v>38</v>
          </cell>
          <cell r="X149">
            <v>18</v>
          </cell>
          <cell r="Y149">
            <v>7</v>
          </cell>
          <cell r="Z149">
            <v>44</v>
          </cell>
          <cell r="AA149">
            <v>40</v>
          </cell>
          <cell r="AB149">
            <v>57</v>
          </cell>
          <cell r="AC149">
            <v>0.10032</v>
          </cell>
          <cell r="AD149">
            <v>16.35</v>
          </cell>
          <cell r="AE149">
            <v>16.2</v>
          </cell>
          <cell r="AF149">
            <v>18</v>
          </cell>
          <cell r="AG149" t="str">
            <v>否</v>
          </cell>
        </row>
        <row r="150">
          <cell r="A150" t="str">
            <v>MD2426</v>
          </cell>
          <cell r="B150" t="str">
            <v>MD2025043</v>
          </cell>
          <cell r="C150" t="str">
            <v>mideer 泡泡水枪   蓝色</v>
          </cell>
          <cell r="D150" t="str">
            <v>BUBBLE WATER GUN</v>
          </cell>
          <cell r="E150" t="str">
            <v>6936352524267</v>
          </cell>
          <cell r="F150">
            <v>199</v>
          </cell>
          <cell r="G150">
            <v>209.47</v>
          </cell>
          <cell r="H150" t="str">
            <v>3+</v>
          </cell>
          <cell r="I150" t="str">
            <v>新品</v>
          </cell>
          <cell r="J150" t="str">
            <v>/</v>
          </cell>
          <cell r="K150" t="str">
            <v/>
          </cell>
          <cell r="L150" t="str">
            <v/>
          </cell>
          <cell r="M150" t="str">
            <v>销售商品</v>
          </cell>
          <cell r="N150" t="str">
            <v>2026/04/14</v>
          </cell>
          <cell r="O150">
            <v>79.6</v>
          </cell>
          <cell r="P150">
            <v>0.82</v>
          </cell>
          <cell r="Q150">
            <v>17.5</v>
          </cell>
          <cell r="R150">
            <v>38.1</v>
          </cell>
          <cell r="S150">
            <v>7</v>
          </cell>
          <cell r="T150" t="str">
            <v>有</v>
          </cell>
          <cell r="U150" t="str">
            <v>有</v>
          </cell>
          <cell r="V150" t="str">
            <v>730</v>
          </cell>
          <cell r="W150">
            <v>38</v>
          </cell>
          <cell r="X150">
            <v>17.6</v>
          </cell>
          <cell r="Y150">
            <v>7</v>
          </cell>
          <cell r="Z150">
            <v>44</v>
          </cell>
          <cell r="AA150">
            <v>40</v>
          </cell>
          <cell r="AB150">
            <v>56.5</v>
          </cell>
          <cell r="AC150">
            <v>0.09944</v>
          </cell>
          <cell r="AD150">
            <v>16.35</v>
          </cell>
          <cell r="AE150">
            <v>16.19</v>
          </cell>
          <cell r="AF150">
            <v>18</v>
          </cell>
          <cell r="AG150" t="str">
            <v>否</v>
          </cell>
        </row>
        <row r="151">
          <cell r="A151" t="str">
            <v>DS1730</v>
          </cell>
          <cell r="B151" t="str">
            <v>MD2022001</v>
          </cell>
          <cell r="C151" t="str">
            <v>mideer 彩窗磁力片 炫彩晶钻</v>
          </cell>
          <cell r="D151" t="str">
            <v>mideer Colorful Magnetic Tiles - Diamond Brilliancy Pro</v>
          </cell>
          <cell r="E151" t="str">
            <v>6936352517306</v>
          </cell>
          <cell r="F151">
            <v>469</v>
          </cell>
        </row>
        <row r="151">
          <cell r="H151" t="str">
            <v>3岁及以上</v>
          </cell>
          <cell r="I151" t="str">
            <v>新品</v>
          </cell>
          <cell r="J151" t="str">
            <v>/</v>
          </cell>
          <cell r="K151" t="str">
            <v/>
          </cell>
          <cell r="L151" t="str">
            <v/>
          </cell>
          <cell r="M151" t="str">
            <v>销售商品</v>
          </cell>
          <cell r="N151" t="str">
            <v>2026/05/08</v>
          </cell>
          <cell r="O151">
            <v>178.22</v>
          </cell>
          <cell r="P151">
            <v>3.75</v>
          </cell>
          <cell r="Q151">
            <v>39</v>
          </cell>
          <cell r="R151">
            <v>27</v>
          </cell>
          <cell r="S151">
            <v>8</v>
          </cell>
          <cell r="T151" t="str">
            <v>无</v>
          </cell>
          <cell r="U151" t="str">
            <v>有</v>
          </cell>
          <cell r="V151" t="str">
            <v>36500</v>
          </cell>
          <cell r="W151">
            <v>38</v>
          </cell>
          <cell r="X151">
            <v>27</v>
          </cell>
          <cell r="Y151">
            <v>8</v>
          </cell>
          <cell r="Z151">
            <v>40</v>
          </cell>
          <cell r="AA151">
            <v>28</v>
          </cell>
          <cell r="AB151">
            <v>10</v>
          </cell>
          <cell r="AC151">
            <v>0.0112</v>
          </cell>
        </row>
        <row r="151">
          <cell r="AE151">
            <v>4.1</v>
          </cell>
          <cell r="AF151">
            <v>1</v>
          </cell>
          <cell r="AG151" t="str">
            <v>是</v>
          </cell>
        </row>
        <row r="152">
          <cell r="A152" t="str">
            <v>MD1693</v>
          </cell>
          <cell r="B152" t="str">
            <v>MD2025033</v>
          </cell>
          <cell r="C152" t="str">
            <v>mideer 磁力艺术几何积木    116pcs</v>
          </cell>
          <cell r="D152" t="str">
            <v>mideer Magnetic Art Geometry Building Blocks</v>
          </cell>
          <cell r="E152" t="str">
            <v>6936352516934</v>
          </cell>
          <cell r="F152">
            <v>149</v>
          </cell>
          <cell r="G152">
            <v>164.68</v>
          </cell>
          <cell r="H152" t="str">
            <v>3岁及以上</v>
          </cell>
          <cell r="I152" t="str">
            <v>新品</v>
          </cell>
          <cell r="J152" t="str">
            <v>/</v>
          </cell>
          <cell r="K152" t="str">
            <v>1. 自带磁力 开盒就能玩
2. 磁铁内嵌 双面可吸不脱落
3. 加入纹理 几何更具艺术感
4. 能拼能画 挥洒创意反复玩
5. 环保UV油墨 安心无异味
6. 分区收纳 配件多不怕丢
7. 116片基础几何 尽情创造不怕乱
8. 带磁力的表面都能吸，不限制想象
9. 灵感秘籍助力 对着拼更easy~</v>
          </cell>
          <cell r="L152" t="str">
            <v>1. Built-in Magnets – Ready to Play Right Out of the Box
2. Magnets Embedded Inside – Double-Sided Magnetic, No Falling Off
3. Textured Finishes – Geometric Shapes with an Artistic Touch
4. Build &amp; Draw – Spark Creativity Again and Again
5. Eco-Friendly UV Ink – Safe and Odor-Free
6. Organized Storage Compartments – No Missing Pieces
7. 116 Basic Geometric Pieces – Create Freely Without the Mess
8. Adheres to Any Magnetic Surface – No Limits to Imagination
9. Inspiration Guide Included – Easy to Follow &amp; Create</v>
          </cell>
          <cell r="M152" t="str">
            <v>销售商品</v>
          </cell>
          <cell r="N152" t="str">
            <v>2026/04/17</v>
          </cell>
          <cell r="O152">
            <v>62.58</v>
          </cell>
          <cell r="P152">
            <v>1.07</v>
          </cell>
          <cell r="Q152">
            <v>33.5</v>
          </cell>
          <cell r="R152">
            <v>24.5</v>
          </cell>
          <cell r="S152">
            <v>7.5</v>
          </cell>
          <cell r="T152" t="str">
            <v>无</v>
          </cell>
          <cell r="U152" t="str">
            <v>有</v>
          </cell>
          <cell r="V152" t="str">
            <v>36500</v>
          </cell>
          <cell r="W152">
            <v>32.6</v>
          </cell>
          <cell r="X152">
            <v>24</v>
          </cell>
          <cell r="Y152">
            <v>7.5</v>
          </cell>
          <cell r="Z152">
            <v>49.5</v>
          </cell>
          <cell r="AA152">
            <v>36.5</v>
          </cell>
          <cell r="AB152">
            <v>47.4</v>
          </cell>
          <cell r="AC152">
            <v>0.08563995</v>
          </cell>
          <cell r="AD152">
            <v>13.2</v>
          </cell>
          <cell r="AE152">
            <v>13.96</v>
          </cell>
          <cell r="AF152">
            <v>12</v>
          </cell>
          <cell r="AG152" t="str">
            <v>是</v>
          </cell>
        </row>
        <row r="153">
          <cell r="A153" t="str">
            <v>MD3418</v>
          </cell>
          <cell r="B153" t="str">
            <v>MD2025054</v>
          </cell>
          <cell r="C153" t="str">
            <v>mideer 创意胶画  自制果冻贴纸</v>
          </cell>
          <cell r="D153" t="str">
            <v>mideer DIY Jelly Sticker Kit</v>
          </cell>
          <cell r="E153" t="str">
            <v>6936352534181</v>
          </cell>
          <cell r="F153">
            <v>49.9</v>
          </cell>
          <cell r="G153">
            <v>49.9</v>
          </cell>
          <cell r="H153" t="str">
            <v>3+</v>
          </cell>
          <cell r="I153" t="str">
            <v>新品</v>
          </cell>
          <cell r="J153" t="str">
            <v>1</v>
          </cell>
          <cell r="K153" t="str">
            <v>1. 画完一揭 果冻贴做好了
2. 描边·上色·装饰 颜料画变身果冻贴
3. 果冻般Q弹 手感好软糯
4. 阳光下亮晶晶 贴纸也是艺术品
5. 不是一次性 脏了洗洗接着贴
6. 想贴哪就贴哪 撕下不留痕
7. 材料很齐全 开箱就能玩
8. 实色  透色  细闪，三种颜料效果 混用更艺术</v>
          </cell>
          <cell r="L153" t="str">
            <v>1. Peel off after drawing – a jelly sticker is ready
2. Outline · Color · Decorate – turn your painted artwork into a jelly sticker
3. Q-elastic like jelly – soft and squishy to the touch
4. Sparkles in the sun – the sticker itself is a piece of art
5. Not single-use – gets dirty, just wash and stick again
6. Stick anywhere – leaves no residue when peeled off
7. Complete set of materials – ready to play right out of the box
8. Solid · Transparent · Sparkly – three paint effects, even more artistic when mixed</v>
          </cell>
          <cell r="M153" t="str">
            <v>销售商品</v>
          </cell>
          <cell r="N153" t="str">
            <v>2026/04/27</v>
          </cell>
          <cell r="O153">
            <v>18.962</v>
          </cell>
          <cell r="P153">
            <v>0.31</v>
          </cell>
          <cell r="Q153">
            <v>16.7</v>
          </cell>
          <cell r="R153">
            <v>23</v>
          </cell>
          <cell r="S153">
            <v>3</v>
          </cell>
          <cell r="T153" t="str">
            <v>有</v>
          </cell>
          <cell r="U153" t="str">
            <v>有</v>
          </cell>
          <cell r="V153" t="str">
            <v>540</v>
          </cell>
          <cell r="W153">
            <v>24.5</v>
          </cell>
          <cell r="X153">
            <v>18.5</v>
          </cell>
          <cell r="Y153">
            <v>2.5</v>
          </cell>
          <cell r="Z153">
            <v>56</v>
          </cell>
          <cell r="AA153">
            <v>26.7</v>
          </cell>
          <cell r="AB153">
            <v>28</v>
          </cell>
          <cell r="AC153">
            <v>0.0418656</v>
          </cell>
          <cell r="AD153">
            <v>10.3</v>
          </cell>
          <cell r="AE153">
            <v>10</v>
          </cell>
          <cell r="AF153">
            <v>30</v>
          </cell>
          <cell r="AG153" t="str">
            <v>否</v>
          </cell>
        </row>
        <row r="154">
          <cell r="A154" t="str">
            <v>HZ7707</v>
          </cell>
          <cell r="B154" t="str">
            <v>HZ26007</v>
          </cell>
          <cell r="C154" t="str">
            <v>hugz 游泳双肩包-水桶包 阳光热浪</v>
          </cell>
          <cell r="D154" t="str">
            <v>无</v>
          </cell>
          <cell r="E154" t="str">
            <v>6936352577072</v>
          </cell>
          <cell r="F154">
            <v>109.9</v>
          </cell>
        </row>
        <row r="154">
          <cell r="H154" t="str">
            <v>3+</v>
          </cell>
          <cell r="I154" t="str">
            <v>新品</v>
          </cell>
          <cell r="J154" t="str">
            <v>1、产品同竞品差异点（优势点）：1111</v>
          </cell>
          <cell r="K154" t="str">
            <v/>
          </cell>
          <cell r="L154" t="str">
            <v/>
          </cell>
          <cell r="M154" t="str">
            <v>销售商品</v>
          </cell>
          <cell r="N154" t="str">
            <v>2026/03/20</v>
          </cell>
          <cell r="O154">
            <v>41.762</v>
          </cell>
          <cell r="P154">
            <v>0.35</v>
          </cell>
          <cell r="Q154">
            <v>49</v>
          </cell>
          <cell r="R154">
            <v>38</v>
          </cell>
          <cell r="S154">
            <v>17</v>
          </cell>
          <cell r="T154" t="str">
            <v>无</v>
          </cell>
          <cell r="U154" t="str">
            <v>无</v>
          </cell>
          <cell r="V154" t="str">
            <v>36500</v>
          </cell>
          <cell r="W154">
            <v>44</v>
          </cell>
          <cell r="X154">
            <v>19</v>
          </cell>
          <cell r="Y154">
            <v>6</v>
          </cell>
          <cell r="Z154">
            <v>59.5</v>
          </cell>
          <cell r="AA154">
            <v>40</v>
          </cell>
          <cell r="AB154">
            <v>40.5</v>
          </cell>
          <cell r="AC154">
            <v>0.09639</v>
          </cell>
          <cell r="AD154">
            <v>14.5</v>
          </cell>
          <cell r="AE154">
            <v>15.2</v>
          </cell>
          <cell r="AF154">
            <v>40</v>
          </cell>
          <cell r="AG154" t="str">
            <v>否</v>
          </cell>
        </row>
        <row r="155">
          <cell r="A155" t="str">
            <v>HZ7708</v>
          </cell>
          <cell r="B155" t="str">
            <v>HZ26007</v>
          </cell>
          <cell r="C155" t="str">
            <v>hugz 游泳双肩包-水桶包 海岛少年</v>
          </cell>
          <cell r="D155" t="str">
            <v>无</v>
          </cell>
          <cell r="E155" t="str">
            <v>6936352577089</v>
          </cell>
          <cell r="F155">
            <v>109.9</v>
          </cell>
        </row>
        <row r="155">
          <cell r="H155" t="str">
            <v>3+</v>
          </cell>
          <cell r="I155" t="str">
            <v>新品</v>
          </cell>
          <cell r="J155" t="str">
            <v>1、产品同竞品差异点（优势点）：1111</v>
          </cell>
          <cell r="K155" t="str">
            <v/>
          </cell>
          <cell r="L155" t="str">
            <v/>
          </cell>
          <cell r="M155" t="str">
            <v>销售商品</v>
          </cell>
          <cell r="N155" t="str">
            <v>2026/03/20</v>
          </cell>
          <cell r="O155">
            <v>41.762</v>
          </cell>
          <cell r="P155">
            <v>0.36</v>
          </cell>
          <cell r="Q155">
            <v>49</v>
          </cell>
          <cell r="R155">
            <v>38</v>
          </cell>
          <cell r="S155">
            <v>17</v>
          </cell>
          <cell r="T155" t="str">
            <v>无</v>
          </cell>
          <cell r="U155" t="str">
            <v>无</v>
          </cell>
          <cell r="V155" t="str">
            <v>36500</v>
          </cell>
          <cell r="W155">
            <v>0</v>
          </cell>
          <cell r="X155">
            <v>0</v>
          </cell>
          <cell r="Y155">
            <v>0</v>
          </cell>
          <cell r="Z155">
            <v>60</v>
          </cell>
          <cell r="AA155">
            <v>40</v>
          </cell>
          <cell r="AB155">
            <v>40</v>
          </cell>
          <cell r="AC155">
            <v>0.096</v>
          </cell>
          <cell r="AD155">
            <v>14.5</v>
          </cell>
          <cell r="AE155">
            <v>15.5</v>
          </cell>
          <cell r="AF155">
            <v>40</v>
          </cell>
          <cell r="AG155" t="str">
            <v>否</v>
          </cell>
        </row>
        <row r="156">
          <cell r="A156" t="str">
            <v>HZ7705</v>
          </cell>
          <cell r="B156" t="str">
            <v>HZ26007</v>
          </cell>
          <cell r="C156" t="str">
            <v>hugz 游泳双肩包-水桶包 棕榈曼舞</v>
          </cell>
          <cell r="D156" t="str">
            <v>无</v>
          </cell>
          <cell r="E156" t="str">
            <v>6936352577058</v>
          </cell>
          <cell r="F156">
            <v>109.9</v>
          </cell>
        </row>
        <row r="156">
          <cell r="H156" t="str">
            <v>3+</v>
          </cell>
          <cell r="I156" t="str">
            <v>新品</v>
          </cell>
          <cell r="J156" t="str">
            <v>1、产品同竞品差异点（优势点）：1111</v>
          </cell>
          <cell r="K156" t="str">
            <v/>
          </cell>
          <cell r="L156" t="str">
            <v/>
          </cell>
          <cell r="M156" t="str">
            <v>销售商品</v>
          </cell>
          <cell r="N156" t="str">
            <v>2026/03/20</v>
          </cell>
          <cell r="O156">
            <v>41.762</v>
          </cell>
          <cell r="P156">
            <v>0.54</v>
          </cell>
          <cell r="Q156">
            <v>49</v>
          </cell>
          <cell r="R156">
            <v>38</v>
          </cell>
          <cell r="S156">
            <v>17</v>
          </cell>
          <cell r="T156" t="str">
            <v>无</v>
          </cell>
          <cell r="U156" t="str">
            <v>无</v>
          </cell>
          <cell r="V156" t="str">
            <v>36500</v>
          </cell>
          <cell r="W156">
            <v>41</v>
          </cell>
          <cell r="X156">
            <v>32</v>
          </cell>
          <cell r="Y156">
            <v>8</v>
          </cell>
          <cell r="Z156">
            <v>60</v>
          </cell>
          <cell r="AA156">
            <v>40</v>
          </cell>
          <cell r="AB156">
            <v>40</v>
          </cell>
          <cell r="AC156">
            <v>0.096</v>
          </cell>
          <cell r="AD156">
            <v>14.5</v>
          </cell>
          <cell r="AE156">
            <v>15.5</v>
          </cell>
          <cell r="AF156">
            <v>40</v>
          </cell>
          <cell r="AG156" t="str">
            <v>否</v>
          </cell>
        </row>
        <row r="157">
          <cell r="A157" t="str">
            <v>HZ7706</v>
          </cell>
          <cell r="B157" t="str">
            <v>HZ26007</v>
          </cell>
          <cell r="C157" t="str">
            <v>hugz 游泳双肩包-水桶包 萄汽椰汁</v>
          </cell>
          <cell r="D157" t="str">
            <v>无</v>
          </cell>
          <cell r="E157" t="str">
            <v>6936352577065</v>
          </cell>
          <cell r="F157">
            <v>109.9</v>
          </cell>
        </row>
        <row r="157">
          <cell r="H157" t="str">
            <v>3+</v>
          </cell>
          <cell r="I157" t="str">
            <v>新品</v>
          </cell>
          <cell r="J157" t="str">
            <v>1、产品同竞品差异点（优势点）：1111</v>
          </cell>
          <cell r="K157" t="str">
            <v/>
          </cell>
          <cell r="L157" t="str">
            <v/>
          </cell>
          <cell r="M157" t="str">
            <v>销售商品</v>
          </cell>
          <cell r="N157" t="str">
            <v>2026/03/20</v>
          </cell>
          <cell r="O157">
            <v>41.762</v>
          </cell>
          <cell r="P157">
            <v>0.34</v>
          </cell>
          <cell r="Q157">
            <v>49</v>
          </cell>
          <cell r="R157">
            <v>38</v>
          </cell>
          <cell r="S157">
            <v>17</v>
          </cell>
          <cell r="T157" t="str">
            <v>无</v>
          </cell>
          <cell r="U157" t="str">
            <v>无</v>
          </cell>
          <cell r="V157" t="str">
            <v>36500</v>
          </cell>
          <cell r="W157">
            <v>41</v>
          </cell>
          <cell r="X157">
            <v>22</v>
          </cell>
          <cell r="Y157">
            <v>6</v>
          </cell>
          <cell r="Z157">
            <v>59.5</v>
          </cell>
          <cell r="AA157">
            <v>40</v>
          </cell>
          <cell r="AB157">
            <v>40.5</v>
          </cell>
          <cell r="AC157">
            <v>0.09639</v>
          </cell>
          <cell r="AD157">
            <v>14.5</v>
          </cell>
          <cell r="AE157">
            <v>14.8</v>
          </cell>
          <cell r="AF157">
            <v>40</v>
          </cell>
          <cell r="AG157" t="str">
            <v>否</v>
          </cell>
        </row>
        <row r="158">
          <cell r="A158" t="str">
            <v>MD3429</v>
          </cell>
          <cell r="B158" t="str">
            <v>MD2025003</v>
          </cell>
          <cell r="C158" t="str">
            <v>mideer 不洒泡泡杯  宫西达也 深蓝色</v>
          </cell>
          <cell r="D158" t="str">
            <v>BUBBLE PHIAL TATSUYA MIYANISHI</v>
          </cell>
          <cell r="E158" t="str">
            <v>6936352534297</v>
          </cell>
        </row>
        <row r="158">
          <cell r="H158" t="str">
            <v>3+</v>
          </cell>
          <cell r="I158" t="str">
            <v/>
          </cell>
          <cell r="J158" t="str">
            <v>瓶口内置防漏膜的泡泡杯，泡泡棒能进去蘸  
液但液体出不来，倒着拿、横着晃、边跑  
边甩都不洒。</v>
          </cell>
          <cell r="K158" t="str">
            <v/>
          </cell>
          <cell r="L158" t="str">
            <v/>
          </cell>
          <cell r="M158" t="str">
            <v/>
          </cell>
          <cell r="N158" t="str">
            <v/>
          </cell>
        </row>
        <row r="158">
          <cell r="P158">
            <v>0.1227</v>
          </cell>
          <cell r="Q158">
            <v>6</v>
          </cell>
          <cell r="R158">
            <v>6</v>
          </cell>
          <cell r="S158">
            <v>18.5</v>
          </cell>
          <cell r="T158" t="str">
            <v>有</v>
          </cell>
          <cell r="U158" t="str">
            <v>无</v>
          </cell>
          <cell r="V158" t="str">
            <v>730</v>
          </cell>
        </row>
        <row r="158">
          <cell r="AC158">
            <v>0</v>
          </cell>
        </row>
        <row r="158">
          <cell r="AG158" t="str">
            <v>是</v>
          </cell>
        </row>
        <row r="159">
          <cell r="A159" t="str">
            <v>MD3430</v>
          </cell>
          <cell r="B159" t="str">
            <v>MD2025003</v>
          </cell>
          <cell r="C159" t="str">
            <v>mideer 不洒泡泡杯  畅玩河马款 亮绿色</v>
          </cell>
          <cell r="D159" t="str">
            <v>BUBBLE PHIAL-HIPPO</v>
          </cell>
          <cell r="E159" t="str">
            <v>6936352534303</v>
          </cell>
          <cell r="F159">
            <v>23.9</v>
          </cell>
          <cell r="G159">
            <v>23.9</v>
          </cell>
          <cell r="H159" t="str">
            <v>3+</v>
          </cell>
          <cell r="I159" t="str">
            <v>新品</v>
          </cell>
          <cell r="J159" t="str">
            <v>瓶口内置防漏膜的泡泡杯，泡泡棒能进去蘸  但液体出不来，倒着拿、横着晃、边跑边甩都不洒。</v>
          </cell>
          <cell r="K159" t="str">
            <v>1. 2.5倍容量升级 一瓶够玩一下午
2. 创新窄口+防漏膜 真正解决漏洒难题
3. 倒置·奔跑·掉地上 都不易洒尽情玩！
4. 升级双出泡口 吹出密集泡泡群
5. 萃取植物成分 更温和放心玩
6. 「小蛮腰」瓶身 孩子抓握更稳当
7. 甄选坚韧PET 耐摔耐造抗变形
8. 超萌趣插画 孩子的出行好朋友</v>
          </cell>
          <cell r="L159" t="str">
            <v>1. 2.5x capacity upgrade – one bottle is enough for an entire afternoon of play
2. Innovative narrow mouth + leak-proof membrane – truly solves the problem of spills and leaks
3. Turn it upside down · Run with it · Drop it on the ground – still won't easily spill, play to your heart's content!
4. Upgraded dual bubble wands – blow dense clusters of bubbles
5. Extracted from plant-based ingredients – gentle and safe for worry-free play
6. Hourglass-shaped bottle – fits comfortably in a child's hand for a more secure grip
7. Premium tough PET material – drop-resistant, durable, and warp-resistant
8. Super cute illustrated design – a child's best friend on the go</v>
          </cell>
          <cell r="M159" t="str">
            <v>销售商品</v>
          </cell>
          <cell r="N159" t="str">
            <v>2026/04/24</v>
          </cell>
          <cell r="O159">
            <v>9.082</v>
          </cell>
          <cell r="P159">
            <v>0.13</v>
          </cell>
          <cell r="Q159">
            <v>6</v>
          </cell>
          <cell r="R159">
            <v>6</v>
          </cell>
          <cell r="S159">
            <v>18.5</v>
          </cell>
          <cell r="T159" t="str">
            <v>有</v>
          </cell>
          <cell r="U159" t="str">
            <v>无</v>
          </cell>
          <cell r="V159" t="str">
            <v>730</v>
          </cell>
          <cell r="W159">
            <v>19</v>
          </cell>
          <cell r="X159">
            <v>7</v>
          </cell>
          <cell r="Y159">
            <v>7</v>
          </cell>
          <cell r="Z159">
            <v>51</v>
          </cell>
          <cell r="AA159">
            <v>39.5</v>
          </cell>
          <cell r="AB159">
            <v>20</v>
          </cell>
          <cell r="AC159">
            <v>0.04029</v>
          </cell>
          <cell r="AD159">
            <v>6</v>
          </cell>
          <cell r="AE159">
            <v>6.65</v>
          </cell>
          <cell r="AF159">
            <v>48</v>
          </cell>
          <cell r="AG159" t="str">
            <v>是</v>
          </cell>
        </row>
        <row r="160">
          <cell r="A160" t="str">
            <v>MD3431</v>
          </cell>
          <cell r="B160" t="str">
            <v>MD2025003</v>
          </cell>
          <cell r="C160" t="str">
            <v>mideer 不洒泡泡杯  畅玩河马款 粉色</v>
          </cell>
          <cell r="D160" t="str">
            <v>BUBBLE PHIAL-ELEPHANT</v>
          </cell>
          <cell r="E160" t="str">
            <v>6936352534310</v>
          </cell>
          <cell r="F160">
            <v>23.9</v>
          </cell>
          <cell r="G160">
            <v>23.9</v>
          </cell>
          <cell r="H160" t="str">
            <v>3+</v>
          </cell>
          <cell r="I160" t="str">
            <v>新品</v>
          </cell>
          <cell r="J160" t="str">
            <v>瓶口内置防漏膜的泡泡杯，泡泡棒能进去蘸  液但液体出不来，倒着拿、横着晃、边跑边甩都不洒。</v>
          </cell>
          <cell r="K160" t="str">
            <v/>
          </cell>
          <cell r="L160" t="str">
            <v/>
          </cell>
          <cell r="M160" t="str">
            <v>销售商品</v>
          </cell>
          <cell r="N160" t="str">
            <v>2026/04/24</v>
          </cell>
          <cell r="O160">
            <v>9.082</v>
          </cell>
          <cell r="P160">
            <v>0.1313</v>
          </cell>
          <cell r="Q160">
            <v>6</v>
          </cell>
          <cell r="R160">
            <v>6</v>
          </cell>
          <cell r="S160">
            <v>18.5</v>
          </cell>
          <cell r="T160" t="str">
            <v>有</v>
          </cell>
          <cell r="U160" t="str">
            <v>无</v>
          </cell>
          <cell r="V160" t="str">
            <v>730</v>
          </cell>
          <cell r="W160">
            <v>19</v>
          </cell>
          <cell r="X160">
            <v>7</v>
          </cell>
          <cell r="Y160">
            <v>7</v>
          </cell>
          <cell r="Z160">
            <v>50</v>
          </cell>
          <cell r="AA160">
            <v>39.5</v>
          </cell>
          <cell r="AB160">
            <v>21</v>
          </cell>
          <cell r="AC160">
            <v>0.041475</v>
          </cell>
          <cell r="AD160">
            <v>6</v>
          </cell>
          <cell r="AE160">
            <v>6.65</v>
          </cell>
          <cell r="AF160">
            <v>48</v>
          </cell>
          <cell r="AG160" t="str">
            <v>是</v>
          </cell>
        </row>
        <row r="161">
          <cell r="A161" t="str">
            <v>MD2425</v>
          </cell>
          <cell r="B161" t="str">
            <v>MD2022001</v>
          </cell>
          <cell r="C161" t="str">
            <v>mideer 彩窗磁力片 钻面 mini创想几何  51pcs</v>
          </cell>
          <cell r="D161" t="str">
            <v>mideer Colorful  Magnetic Tiles - Mini Creative Geometry 51pcs</v>
          </cell>
          <cell r="E161" t="str">
            <v>6936352524250</v>
          </cell>
          <cell r="F161">
            <v>109</v>
          </cell>
        </row>
        <row r="161">
          <cell r="H161" t="str">
            <v>3岁及以上</v>
          </cell>
          <cell r="I161" t="str">
            <v>新品</v>
          </cell>
          <cell r="J161" t="str">
            <v>/</v>
          </cell>
          <cell r="K161" t="str">
            <v>1.随身一盒 搭出百变世界
2.多达8种几何形状，有圆有方丰富场景
3.单片缩小75% 小桌板也能演大戏
4.包装盒也是地基 不止收纳 更能融入场景
5.铅笔盒大小 轻松装进包包一角
6.搭完接着演 磁力片也能过家家
7.平面·立体·场景故事 持续释放创造力
8.360°升级强磁力 颠簸路段也不塌
9.璀璨双层钻面 折射梦幻光影</v>
          </cell>
          <cell r="L161" t="str">
            <v>1.One compact box – build a world of endless creations
2.8 geometric shapes – circles and squares for rich scene-building
3.Each piece is 75% smaller – even a tray table becomes a stage
4.The box doubles as a base – not just storage, but part of the scene
5.Pencil-case size – fits easily into any bag
6.Build and then play – magnetic tiles meet pretend play
7.Flat · 3D · Story scenes – creativity keeps growing
8.360° upgraded strong magnets – stays intact even on bumpy rides
9.Dazzling double-faceted diamond texture – casts dreamy light and shadow</v>
          </cell>
          <cell r="M161" t="str">
            <v>销售商品</v>
          </cell>
          <cell r="N161" t="str">
            <v>2026/05/01</v>
          </cell>
          <cell r="O161">
            <v>45.78</v>
          </cell>
          <cell r="P161">
            <v>0.52</v>
          </cell>
          <cell r="Q161">
            <v>20.5</v>
          </cell>
          <cell r="R161">
            <v>10.3</v>
          </cell>
          <cell r="S161">
            <v>4</v>
          </cell>
          <cell r="T161" t="str">
            <v>无</v>
          </cell>
          <cell r="U161" t="str">
            <v>有</v>
          </cell>
          <cell r="V161" t="str">
            <v>36500</v>
          </cell>
          <cell r="W161">
            <v>20</v>
          </cell>
          <cell r="X161">
            <v>10</v>
          </cell>
          <cell r="Y161">
            <v>4</v>
          </cell>
          <cell r="Z161">
            <v>42.5</v>
          </cell>
          <cell r="AA161">
            <v>32</v>
          </cell>
          <cell r="AB161">
            <v>18</v>
          </cell>
          <cell r="AC161">
            <v>0.02448</v>
          </cell>
          <cell r="AD161">
            <v>13</v>
          </cell>
          <cell r="AE161">
            <v>13</v>
          </cell>
          <cell r="AF161">
            <v>24</v>
          </cell>
          <cell r="AG161" t="str">
            <v>是</v>
          </cell>
        </row>
        <row r="162">
          <cell r="A162" t="str">
            <v>MK9039</v>
          </cell>
          <cell r="B162" t="str">
            <v>MD2025014</v>
          </cell>
          <cell r="C162" t="str">
            <v>MD1432英文说明书</v>
          </cell>
          <cell r="D162" t="str">
            <v>无</v>
          </cell>
          <cell r="E162" t="str">
            <v>MK9039</v>
          </cell>
          <cell r="F162">
            <v>3.3</v>
          </cell>
        </row>
        <row r="162">
          <cell r="H162" t="str">
            <v/>
          </cell>
          <cell r="I162" t="str">
            <v/>
          </cell>
          <cell r="J162" t="str">
            <v/>
          </cell>
          <cell r="K162" t="str">
            <v/>
          </cell>
          <cell r="L162" t="str">
            <v/>
          </cell>
          <cell r="M162" t="str">
            <v>赠品</v>
          </cell>
          <cell r="N162" t="str">
            <v/>
          </cell>
          <cell r="O162">
            <v>3.3</v>
          </cell>
          <cell r="P162">
            <v>0.2</v>
          </cell>
          <cell r="Q162">
            <v>1</v>
          </cell>
          <cell r="R162">
            <v>1</v>
          </cell>
          <cell r="S162">
            <v>1</v>
          </cell>
          <cell r="T162" t="str">
            <v>无</v>
          </cell>
          <cell r="U162" t="str">
            <v>无</v>
          </cell>
          <cell r="V162" t="str">
            <v>36500</v>
          </cell>
        </row>
        <row r="162">
          <cell r="AC162">
            <v>0</v>
          </cell>
        </row>
        <row r="162">
          <cell r="AG162" t="str">
            <v>是</v>
          </cell>
        </row>
        <row r="163">
          <cell r="A163" t="str">
            <v>MK9054</v>
          </cell>
          <cell r="B163" t="str">
            <v>MD2025014</v>
          </cell>
          <cell r="C163" t="str">
            <v>MD1666英文说明书</v>
          </cell>
          <cell r="D163" t="str">
            <v>无</v>
          </cell>
          <cell r="E163" t="str">
            <v>MK9054</v>
          </cell>
          <cell r="F163">
            <v>2</v>
          </cell>
        </row>
        <row r="163">
          <cell r="H163" t="str">
            <v/>
          </cell>
          <cell r="I163" t="str">
            <v/>
          </cell>
          <cell r="J163" t="str">
            <v/>
          </cell>
          <cell r="K163" t="str">
            <v/>
          </cell>
          <cell r="L163" t="str">
            <v/>
          </cell>
          <cell r="M163" t="str">
            <v>赠品</v>
          </cell>
          <cell r="N163" t="str">
            <v/>
          </cell>
          <cell r="O163">
            <v>2</v>
          </cell>
          <cell r="P163">
            <v>0.2</v>
          </cell>
          <cell r="Q163">
            <v>1</v>
          </cell>
          <cell r="R163">
            <v>1</v>
          </cell>
          <cell r="S163">
            <v>1</v>
          </cell>
          <cell r="T163" t="str">
            <v>无</v>
          </cell>
          <cell r="U163" t="str">
            <v>无</v>
          </cell>
          <cell r="V163" t="str">
            <v>36500</v>
          </cell>
        </row>
        <row r="163">
          <cell r="AC163">
            <v>0</v>
          </cell>
        </row>
        <row r="163">
          <cell r="AG163" t="str">
            <v>是</v>
          </cell>
        </row>
        <row r="164">
          <cell r="A164" t="str">
            <v>MK9053</v>
          </cell>
          <cell r="B164" t="str">
            <v>MD2025014</v>
          </cell>
          <cell r="C164" t="str">
            <v>MD1665英文说明书</v>
          </cell>
          <cell r="D164" t="str">
            <v>无</v>
          </cell>
          <cell r="E164" t="str">
            <v>MK9053</v>
          </cell>
          <cell r="F164">
            <v>1.4</v>
          </cell>
        </row>
        <row r="164">
          <cell r="H164" t="str">
            <v/>
          </cell>
          <cell r="I164" t="str">
            <v/>
          </cell>
          <cell r="J164" t="str">
            <v/>
          </cell>
          <cell r="K164" t="str">
            <v/>
          </cell>
          <cell r="L164" t="str">
            <v/>
          </cell>
          <cell r="M164" t="str">
            <v>赠品</v>
          </cell>
          <cell r="N164" t="str">
            <v/>
          </cell>
          <cell r="O164">
            <v>1.4</v>
          </cell>
          <cell r="P164">
            <v>0.2</v>
          </cell>
          <cell r="Q164">
            <v>1</v>
          </cell>
          <cell r="R164">
            <v>1</v>
          </cell>
          <cell r="S164">
            <v>1</v>
          </cell>
          <cell r="T164" t="str">
            <v>无</v>
          </cell>
          <cell r="U164" t="str">
            <v>无</v>
          </cell>
          <cell r="V164" t="str">
            <v>36500</v>
          </cell>
        </row>
        <row r="164">
          <cell r="AC164">
            <v>0</v>
          </cell>
        </row>
        <row r="164">
          <cell r="AG164" t="str">
            <v>是</v>
          </cell>
        </row>
        <row r="165">
          <cell r="A165" t="str">
            <v>MK9009</v>
          </cell>
          <cell r="B165" t="str">
            <v>MD2025014</v>
          </cell>
          <cell r="C165" t="str">
            <v>MD1166英文说明书</v>
          </cell>
          <cell r="D165" t="str">
            <v>无</v>
          </cell>
          <cell r="E165" t="str">
            <v>MK9009</v>
          </cell>
          <cell r="F165">
            <v>2.5</v>
          </cell>
        </row>
        <row r="165">
          <cell r="H165" t="str">
            <v/>
          </cell>
          <cell r="I165" t="str">
            <v/>
          </cell>
          <cell r="J165" t="str">
            <v/>
          </cell>
          <cell r="K165" t="str">
            <v/>
          </cell>
          <cell r="L165" t="str">
            <v/>
          </cell>
          <cell r="M165" t="str">
            <v>赠品</v>
          </cell>
          <cell r="N165" t="str">
            <v/>
          </cell>
          <cell r="O165">
            <v>2.5</v>
          </cell>
          <cell r="P165">
            <v>0.2</v>
          </cell>
          <cell r="Q165">
            <v>1</v>
          </cell>
          <cell r="R165">
            <v>1</v>
          </cell>
          <cell r="S165">
            <v>1</v>
          </cell>
          <cell r="T165" t="str">
            <v>无</v>
          </cell>
          <cell r="U165" t="str">
            <v>无</v>
          </cell>
          <cell r="V165" t="str">
            <v>36500</v>
          </cell>
        </row>
        <row r="165">
          <cell r="AC165">
            <v>0</v>
          </cell>
        </row>
        <row r="165">
          <cell r="AG165" t="str">
            <v>是</v>
          </cell>
        </row>
        <row r="166">
          <cell r="A166" t="str">
            <v>MK2512</v>
          </cell>
          <cell r="B166" t="str">
            <v>MK2512</v>
          </cell>
          <cell r="C166" t="str">
            <v>mideer 彩窗磁力片 钻面 磁力小车</v>
          </cell>
          <cell r="D166" t="str">
            <v>无</v>
          </cell>
          <cell r="E166" t="str">
            <v>MK2512</v>
          </cell>
          <cell r="F166">
            <v>22.9</v>
          </cell>
        </row>
        <row r="166">
          <cell r="H166" t="str">
            <v/>
          </cell>
          <cell r="I166" t="str">
            <v>新品</v>
          </cell>
          <cell r="J166" t="str">
            <v/>
          </cell>
          <cell r="K166" t="str">
            <v/>
          </cell>
          <cell r="L166" t="str">
            <v/>
          </cell>
          <cell r="M166" t="str">
            <v>赠品</v>
          </cell>
          <cell r="N166" t="str">
            <v>2026/02/02</v>
          </cell>
          <cell r="O166">
            <v>8.702</v>
          </cell>
          <cell r="P166">
            <v>0.14</v>
          </cell>
          <cell r="Q166">
            <v>20</v>
          </cell>
          <cell r="R166">
            <v>8</v>
          </cell>
          <cell r="S166">
            <v>5</v>
          </cell>
          <cell r="T166" t="str">
            <v>无</v>
          </cell>
          <cell r="U166" t="str">
            <v>无</v>
          </cell>
          <cell r="V166" t="str">
            <v>36500</v>
          </cell>
          <cell r="W166">
            <v>20</v>
          </cell>
          <cell r="X166">
            <v>8</v>
          </cell>
          <cell r="Y166">
            <v>5</v>
          </cell>
          <cell r="Z166">
            <v>41.5</v>
          </cell>
          <cell r="AA166">
            <v>31</v>
          </cell>
          <cell r="AB166">
            <v>44</v>
          </cell>
          <cell r="AC166">
            <v>0.056606</v>
          </cell>
          <cell r="AD166">
            <v>8.4</v>
          </cell>
          <cell r="AE166">
            <v>9.4</v>
          </cell>
          <cell r="AF166">
            <v>60</v>
          </cell>
          <cell r="AG166" t="str">
            <v>是</v>
          </cell>
        </row>
        <row r="167">
          <cell r="A167" t="str">
            <v>MD1739</v>
          </cell>
          <cell r="B167" t="str">
            <v>MD2023003</v>
          </cell>
          <cell r="C167" t="str">
            <v>mideer 轻泥乐粘土  袋装糖果包  24包</v>
          </cell>
          <cell r="D167" t="str">
            <v>mideer Play Airy Clay - Sweets Bag 24 Colors</v>
          </cell>
          <cell r="E167" t="str">
            <v>6936352517399</v>
          </cell>
          <cell r="F167">
            <v>19.9</v>
          </cell>
          <cell r="G167">
            <v>23.57</v>
          </cell>
          <cell r="H167" t="str">
            <v>3+</v>
          </cell>
          <cell r="I167" t="str">
            <v>新品</v>
          </cell>
          <cell r="J167" t="str">
            <v>/</v>
          </cell>
          <cell r="K167" t="str">
            <v/>
          </cell>
          <cell r="L167" t="str">
            <v/>
          </cell>
          <cell r="M167" t="str">
            <v>销售商品</v>
          </cell>
          <cell r="N167" t="str">
            <v>2026/04/07</v>
          </cell>
          <cell r="O167">
            <v>8.955</v>
          </cell>
          <cell r="P167">
            <v>0.22</v>
          </cell>
          <cell r="Q167">
            <v>27</v>
          </cell>
          <cell r="R167">
            <v>5</v>
          </cell>
          <cell r="S167">
            <v>29</v>
          </cell>
          <cell r="T167" t="str">
            <v>有</v>
          </cell>
          <cell r="U167" t="str">
            <v>有</v>
          </cell>
          <cell r="V167" t="str">
            <v>730</v>
          </cell>
          <cell r="W167">
            <v>26.8</v>
          </cell>
          <cell r="X167">
            <v>29.5</v>
          </cell>
          <cell r="Y167">
            <v>3</v>
          </cell>
          <cell r="Z167">
            <v>51</v>
          </cell>
          <cell r="AA167">
            <v>47.5</v>
          </cell>
          <cell r="AB167">
            <v>44.3</v>
          </cell>
          <cell r="AC167">
            <v>0.10731675</v>
          </cell>
          <cell r="AD167">
            <v>13.5</v>
          </cell>
          <cell r="AE167">
            <v>14.66</v>
          </cell>
          <cell r="AF167">
            <v>60</v>
          </cell>
          <cell r="AG167" t="str">
            <v>否</v>
          </cell>
        </row>
        <row r="168">
          <cell r="A168" t="str">
            <v>MD1738</v>
          </cell>
          <cell r="B168" t="str">
            <v>MD2024027</v>
          </cell>
          <cell r="C168" t="str">
            <v>mideer 麦乐彩泥  糖果包套装  24色</v>
          </cell>
          <cell r="D168" t="str">
            <v>mideer Mellow Dough Craft Kit -24 colours</v>
          </cell>
          <cell r="E168" t="str">
            <v>6936352517382</v>
          </cell>
          <cell r="F168">
            <v>29.9</v>
          </cell>
          <cell r="G168">
            <v>29.9</v>
          </cell>
          <cell r="H168" t="str">
            <v>3+</v>
          </cell>
          <cell r="I168" t="str">
            <v>新品</v>
          </cell>
          <cell r="J168" t="str">
            <v>/</v>
          </cell>
          <cell r="K168" t="str">
            <v>1.小小彩泥艺术家！
2.和艺术家一起创作——从小启发审美力
3.9款造型模具——灵感不重样
4.从立体造型——到艺术级微缩场景
5.玩一袋 拆一袋——独立锁鲜持久柔软
6.不粘手 不掉渣——小手始终干干净净
7.天然小麦面粉泥——宝宝玩耍更安心
8.24款元气糖果色——探索色彩美学
9.线上视频课——扫一扫马上学</v>
          </cell>
          <cell r="L168" t="str">
            <v>1.Little Clay Artist!
2.Create Along with Artists——Inspiring Aesthetics from an Early Age
3.9 Modeling Molds——Endless Inspiration
4.From 3D Shapes to Art-Grade Miniature Scenes
5.Open as You Play——Individual Packs for Lasting Softness
6.Non-Sticky &amp; Mess-Free——Keeping Little Hands Clean
7.Natural Wheat Flour Dough——Safe and Worry-Free for Toddlers
8.24 Lively Candy Colors——Explore the Aesthetics of Color
9.Online Video Lessons——Scan to Learn Instantly</v>
          </cell>
          <cell r="M168" t="str">
            <v>销售商品</v>
          </cell>
          <cell r="N168" t="str">
            <v>2026/05/14</v>
          </cell>
          <cell r="O168">
            <v>11.362</v>
          </cell>
          <cell r="P168">
            <v>0.4</v>
          </cell>
          <cell r="Q168">
            <v>27</v>
          </cell>
          <cell r="R168">
            <v>5</v>
          </cell>
          <cell r="S168">
            <v>29</v>
          </cell>
          <cell r="T168" t="str">
            <v>有</v>
          </cell>
          <cell r="U168" t="str">
            <v>无</v>
          </cell>
          <cell r="V168" t="str">
            <v>730</v>
          </cell>
          <cell r="W168">
            <v>23.5</v>
          </cell>
          <cell r="X168">
            <v>25</v>
          </cell>
          <cell r="Y168">
            <v>5</v>
          </cell>
          <cell r="Z168">
            <v>47.5</v>
          </cell>
          <cell r="AA168">
            <v>32</v>
          </cell>
          <cell r="AB168">
            <v>18.5</v>
          </cell>
          <cell r="AC168">
            <v>0.02812</v>
          </cell>
          <cell r="AD168">
            <v>6.91</v>
          </cell>
          <cell r="AE168">
            <v>7.32</v>
          </cell>
          <cell r="AF168">
            <v>16</v>
          </cell>
          <cell r="AG168" t="str">
            <v>否</v>
          </cell>
        </row>
        <row r="169">
          <cell r="A169" t="str">
            <v>MK9107</v>
          </cell>
          <cell r="B169" t="str">
            <v>MD2025014</v>
          </cell>
          <cell r="C169" t="str">
            <v>MD0151 韩语说明书</v>
          </cell>
          <cell r="D169" t="str">
            <v>无</v>
          </cell>
          <cell r="E169" t="str">
            <v>MK9107</v>
          </cell>
          <cell r="F169">
            <v>1.4</v>
          </cell>
        </row>
        <row r="169">
          <cell r="H169" t="str">
            <v>3+</v>
          </cell>
          <cell r="I169" t="str">
            <v/>
          </cell>
          <cell r="J169" t="str">
            <v>无</v>
          </cell>
          <cell r="K169" t="str">
            <v/>
          </cell>
          <cell r="L169" t="str">
            <v/>
          </cell>
          <cell r="M169" t="str">
            <v>非售卖品</v>
          </cell>
          <cell r="N169" t="str">
            <v/>
          </cell>
          <cell r="O169">
            <v>1.4</v>
          </cell>
          <cell r="P169">
            <v>0.1</v>
          </cell>
          <cell r="Q169">
            <v>1</v>
          </cell>
          <cell r="R169">
            <v>1</v>
          </cell>
          <cell r="S169">
            <v>1</v>
          </cell>
          <cell r="T169" t="str">
            <v>无</v>
          </cell>
          <cell r="U169" t="str">
            <v>无</v>
          </cell>
          <cell r="V169" t="str">
            <v>36500</v>
          </cell>
        </row>
        <row r="169">
          <cell r="AC169">
            <v>0</v>
          </cell>
        </row>
        <row r="169">
          <cell r="AG169" t="str">
            <v>否</v>
          </cell>
        </row>
        <row r="170">
          <cell r="A170" t="str">
            <v>MK9110</v>
          </cell>
          <cell r="B170" t="str">
            <v>MD2025014</v>
          </cell>
          <cell r="C170" t="str">
            <v>CT7026土耳其语说明书</v>
          </cell>
          <cell r="D170" t="str">
            <v>无</v>
          </cell>
          <cell r="E170" t="str">
            <v>MK9110</v>
          </cell>
          <cell r="F170">
            <v>1.4</v>
          </cell>
        </row>
        <row r="170">
          <cell r="H170" t="str">
            <v>3+</v>
          </cell>
          <cell r="I170" t="str">
            <v/>
          </cell>
          <cell r="J170" t="str">
            <v>无</v>
          </cell>
          <cell r="K170" t="str">
            <v/>
          </cell>
          <cell r="L170" t="str">
            <v/>
          </cell>
          <cell r="M170" t="str">
            <v>非售卖品</v>
          </cell>
          <cell r="N170" t="str">
            <v/>
          </cell>
          <cell r="O170">
            <v>1.4</v>
          </cell>
          <cell r="P170">
            <v>0.1</v>
          </cell>
          <cell r="Q170">
            <v>1</v>
          </cell>
          <cell r="R170">
            <v>1</v>
          </cell>
          <cell r="S170">
            <v>1</v>
          </cell>
          <cell r="T170" t="str">
            <v>无</v>
          </cell>
          <cell r="U170" t="str">
            <v>无</v>
          </cell>
          <cell r="V170" t="str">
            <v>36500</v>
          </cell>
        </row>
        <row r="170">
          <cell r="AC170">
            <v>0</v>
          </cell>
        </row>
        <row r="170">
          <cell r="AG170" t="str">
            <v>否</v>
          </cell>
        </row>
        <row r="171">
          <cell r="A171" t="str">
            <v>MD3425</v>
          </cell>
          <cell r="B171" t="str">
            <v>MD2025056</v>
          </cell>
          <cell r="C171" t="str">
            <v>mideer 自然探索  我的自然日记 绿色</v>
          </cell>
          <cell r="D171" t="str">
            <v>mideer MY NATURE SCRAPBOOK</v>
          </cell>
          <cell r="E171" t="str">
            <v>6936352534259</v>
          </cell>
          <cell r="F171">
            <v>39.9</v>
          </cell>
          <cell r="G171">
            <v>39.9</v>
          </cell>
          <cell r="H171" t="str">
            <v>3+</v>
          </cell>
          <cell r="I171" t="str">
            <v>新品</v>
          </cell>
          <cell r="J171" t="str">
            <v>11</v>
          </cell>
          <cell r="K171" t="str">
            <v>1.自然小画家 树叶贴贴画 2.放大镜自带图示——边找边学认树叶 3.1剪2贴3成画——不怕孩子不会做 4.25幅创意画——手工作业不发愁 5.把自然装进明信片——亲手送出小惊喜 6.自由拼贴玩创意——用树叶讲故事 7.A5大小拎着走——带出门刚刚好 8.配套视频课——轻松完成树叶画 9.树叶也能当画纸！随心涂鸦添色彩 10.用心关照——每个小细节（收纳袋、表情贴、撕拉设计、双面胶）</v>
          </cell>
          <cell r="L171" t="str">
            <v>Little Nature Artist: Leaf Sticker Art    Magnifier with Built-in Diagrams — Learn Leaf Types While Exploring    1-Cut, 2-Stick, 3-Create — Easy for Children to Master    25 Creative Pictures — Stress-free School Craft Projects    Pack Nature into a Postcard — Send a Handmade Surprise    Creative Free-style Collaging — Tell Stories with Leaves    A5 Size: Grab and Go — Just the Right Size for Outdoors    Complementary Video Courses — Easy Step-by-Step Leaf Art   Leaves as Your Canvas! Doodle and Add Vibrant Colors    Thoughtful Care in Every Little Detail (Storage Bag, Expression Stickers, Tear-off Design, Built-in Tape)</v>
          </cell>
          <cell r="M171" t="str">
            <v>销售商品</v>
          </cell>
          <cell r="N171" t="str">
            <v>2026/03/08</v>
          </cell>
          <cell r="O171">
            <v>15.162</v>
          </cell>
          <cell r="P171">
            <v>0.27</v>
          </cell>
          <cell r="Q171">
            <v>164</v>
          </cell>
          <cell r="R171">
            <v>264</v>
          </cell>
          <cell r="S171">
            <v>21</v>
          </cell>
          <cell r="T171" t="str">
            <v>无</v>
          </cell>
          <cell r="U171" t="str">
            <v>无</v>
          </cell>
          <cell r="V171" t="str">
            <v>36500</v>
          </cell>
          <cell r="W171">
            <v>16.5</v>
          </cell>
          <cell r="X171">
            <v>26.4</v>
          </cell>
          <cell r="Y171">
            <v>2</v>
          </cell>
          <cell r="Z171">
            <v>35</v>
          </cell>
          <cell r="AA171">
            <v>28</v>
          </cell>
          <cell r="AB171">
            <v>25</v>
          </cell>
          <cell r="AC171">
            <v>0.0245</v>
          </cell>
          <cell r="AD171">
            <v>5.3</v>
          </cell>
          <cell r="AE171">
            <v>5.8</v>
          </cell>
          <cell r="AF171">
            <v>20</v>
          </cell>
          <cell r="AG171" t="str">
            <v>否</v>
          </cell>
        </row>
        <row r="172">
          <cell r="A172" t="str">
            <v>MD1729</v>
          </cell>
          <cell r="B172" t="str">
            <v>MD2022047</v>
          </cell>
          <cell r="C172" t="str">
            <v>mideer 艺术家异形拼图  小熊奇趣玩具屋  246PCS</v>
          </cell>
          <cell r="D172" t="str">
            <v>mideer Shaped Artist Puzzle - Bear’s Home</v>
          </cell>
          <cell r="E172" t="str">
            <v>6936352517290</v>
          </cell>
          <cell r="F172">
            <v>89</v>
          </cell>
          <cell r="G172">
            <v>89</v>
          </cell>
          <cell r="H172" t="str">
            <v>6+</v>
          </cell>
          <cell r="I172" t="str">
            <v>新品</v>
          </cell>
          <cell r="J172" t="str">
            <v>/</v>
          </cell>
          <cell r="K172" t="str">
            <v>1.全身有故事 探索画中画 2.国际获奖艺术家 张文绮联合创作 3.太奇妙！拼完就是一只熊 4.画里还有画 每一片都是故事 5.不规则异形挑战 玩出高阶空间思维 6.拼完不吃灰 一粘就是艺术挂画 7.从材质到工艺 样样都讲究 8.双面陪玩秘籍 亲子共探索 9.艺术家同款礼盒 送礼仪式感拉满</v>
          </cell>
          <cell r="L172" t="str">
            <v>1.Every inch tells a story—explore the art within art. 2.Created in collaboration with internationally award-winning artist Zhang Wenqi. 3.How amazing! When finished, it becomes a bear. 4.Pictures within pictures Every piece holds a tale. 5.Irregular shaped pieces challenge and develop advanced spatial thinking. 6.No more collecting dust after puzzling—just glue and hang to turn it into artistic wall decor. 7.From materials to craftsmanship,every detail is exquisite. 8.Double-sided play guide for parent-child exploration. 9.Artist-designed gift box makes present-giving truly special.</v>
          </cell>
          <cell r="M172" t="str">
            <v>销售商品</v>
          </cell>
          <cell r="N172" t="str">
            <v>2026/03/16</v>
          </cell>
          <cell r="O172">
            <v>33.82</v>
          </cell>
          <cell r="P172">
            <v>0.45</v>
          </cell>
          <cell r="Q172">
            <v>24.5</v>
          </cell>
          <cell r="R172">
            <v>21.5</v>
          </cell>
          <cell r="S172">
            <v>6.5</v>
          </cell>
          <cell r="T172" t="str">
            <v>有</v>
          </cell>
          <cell r="U172" t="str">
            <v>有</v>
          </cell>
          <cell r="V172" t="str">
            <v>548</v>
          </cell>
          <cell r="W172">
            <v>24</v>
          </cell>
          <cell r="X172">
            <v>21</v>
          </cell>
          <cell r="Y172">
            <v>6.5</v>
          </cell>
          <cell r="Z172">
            <v>44</v>
          </cell>
          <cell r="AA172">
            <v>34</v>
          </cell>
          <cell r="AB172">
            <v>26.5</v>
          </cell>
          <cell r="AC172">
            <v>0.039644</v>
          </cell>
          <cell r="AD172">
            <v>5.2</v>
          </cell>
          <cell r="AE172">
            <v>5.3</v>
          </cell>
          <cell r="AF172">
            <v>10</v>
          </cell>
          <cell r="AG172" t="str">
            <v>否</v>
          </cell>
        </row>
        <row r="173">
          <cell r="A173" t="str">
            <v>MK0409</v>
          </cell>
          <cell r="B173" t="str">
            <v>MK0409</v>
          </cell>
          <cell r="C173" t="str">
            <v>mideer艺术家通柜（海外版）</v>
          </cell>
          <cell r="D173" t="str">
            <v>无</v>
          </cell>
          <cell r="E173" t="str">
            <v>MK0409</v>
          </cell>
          <cell r="F173">
            <v>155.1</v>
          </cell>
        </row>
        <row r="173">
          <cell r="H173" t="str">
            <v/>
          </cell>
          <cell r="I173" t="str">
            <v/>
          </cell>
          <cell r="J173" t="str">
            <v/>
          </cell>
          <cell r="K173" t="str">
            <v/>
          </cell>
          <cell r="L173" t="str">
            <v/>
          </cell>
          <cell r="M173" t="str">
            <v>宣发物料</v>
          </cell>
          <cell r="N173" t="str">
            <v/>
          </cell>
          <cell r="O173">
            <v>155.1</v>
          </cell>
        </row>
        <row r="173">
          <cell r="T173" t="str">
            <v/>
          </cell>
          <cell r="U173" t="str">
            <v/>
          </cell>
          <cell r="V173" t="str">
            <v/>
          </cell>
        </row>
        <row r="173">
          <cell r="AC173">
            <v>0</v>
          </cell>
        </row>
        <row r="173">
          <cell r="AG173" t="str">
            <v/>
          </cell>
        </row>
        <row r="174">
          <cell r="A174" t="str">
            <v>DS1742</v>
          </cell>
          <cell r="B174" t="str">
            <v>MD2022001</v>
          </cell>
          <cell r="C174" t="str">
            <v>mideer 彩窗磁力片 炫彩棱镜   60pcs</v>
          </cell>
          <cell r="D174" t="str">
            <v>mideer Colorful Magnetic Tiles - Rainbow Prism</v>
          </cell>
          <cell r="E174" t="str">
            <v>6936352517429</v>
          </cell>
          <cell r="F174">
            <v>199</v>
          </cell>
        </row>
        <row r="174">
          <cell r="H174" t="str">
            <v>3岁及以上</v>
          </cell>
          <cell r="I174" t="str">
            <v>新品</v>
          </cell>
          <cell r="J174" t="str">
            <v>/</v>
          </cell>
          <cell r="K174" t="str">
            <v>1.棱镜炫彩 让创意出彩！ 2.多维钻面切割加倍通透闪耀 3.强劲磁力才敢和孩子比高 4.有彩窗 有拱门让建筑更具真实感 5.堆叠变色 流光溢彩 6.从平面到立体不止“拼”想象力  7.一体成型大尺寸,误吞？不存在！ 8.周全守护每一处细节 9.严苛品质检测安心有据可查 10.贴心收纳袋玩好一收 不怕丢 11.创意拼搭图册孩子自己就能玩</v>
          </cell>
          <cell r="L174" t="str">
            <v>1.Prism Brilliance · Make Creativity Shine 2.Multi-Faceted Prism Cutting  Brighter · Clearer · More Sparkle 3.Strong Magnets for Big Builds  Confidently Build Tall 4.Windows &amp; Arches  Architecture That Feels Real 5.Stack to Change Colors  Flowing Light &amp; Color 6.From Flat to 3D  More Than Just Building Imagination 7.One-Piece, Large-Size Design No Swallowing Risk 8.All-Around Protection in Every Detail 9.Strict Quality Testing  Certified Peace of Mind 10.Reusable Storage Bag  Pack Up Easily · No Lost Pieces 11.Creative Building Guidebook  Kids Can Play Independently</v>
          </cell>
          <cell r="M174" t="str">
            <v>销售商品</v>
          </cell>
          <cell r="N174" t="str">
            <v>2026/01/27</v>
          </cell>
          <cell r="O174">
            <v>69.65</v>
          </cell>
          <cell r="P174">
            <v>1.72</v>
          </cell>
          <cell r="Q174">
            <v>26.5</v>
          </cell>
          <cell r="R174">
            <v>24.3</v>
          </cell>
          <cell r="S174">
            <v>4.5</v>
          </cell>
          <cell r="T174" t="str">
            <v>无</v>
          </cell>
          <cell r="U174" t="str">
            <v>有</v>
          </cell>
          <cell r="V174" t="str">
            <v>36500</v>
          </cell>
          <cell r="W174">
            <v>27</v>
          </cell>
          <cell r="X174">
            <v>25.1</v>
          </cell>
          <cell r="Y174">
            <v>5.4</v>
          </cell>
          <cell r="Z174">
            <v>34</v>
          </cell>
          <cell r="AA174">
            <v>29.4</v>
          </cell>
          <cell r="AB174">
            <v>28.9</v>
          </cell>
          <cell r="AC174">
            <v>0.02888844</v>
          </cell>
          <cell r="AD174">
            <v>10.32</v>
          </cell>
          <cell r="AE174">
            <v>10.86</v>
          </cell>
          <cell r="AF174">
            <v>6</v>
          </cell>
          <cell r="AG174" t="str">
            <v>是</v>
          </cell>
        </row>
        <row r="175">
          <cell r="A175" t="str">
            <v>MD2421</v>
          </cell>
          <cell r="B175" t="str">
            <v>MD2022069</v>
          </cell>
          <cell r="C175" t="str">
            <v>mideer 化妆书  古风</v>
          </cell>
          <cell r="D175" t="str">
            <v>mideer Ancient Makeup Book</v>
          </cell>
          <cell r="E175" t="str">
            <v>6936352524212</v>
          </cell>
          <cell r="F175">
            <v>89.9</v>
          </cell>
        </row>
        <row r="175">
          <cell r="H175" t="str">
            <v>3+</v>
          </cell>
          <cell r="I175" t="str">
            <v>新品</v>
          </cell>
          <cell r="J175" t="str">
            <v>1</v>
          </cell>
          <cell r="K175" t="str">
            <v>1.7朝美人 沉浸画古妆 2.7个朝代·30位美人 从秦汉画到明清 3.用真“眼影” 极大满足画妆欲 4.一刷出花钿 华丽妆容0难度 5.刷妆·贴饰·华丽变装 6.美瞳·珍珠·钻石花花 7.一撕一插 秒变团扇 拍照好出片 8.严格把关 妈妈放心 9.细节都是惊喜</v>
          </cell>
          <cell r="L175" t="str">
            <v>1.Beauties of 7 Dynasties Immerse Yourself in Ancient Makeup Art 2.7 Dynasties · 30 Beauties From Qin-Han to Ming-Qing 3.Use Real "Eyeshadow" Fully Satisfy the Desire for Makeup 4.One Brush Stroke Creates Huadian (Forehead Decoration) Gorgeous Looks with Zero Difficulty 5.Brush Makeup · Apply Decorations · Stunning Transformation 6.Colored Contacts · Pearls · Diamond Florals 7.Tear and Insert, Instantly Becomes a Round Fan Perfect for Photo Shots 8.Strict Quality Control for Mom's Peace of Mind 9.Every Detail Holds a Surprise</v>
          </cell>
          <cell r="M175" t="str">
            <v>销售商品</v>
          </cell>
          <cell r="N175" t="str">
            <v>2026/03/25</v>
          </cell>
          <cell r="O175">
            <v>34.162</v>
          </cell>
          <cell r="P175">
            <v>0.48</v>
          </cell>
          <cell r="Q175">
            <v>27</v>
          </cell>
          <cell r="R175">
            <v>25</v>
          </cell>
          <cell r="S175">
            <v>3.5</v>
          </cell>
          <cell r="T175" t="str">
            <v>有</v>
          </cell>
          <cell r="U175" t="str">
            <v>有</v>
          </cell>
          <cell r="V175" t="str">
            <v>2190</v>
          </cell>
          <cell r="W175">
            <v>27</v>
          </cell>
          <cell r="X175">
            <v>25.5</v>
          </cell>
          <cell r="Y175">
            <v>4</v>
          </cell>
          <cell r="Z175">
            <v>55</v>
          </cell>
          <cell r="AA175">
            <v>27</v>
          </cell>
          <cell r="AB175">
            <v>44</v>
          </cell>
          <cell r="AC175">
            <v>0.06534</v>
          </cell>
          <cell r="AD175">
            <v>11.4</v>
          </cell>
          <cell r="AE175">
            <v>12.2</v>
          </cell>
          <cell r="AF175">
            <v>24</v>
          </cell>
          <cell r="AG175" t="str">
            <v>否</v>
          </cell>
        </row>
        <row r="176">
          <cell r="A176" t="str">
            <v>HZ7702</v>
          </cell>
          <cell r="B176" t="str">
            <v>HZ26005</v>
          </cell>
          <cell r="C176" t="str">
            <v>hugz 单肩包-沙漏包S码 仲夏舞会</v>
          </cell>
          <cell r="D176" t="str">
            <v>无</v>
          </cell>
          <cell r="E176" t="str">
            <v>6936352577027</v>
          </cell>
          <cell r="F176">
            <v>129</v>
          </cell>
        </row>
        <row r="176">
          <cell r="H176" t="str">
            <v>3+</v>
          </cell>
          <cell r="I176" t="str">
            <v>新品</v>
          </cell>
          <cell r="J176" t="str">
            <v>1、产品同竞品差异点（优势点）：1111</v>
          </cell>
          <cell r="K176" t="str">
            <v/>
          </cell>
          <cell r="L176" t="str">
            <v/>
          </cell>
          <cell r="M176" t="str">
            <v>销售商品</v>
          </cell>
          <cell r="N176" t="str">
            <v>2026/04/30</v>
          </cell>
          <cell r="O176">
            <v>49.02</v>
          </cell>
          <cell r="P176">
            <v>0.28</v>
          </cell>
          <cell r="Q176">
            <v>28</v>
          </cell>
          <cell r="R176">
            <v>14</v>
          </cell>
          <cell r="S176">
            <v>22</v>
          </cell>
          <cell r="T176" t="str">
            <v>无</v>
          </cell>
          <cell r="U176" t="str">
            <v>无</v>
          </cell>
          <cell r="V176" t="str">
            <v>36500</v>
          </cell>
        </row>
        <row r="176">
          <cell r="Z176">
            <v>60</v>
          </cell>
          <cell r="AA176">
            <v>40</v>
          </cell>
          <cell r="AB176">
            <v>30</v>
          </cell>
          <cell r="AC176">
            <v>0.072</v>
          </cell>
          <cell r="AD176">
            <v>9.2</v>
          </cell>
          <cell r="AE176">
            <v>10.35</v>
          </cell>
          <cell r="AF176">
            <v>30</v>
          </cell>
          <cell r="AG176" t="str">
            <v>否</v>
          </cell>
        </row>
        <row r="177">
          <cell r="A177" t="str">
            <v>HZ7703</v>
          </cell>
          <cell r="B177" t="str">
            <v>HZ26005</v>
          </cell>
          <cell r="C177" t="str">
            <v>hugz 单肩包-沙漏包S码 航海笔记</v>
          </cell>
          <cell r="D177" t="str">
            <v>无</v>
          </cell>
          <cell r="E177" t="str">
            <v>6936352577034</v>
          </cell>
          <cell r="F177">
            <v>129</v>
          </cell>
        </row>
        <row r="177">
          <cell r="H177" t="str">
            <v>3+</v>
          </cell>
          <cell r="I177" t="str">
            <v>新品</v>
          </cell>
          <cell r="J177" t="str">
            <v>1、产品同竞品差异点（优势点）：1111</v>
          </cell>
          <cell r="K177" t="str">
            <v/>
          </cell>
          <cell r="L177" t="str">
            <v/>
          </cell>
          <cell r="M177" t="str">
            <v>销售商品</v>
          </cell>
          <cell r="N177" t="str">
            <v>2026/04/30</v>
          </cell>
          <cell r="O177">
            <v>49.02</v>
          </cell>
          <cell r="P177">
            <v>0.28</v>
          </cell>
          <cell r="Q177">
            <v>28</v>
          </cell>
          <cell r="R177">
            <v>14</v>
          </cell>
          <cell r="S177">
            <v>22</v>
          </cell>
          <cell r="T177" t="str">
            <v>无</v>
          </cell>
          <cell r="U177" t="str">
            <v>无</v>
          </cell>
          <cell r="V177" t="str">
            <v>36500</v>
          </cell>
        </row>
        <row r="177">
          <cell r="Z177">
            <v>60</v>
          </cell>
          <cell r="AA177">
            <v>40</v>
          </cell>
          <cell r="AB177">
            <v>30</v>
          </cell>
          <cell r="AC177">
            <v>0.072</v>
          </cell>
          <cell r="AD177">
            <v>9.2</v>
          </cell>
          <cell r="AE177">
            <v>10.44</v>
          </cell>
          <cell r="AF177">
            <v>30</v>
          </cell>
          <cell r="AG177" t="str">
            <v>否</v>
          </cell>
        </row>
        <row r="178">
          <cell r="A178" t="str">
            <v>HZ7704</v>
          </cell>
          <cell r="B178" t="str">
            <v>HZ26005</v>
          </cell>
          <cell r="C178" t="str">
            <v>hugz 单肩包-沙漏包S码 金色海湾</v>
          </cell>
          <cell r="D178" t="str">
            <v>无</v>
          </cell>
          <cell r="E178" t="str">
            <v>6936352577041</v>
          </cell>
          <cell r="F178">
            <v>129</v>
          </cell>
        </row>
        <row r="178">
          <cell r="H178" t="str">
            <v>3+</v>
          </cell>
          <cell r="I178" t="str">
            <v>新品</v>
          </cell>
          <cell r="J178" t="str">
            <v>1、产品同竞品差异点（优势点）：1111</v>
          </cell>
          <cell r="K178" t="str">
            <v/>
          </cell>
          <cell r="L178" t="str">
            <v/>
          </cell>
          <cell r="M178" t="str">
            <v>销售商品</v>
          </cell>
          <cell r="N178" t="str">
            <v>2026/04/30</v>
          </cell>
          <cell r="O178">
            <v>49.02</v>
          </cell>
          <cell r="P178">
            <v>0.31</v>
          </cell>
          <cell r="Q178">
            <v>28</v>
          </cell>
          <cell r="R178">
            <v>14</v>
          </cell>
          <cell r="S178">
            <v>22</v>
          </cell>
          <cell r="T178" t="str">
            <v>无</v>
          </cell>
          <cell r="U178" t="str">
            <v>无</v>
          </cell>
          <cell r="V178" t="str">
            <v>36500</v>
          </cell>
        </row>
        <row r="178">
          <cell r="Z178">
            <v>60</v>
          </cell>
          <cell r="AA178">
            <v>40</v>
          </cell>
          <cell r="AB178">
            <v>30</v>
          </cell>
          <cell r="AC178">
            <v>0.072</v>
          </cell>
          <cell r="AD178">
            <v>9.2</v>
          </cell>
          <cell r="AE178">
            <v>10.35</v>
          </cell>
          <cell r="AF178">
            <v>30</v>
          </cell>
          <cell r="AG178" t="str">
            <v>否</v>
          </cell>
        </row>
        <row r="179">
          <cell r="A179" t="str">
            <v>HZ7694</v>
          </cell>
          <cell r="B179" t="str">
            <v>HZ26004</v>
          </cell>
          <cell r="C179" t="str">
            <v>hugz 旅行枕-软糖好睡套装 夏日光谱</v>
          </cell>
          <cell r="D179" t="str">
            <v>无</v>
          </cell>
          <cell r="E179" t="str">
            <v>6936352576945</v>
          </cell>
          <cell r="F179">
            <v>129.9</v>
          </cell>
        </row>
        <row r="179">
          <cell r="H179" t="str">
            <v>3+</v>
          </cell>
          <cell r="I179" t="str">
            <v>新品</v>
          </cell>
          <cell r="J179" t="str">
            <v>1、产品同竞品差异点（优势点）：1111</v>
          </cell>
          <cell r="K179" t="str">
            <v/>
          </cell>
          <cell r="L179" t="str">
            <v/>
          </cell>
          <cell r="M179" t="str">
            <v>销售商品</v>
          </cell>
          <cell r="N179" t="str">
            <v>2026/02/05</v>
          </cell>
          <cell r="O179">
            <v>49.362</v>
          </cell>
          <cell r="P179">
            <v>0.45</v>
          </cell>
          <cell r="Q179">
            <v>145</v>
          </cell>
          <cell r="R179">
            <v>18</v>
          </cell>
          <cell r="S179">
            <v>3</v>
          </cell>
          <cell r="T179" t="str">
            <v>无</v>
          </cell>
          <cell r="U179" t="str">
            <v>无</v>
          </cell>
          <cell r="V179" t="str">
            <v>36500</v>
          </cell>
          <cell r="W179">
            <v>40</v>
          </cell>
          <cell r="X179">
            <v>40</v>
          </cell>
          <cell r="Y179">
            <v>5</v>
          </cell>
          <cell r="Z179">
            <v>60</v>
          </cell>
          <cell r="AA179">
            <v>40</v>
          </cell>
          <cell r="AB179">
            <v>28</v>
          </cell>
          <cell r="AC179">
            <v>0.0672</v>
          </cell>
          <cell r="AD179">
            <v>4.5</v>
          </cell>
          <cell r="AE179">
            <v>5.2</v>
          </cell>
          <cell r="AF179">
            <v>10</v>
          </cell>
          <cell r="AG179" t="str">
            <v>否</v>
          </cell>
        </row>
        <row r="180">
          <cell r="A180" t="str">
            <v>HZ7695</v>
          </cell>
          <cell r="B180" t="str">
            <v>HZ26004</v>
          </cell>
          <cell r="C180" t="str">
            <v>hugz 旅行枕-软糖好睡套装 微醺果酿</v>
          </cell>
          <cell r="D180" t="str">
            <v>无</v>
          </cell>
          <cell r="E180" t="str">
            <v>6936352576952</v>
          </cell>
          <cell r="F180">
            <v>129.9</v>
          </cell>
        </row>
        <row r="180">
          <cell r="H180" t="str">
            <v>3+</v>
          </cell>
          <cell r="I180" t="str">
            <v>新品</v>
          </cell>
          <cell r="J180" t="str">
            <v>1、产品同竞品差异点（优势点）：1111</v>
          </cell>
          <cell r="K180" t="str">
            <v/>
          </cell>
          <cell r="L180" t="str">
            <v/>
          </cell>
          <cell r="M180" t="str">
            <v>销售商品</v>
          </cell>
          <cell r="N180" t="str">
            <v>2026/02/05</v>
          </cell>
          <cell r="O180">
            <v>49.362</v>
          </cell>
          <cell r="P180">
            <v>0.45</v>
          </cell>
          <cell r="Q180">
            <v>145</v>
          </cell>
          <cell r="R180">
            <v>18</v>
          </cell>
          <cell r="S180">
            <v>3</v>
          </cell>
          <cell r="T180" t="str">
            <v>无</v>
          </cell>
          <cell r="U180" t="str">
            <v>无</v>
          </cell>
          <cell r="V180" t="str">
            <v>36500</v>
          </cell>
          <cell r="W180">
            <v>40</v>
          </cell>
          <cell r="X180">
            <v>40</v>
          </cell>
          <cell r="Y180">
            <v>5</v>
          </cell>
          <cell r="Z180">
            <v>60</v>
          </cell>
          <cell r="AA180">
            <v>40</v>
          </cell>
          <cell r="AB180">
            <v>28</v>
          </cell>
          <cell r="AC180">
            <v>0.0672</v>
          </cell>
          <cell r="AD180">
            <v>4.5</v>
          </cell>
          <cell r="AE180">
            <v>5.2</v>
          </cell>
          <cell r="AF180">
            <v>10</v>
          </cell>
          <cell r="AG180" t="str">
            <v>否</v>
          </cell>
        </row>
        <row r="181">
          <cell r="A181" t="str">
            <v>HZ7696</v>
          </cell>
          <cell r="B181" t="str">
            <v>HZ26004</v>
          </cell>
          <cell r="C181" t="str">
            <v>hugz 旅行枕-软糖好睡套装 海边追浪</v>
          </cell>
          <cell r="D181" t="str">
            <v>无</v>
          </cell>
          <cell r="E181" t="str">
            <v>6936352576969</v>
          </cell>
          <cell r="F181">
            <v>129.9</v>
          </cell>
        </row>
        <row r="181">
          <cell r="H181" t="str">
            <v>3+</v>
          </cell>
          <cell r="I181" t="str">
            <v>新品</v>
          </cell>
          <cell r="J181" t="str">
            <v>1、产品同竞品差异点（优势点）：1111</v>
          </cell>
          <cell r="K181" t="str">
            <v/>
          </cell>
          <cell r="L181" t="str">
            <v/>
          </cell>
          <cell r="M181" t="str">
            <v>销售商品</v>
          </cell>
          <cell r="N181" t="str">
            <v>2026/02/05</v>
          </cell>
          <cell r="O181">
            <v>49.362</v>
          </cell>
          <cell r="P181">
            <v>0.45</v>
          </cell>
          <cell r="Q181">
            <v>145</v>
          </cell>
          <cell r="R181">
            <v>18</v>
          </cell>
          <cell r="S181">
            <v>3</v>
          </cell>
          <cell r="T181" t="str">
            <v>无</v>
          </cell>
          <cell r="U181" t="str">
            <v>无</v>
          </cell>
          <cell r="V181" t="str">
            <v>36500</v>
          </cell>
          <cell r="W181">
            <v>40</v>
          </cell>
          <cell r="X181">
            <v>40</v>
          </cell>
          <cell r="Y181">
            <v>5</v>
          </cell>
          <cell r="Z181">
            <v>60</v>
          </cell>
          <cell r="AA181">
            <v>40</v>
          </cell>
          <cell r="AB181">
            <v>28</v>
          </cell>
          <cell r="AC181">
            <v>0.0672</v>
          </cell>
          <cell r="AD181">
            <v>4.5</v>
          </cell>
          <cell r="AE181">
            <v>5.2</v>
          </cell>
          <cell r="AF181">
            <v>10</v>
          </cell>
          <cell r="AG181" t="str">
            <v>否</v>
          </cell>
        </row>
        <row r="182">
          <cell r="A182" t="str">
            <v>HZ7697</v>
          </cell>
          <cell r="B182" t="str">
            <v>HZ26005</v>
          </cell>
          <cell r="C182" t="str">
            <v>hugz 单肩包-沙漏包 阳光假期</v>
          </cell>
          <cell r="D182" t="str">
            <v>无</v>
          </cell>
          <cell r="E182" t="str">
            <v>6936352576976</v>
          </cell>
          <cell r="F182">
            <v>189</v>
          </cell>
        </row>
        <row r="182">
          <cell r="H182" t="str">
            <v>3+</v>
          </cell>
          <cell r="I182" t="str">
            <v>新品</v>
          </cell>
          <cell r="J182" t="str">
            <v>1、产品同竞品差异点（优势点）：1111</v>
          </cell>
          <cell r="K182" t="str">
            <v/>
          </cell>
          <cell r="L182" t="str">
            <v/>
          </cell>
          <cell r="M182" t="str">
            <v>销售商品</v>
          </cell>
          <cell r="N182" t="str">
            <v>2026/03/20</v>
          </cell>
          <cell r="O182">
            <v>71.82</v>
          </cell>
          <cell r="P182">
            <v>0.55</v>
          </cell>
          <cell r="Q182">
            <v>48</v>
          </cell>
          <cell r="R182">
            <v>20</v>
          </cell>
          <cell r="S182">
            <v>35</v>
          </cell>
          <cell r="T182" t="str">
            <v>无</v>
          </cell>
          <cell r="U182" t="str">
            <v>无</v>
          </cell>
          <cell r="V182" t="str">
            <v>36500</v>
          </cell>
          <cell r="W182">
            <v>0</v>
          </cell>
          <cell r="X182">
            <v>0</v>
          </cell>
          <cell r="Y182">
            <v>0</v>
          </cell>
          <cell r="Z182">
            <v>60</v>
          </cell>
          <cell r="AA182">
            <v>40</v>
          </cell>
          <cell r="AB182">
            <v>40</v>
          </cell>
          <cell r="AC182">
            <v>0.096</v>
          </cell>
          <cell r="AD182">
            <v>11</v>
          </cell>
          <cell r="AE182">
            <v>11.9</v>
          </cell>
          <cell r="AF182">
            <v>20</v>
          </cell>
          <cell r="AG182" t="str">
            <v>否</v>
          </cell>
        </row>
        <row r="183">
          <cell r="A183" t="str">
            <v>HZ7698</v>
          </cell>
          <cell r="B183" t="str">
            <v>HZ26005</v>
          </cell>
          <cell r="C183" t="str">
            <v>hugz 单肩包-沙漏包 仲夏舞会</v>
          </cell>
          <cell r="D183" t="str">
            <v>无</v>
          </cell>
          <cell r="E183" t="str">
            <v>6936352576983</v>
          </cell>
          <cell r="F183">
            <v>189</v>
          </cell>
        </row>
        <row r="183">
          <cell r="H183" t="str">
            <v>3+</v>
          </cell>
          <cell r="I183" t="str">
            <v>新品</v>
          </cell>
          <cell r="J183" t="str">
            <v>1、产品同竞品差异点（优势点）：1111</v>
          </cell>
          <cell r="K183" t="str">
            <v/>
          </cell>
          <cell r="L183" t="str">
            <v/>
          </cell>
          <cell r="M183" t="str">
            <v>销售商品</v>
          </cell>
          <cell r="N183" t="str">
            <v>2026/03/20</v>
          </cell>
          <cell r="O183">
            <v>71.82</v>
          </cell>
          <cell r="P183">
            <v>0.55</v>
          </cell>
          <cell r="Q183">
            <v>48</v>
          </cell>
          <cell r="R183">
            <v>20</v>
          </cell>
          <cell r="S183">
            <v>35</v>
          </cell>
          <cell r="T183" t="str">
            <v>无</v>
          </cell>
          <cell r="U183" t="str">
            <v>无</v>
          </cell>
          <cell r="V183" t="str">
            <v>36500</v>
          </cell>
          <cell r="W183">
            <v>0</v>
          </cell>
          <cell r="X183">
            <v>0</v>
          </cell>
          <cell r="Y183">
            <v>0</v>
          </cell>
          <cell r="Z183">
            <v>60</v>
          </cell>
          <cell r="AA183">
            <v>40</v>
          </cell>
          <cell r="AB183">
            <v>40</v>
          </cell>
          <cell r="AC183">
            <v>0.096</v>
          </cell>
          <cell r="AD183">
            <v>11</v>
          </cell>
          <cell r="AE183">
            <v>11.6</v>
          </cell>
          <cell r="AF183">
            <v>20</v>
          </cell>
          <cell r="AG183" t="str">
            <v>否</v>
          </cell>
        </row>
        <row r="184">
          <cell r="A184" t="str">
            <v>HZ7699</v>
          </cell>
          <cell r="B184" t="str">
            <v>HZ26005</v>
          </cell>
          <cell r="C184" t="str">
            <v>hugz 单肩包-沙漏包 航海笔记</v>
          </cell>
          <cell r="D184" t="str">
            <v>无</v>
          </cell>
          <cell r="E184" t="str">
            <v>6936352576990</v>
          </cell>
          <cell r="F184">
            <v>189</v>
          </cell>
        </row>
        <row r="184">
          <cell r="H184" t="str">
            <v>3+</v>
          </cell>
          <cell r="I184" t="str">
            <v>新品</v>
          </cell>
          <cell r="J184" t="str">
            <v>1、产品同竞品差异点（优势点）：1111</v>
          </cell>
          <cell r="K184" t="str">
            <v/>
          </cell>
          <cell r="L184" t="str">
            <v/>
          </cell>
          <cell r="M184" t="str">
            <v>销售商品</v>
          </cell>
          <cell r="N184" t="str">
            <v>2026/03/20</v>
          </cell>
          <cell r="O184">
            <v>71.82</v>
          </cell>
          <cell r="P184">
            <v>0.343</v>
          </cell>
          <cell r="Q184">
            <v>48</v>
          </cell>
          <cell r="R184">
            <v>20</v>
          </cell>
          <cell r="S184">
            <v>35</v>
          </cell>
          <cell r="T184" t="str">
            <v>无</v>
          </cell>
          <cell r="U184" t="str">
            <v>无</v>
          </cell>
          <cell r="V184" t="str">
            <v>36500</v>
          </cell>
          <cell r="W184">
            <v>42</v>
          </cell>
          <cell r="X184">
            <v>20</v>
          </cell>
          <cell r="Y184">
            <v>8</v>
          </cell>
          <cell r="Z184">
            <v>60</v>
          </cell>
          <cell r="AA184">
            <v>40</v>
          </cell>
          <cell r="AB184">
            <v>40</v>
          </cell>
          <cell r="AC184">
            <v>0.096</v>
          </cell>
          <cell r="AD184">
            <v>11</v>
          </cell>
          <cell r="AE184">
            <v>11.8</v>
          </cell>
          <cell r="AF184">
            <v>20</v>
          </cell>
          <cell r="AG184" t="str">
            <v>否</v>
          </cell>
        </row>
        <row r="185">
          <cell r="A185" t="str">
            <v>HZ7700</v>
          </cell>
          <cell r="B185" t="str">
            <v>HZ26005</v>
          </cell>
          <cell r="C185" t="str">
            <v>hugz 单肩包-沙漏包 金色海湾</v>
          </cell>
          <cell r="D185" t="str">
            <v>无</v>
          </cell>
          <cell r="E185" t="str">
            <v>6936352577003</v>
          </cell>
          <cell r="F185">
            <v>189</v>
          </cell>
        </row>
        <row r="185">
          <cell r="H185" t="str">
            <v>3+</v>
          </cell>
          <cell r="I185" t="str">
            <v>新品</v>
          </cell>
          <cell r="J185" t="str">
            <v>1、产品同竞品差异点（优势点）：1111</v>
          </cell>
          <cell r="K185" t="str">
            <v/>
          </cell>
          <cell r="L185" t="str">
            <v/>
          </cell>
          <cell r="M185" t="str">
            <v>销售商品</v>
          </cell>
          <cell r="N185" t="str">
            <v>2026/03/20</v>
          </cell>
          <cell r="O185">
            <v>71.82</v>
          </cell>
          <cell r="P185">
            <v>0.55</v>
          </cell>
          <cell r="Q185">
            <v>48</v>
          </cell>
          <cell r="R185">
            <v>20</v>
          </cell>
          <cell r="S185">
            <v>35</v>
          </cell>
          <cell r="T185" t="str">
            <v>无</v>
          </cell>
          <cell r="U185" t="str">
            <v>无</v>
          </cell>
          <cell r="V185" t="str">
            <v>36500</v>
          </cell>
          <cell r="W185">
            <v>0</v>
          </cell>
          <cell r="X185">
            <v>0</v>
          </cell>
          <cell r="Y185">
            <v>0</v>
          </cell>
          <cell r="Z185">
            <v>60</v>
          </cell>
          <cell r="AA185">
            <v>40</v>
          </cell>
          <cell r="AB185">
            <v>40</v>
          </cell>
          <cell r="AC185">
            <v>0.096</v>
          </cell>
          <cell r="AD185">
            <v>11</v>
          </cell>
          <cell r="AE185">
            <v>11.7</v>
          </cell>
          <cell r="AF185">
            <v>20</v>
          </cell>
          <cell r="AG185" t="str">
            <v>否</v>
          </cell>
        </row>
        <row r="186">
          <cell r="A186" t="str">
            <v>HZ7701</v>
          </cell>
          <cell r="B186" t="str">
            <v>HZ26005</v>
          </cell>
          <cell r="C186" t="str">
            <v>hugz 单肩包-沙漏包S码 阳光假期</v>
          </cell>
          <cell r="D186" t="str">
            <v>无</v>
          </cell>
          <cell r="E186" t="str">
            <v>6936352577010</v>
          </cell>
          <cell r="F186">
            <v>129</v>
          </cell>
        </row>
        <row r="186">
          <cell r="H186" t="str">
            <v>3+</v>
          </cell>
          <cell r="I186" t="str">
            <v>新品</v>
          </cell>
          <cell r="J186" t="str">
            <v>1、产品同竞品差异点（优势点）：1111</v>
          </cell>
          <cell r="K186" t="str">
            <v/>
          </cell>
          <cell r="L186" t="str">
            <v/>
          </cell>
          <cell r="M186" t="str">
            <v>销售商品</v>
          </cell>
          <cell r="N186" t="str">
            <v>2026/04/30</v>
          </cell>
          <cell r="O186">
            <v>49.02</v>
          </cell>
          <cell r="P186">
            <v>0.28</v>
          </cell>
          <cell r="Q186">
            <v>28</v>
          </cell>
          <cell r="R186">
            <v>14</v>
          </cell>
          <cell r="S186">
            <v>22</v>
          </cell>
          <cell r="T186" t="str">
            <v>无</v>
          </cell>
          <cell r="U186" t="str">
            <v>无</v>
          </cell>
          <cell r="V186" t="str">
            <v>36500</v>
          </cell>
        </row>
        <row r="186">
          <cell r="Z186">
            <v>60</v>
          </cell>
          <cell r="AA186">
            <v>40</v>
          </cell>
          <cell r="AB186">
            <v>30</v>
          </cell>
          <cell r="AC186">
            <v>0.072</v>
          </cell>
          <cell r="AD186">
            <v>9.2</v>
          </cell>
          <cell r="AE186">
            <v>10.59</v>
          </cell>
          <cell r="AF186">
            <v>30</v>
          </cell>
          <cell r="AG186" t="str">
            <v>否</v>
          </cell>
        </row>
        <row r="187">
          <cell r="A187" t="str">
            <v>HZ7686</v>
          </cell>
          <cell r="B187" t="str">
            <v>HZ26003</v>
          </cell>
          <cell r="C187" t="str">
            <v>hugz 行李牌 城市</v>
          </cell>
          <cell r="D187" t="str">
            <v>无</v>
          </cell>
          <cell r="E187" t="str">
            <v>6936352576860</v>
          </cell>
          <cell r="F187">
            <v>23</v>
          </cell>
        </row>
        <row r="187">
          <cell r="H187" t="str">
            <v>3+</v>
          </cell>
          <cell r="I187" t="str">
            <v>新品</v>
          </cell>
          <cell r="J187" t="str">
            <v>1、产品同竞品差异点（优势点）：1111</v>
          </cell>
          <cell r="K187" t="str">
            <v/>
          </cell>
          <cell r="L187" t="str">
            <v/>
          </cell>
          <cell r="M187" t="str">
            <v>销售商品</v>
          </cell>
          <cell r="N187" t="str">
            <v>2026/01/30</v>
          </cell>
          <cell r="O187">
            <v>8.74</v>
          </cell>
          <cell r="P187">
            <v>0.026</v>
          </cell>
          <cell r="Q187">
            <v>0</v>
          </cell>
          <cell r="R187">
            <v>0</v>
          </cell>
          <cell r="S187">
            <v>0</v>
          </cell>
          <cell r="T187" t="str">
            <v>无</v>
          </cell>
          <cell r="U187" t="str">
            <v>无</v>
          </cell>
          <cell r="V187" t="str">
            <v>36500</v>
          </cell>
          <cell r="W187">
            <v>0</v>
          </cell>
          <cell r="X187">
            <v>0</v>
          </cell>
          <cell r="Y187">
            <v>0</v>
          </cell>
          <cell r="Z187">
            <v>60</v>
          </cell>
          <cell r="AA187">
            <v>40</v>
          </cell>
          <cell r="AB187">
            <v>20</v>
          </cell>
          <cell r="AC187">
            <v>0.048</v>
          </cell>
          <cell r="AD187">
            <v>10.5</v>
          </cell>
          <cell r="AE187">
            <v>11.5</v>
          </cell>
          <cell r="AF187">
            <v>400</v>
          </cell>
          <cell r="AG187" t="str">
            <v>否</v>
          </cell>
        </row>
        <row r="188">
          <cell r="A188" t="str">
            <v>HZ7687</v>
          </cell>
          <cell r="B188" t="str">
            <v>HZ26003</v>
          </cell>
          <cell r="C188" t="str">
            <v>hugz 行李牌 岛屿</v>
          </cell>
          <cell r="D188" t="str">
            <v>无</v>
          </cell>
          <cell r="E188" t="str">
            <v>6936352576877</v>
          </cell>
          <cell r="F188">
            <v>23</v>
          </cell>
        </row>
        <row r="188">
          <cell r="H188" t="str">
            <v>3+</v>
          </cell>
          <cell r="I188" t="str">
            <v>新品</v>
          </cell>
          <cell r="J188" t="str">
            <v>1、产品同竞品差异点（优势点）：1111</v>
          </cell>
          <cell r="K188" t="str">
            <v/>
          </cell>
          <cell r="L188" t="str">
            <v/>
          </cell>
          <cell r="M188" t="str">
            <v>销售商品</v>
          </cell>
          <cell r="N188" t="str">
            <v>2026/01/30</v>
          </cell>
          <cell r="O188">
            <v>8.74</v>
          </cell>
          <cell r="P188">
            <v>0.026</v>
          </cell>
          <cell r="Q188">
            <v>0</v>
          </cell>
          <cell r="R188">
            <v>0</v>
          </cell>
          <cell r="S188">
            <v>0</v>
          </cell>
          <cell r="T188" t="str">
            <v>无</v>
          </cell>
          <cell r="U188" t="str">
            <v>无</v>
          </cell>
          <cell r="V188" t="str">
            <v>36500</v>
          </cell>
          <cell r="W188">
            <v>0</v>
          </cell>
          <cell r="X188">
            <v>0</v>
          </cell>
          <cell r="Y188">
            <v>0</v>
          </cell>
          <cell r="Z188">
            <v>60</v>
          </cell>
          <cell r="AA188">
            <v>40</v>
          </cell>
          <cell r="AB188">
            <v>20</v>
          </cell>
          <cell r="AC188">
            <v>0.048</v>
          </cell>
          <cell r="AD188">
            <v>10.5</v>
          </cell>
          <cell r="AE188">
            <v>13.2</v>
          </cell>
          <cell r="AF188">
            <v>400</v>
          </cell>
          <cell r="AG188" t="str">
            <v>否</v>
          </cell>
        </row>
        <row r="189">
          <cell r="A189" t="str">
            <v>HZ7688</v>
          </cell>
          <cell r="B189" t="str">
            <v>HZ26003</v>
          </cell>
          <cell r="C189" t="str">
            <v>hugz 行李牌 海港</v>
          </cell>
          <cell r="D189" t="str">
            <v>无</v>
          </cell>
          <cell r="E189" t="str">
            <v>6936352576884</v>
          </cell>
          <cell r="F189">
            <v>23</v>
          </cell>
        </row>
        <row r="189">
          <cell r="H189" t="str">
            <v>3+</v>
          </cell>
          <cell r="I189" t="str">
            <v>新品</v>
          </cell>
          <cell r="J189" t="str">
            <v>1、产品同竞品差异点（优势点）：1111</v>
          </cell>
          <cell r="K189" t="str">
            <v/>
          </cell>
          <cell r="L189" t="str">
            <v/>
          </cell>
          <cell r="M189" t="str">
            <v>销售商品</v>
          </cell>
          <cell r="N189" t="str">
            <v>2026/01/30</v>
          </cell>
          <cell r="O189">
            <v>8.74</v>
          </cell>
          <cell r="P189">
            <v>0</v>
          </cell>
          <cell r="Q189">
            <v>0</v>
          </cell>
          <cell r="R189">
            <v>0</v>
          </cell>
          <cell r="S189">
            <v>0</v>
          </cell>
          <cell r="T189" t="str">
            <v>无</v>
          </cell>
          <cell r="U189" t="str">
            <v>无</v>
          </cell>
          <cell r="V189" t="str">
            <v>36500</v>
          </cell>
          <cell r="W189">
            <v>0</v>
          </cell>
          <cell r="X189">
            <v>0</v>
          </cell>
          <cell r="Y189">
            <v>0</v>
          </cell>
          <cell r="Z189">
            <v>60</v>
          </cell>
          <cell r="AA189">
            <v>40</v>
          </cell>
          <cell r="AB189">
            <v>20</v>
          </cell>
          <cell r="AC189">
            <v>0.048</v>
          </cell>
          <cell r="AD189">
            <v>10.5</v>
          </cell>
          <cell r="AE189">
            <v>13.4</v>
          </cell>
          <cell r="AF189">
            <v>400</v>
          </cell>
          <cell r="AG189" t="str">
            <v>否</v>
          </cell>
        </row>
        <row r="190">
          <cell r="A190" t="str">
            <v>HZ7689</v>
          </cell>
          <cell r="B190" t="str">
            <v>HZ23016</v>
          </cell>
          <cell r="C190" t="str">
            <v>hugz 沙滩巾·速干款 贝壳</v>
          </cell>
          <cell r="D190" t="str">
            <v>无</v>
          </cell>
          <cell r="E190" t="str">
            <v>6936352576891</v>
          </cell>
          <cell r="F190">
            <v>89</v>
          </cell>
        </row>
        <row r="190">
          <cell r="H190" t="str">
            <v>3+</v>
          </cell>
          <cell r="I190" t="str">
            <v>新品</v>
          </cell>
          <cell r="J190" t="str">
            <v>1、产品同竞品差异点（优势点）：1111</v>
          </cell>
          <cell r="K190" t="str">
            <v/>
          </cell>
          <cell r="L190" t="str">
            <v/>
          </cell>
          <cell r="M190" t="str">
            <v>销售商品</v>
          </cell>
          <cell r="N190" t="str">
            <v>2026/02/12</v>
          </cell>
          <cell r="O190">
            <v>40.05</v>
          </cell>
          <cell r="P190">
            <v>0.3</v>
          </cell>
          <cell r="Q190">
            <v>140</v>
          </cell>
          <cell r="R190">
            <v>70</v>
          </cell>
          <cell r="S190">
            <v>1</v>
          </cell>
          <cell r="T190" t="str">
            <v>无</v>
          </cell>
          <cell r="U190" t="str">
            <v>无</v>
          </cell>
          <cell r="V190" t="str">
            <v>36500</v>
          </cell>
          <cell r="W190">
            <v>40</v>
          </cell>
          <cell r="X190">
            <v>40</v>
          </cell>
          <cell r="Y190">
            <v>1</v>
          </cell>
          <cell r="Z190">
            <v>60</v>
          </cell>
          <cell r="AA190">
            <v>40</v>
          </cell>
          <cell r="AB190">
            <v>23</v>
          </cell>
          <cell r="AC190">
            <v>0.0552</v>
          </cell>
          <cell r="AD190">
            <v>13.5</v>
          </cell>
          <cell r="AE190">
            <v>14.5</v>
          </cell>
          <cell r="AF190">
            <v>45</v>
          </cell>
          <cell r="AG190" t="str">
            <v>否</v>
          </cell>
        </row>
        <row r="191">
          <cell r="A191" t="str">
            <v>HZ7690</v>
          </cell>
          <cell r="B191" t="str">
            <v>HZ25004</v>
          </cell>
          <cell r="C191" t="str">
            <v>hugz 口袋野餐垫 萄萄乐园</v>
          </cell>
          <cell r="D191" t="str">
            <v>无</v>
          </cell>
          <cell r="E191" t="str">
            <v>6936352576907</v>
          </cell>
          <cell r="F191">
            <v>79</v>
          </cell>
        </row>
        <row r="191">
          <cell r="H191" t="str">
            <v>3+</v>
          </cell>
          <cell r="I191" t="str">
            <v>新品</v>
          </cell>
          <cell r="J191" t="str">
            <v>1、产品同竞品差异点（优势点）：1111</v>
          </cell>
          <cell r="K191" t="str">
            <v/>
          </cell>
          <cell r="L191" t="str">
            <v/>
          </cell>
          <cell r="M191" t="str">
            <v>销售商品</v>
          </cell>
          <cell r="N191" t="str">
            <v>2026/01/30</v>
          </cell>
          <cell r="O191">
            <v>35.55</v>
          </cell>
          <cell r="P191">
            <v>0</v>
          </cell>
          <cell r="Q191">
            <v>0</v>
          </cell>
          <cell r="R191">
            <v>0</v>
          </cell>
          <cell r="S191">
            <v>0</v>
          </cell>
          <cell r="T191" t="str">
            <v>无</v>
          </cell>
          <cell r="U191" t="str">
            <v>无</v>
          </cell>
          <cell r="V191" t="str">
            <v>36500</v>
          </cell>
          <cell r="W191">
            <v>16</v>
          </cell>
          <cell r="X191">
            <v>22</v>
          </cell>
          <cell r="Y191">
            <v>2</v>
          </cell>
          <cell r="Z191">
            <v>60</v>
          </cell>
          <cell r="AA191">
            <v>40</v>
          </cell>
          <cell r="AB191">
            <v>20</v>
          </cell>
          <cell r="AC191">
            <v>0.048</v>
          </cell>
          <cell r="AD191">
            <v>13.4</v>
          </cell>
          <cell r="AE191">
            <v>14.5</v>
          </cell>
          <cell r="AF191">
            <v>50</v>
          </cell>
          <cell r="AG191" t="str">
            <v>否</v>
          </cell>
        </row>
        <row r="192">
          <cell r="A192" t="str">
            <v>HZ7691</v>
          </cell>
          <cell r="B192" t="str">
            <v>HZ25004</v>
          </cell>
          <cell r="C192" t="str">
            <v>hugz 口袋野餐垫 海港邂逅</v>
          </cell>
          <cell r="D192" t="str">
            <v>无</v>
          </cell>
          <cell r="E192" t="str">
            <v>6936352576914</v>
          </cell>
          <cell r="F192">
            <v>79</v>
          </cell>
        </row>
        <row r="192">
          <cell r="H192" t="str">
            <v>3+</v>
          </cell>
          <cell r="I192" t="str">
            <v>新品</v>
          </cell>
          <cell r="J192" t="str">
            <v>1、产品同竞品差异点（优势点）：1111</v>
          </cell>
          <cell r="K192" t="str">
            <v/>
          </cell>
          <cell r="L192" t="str">
            <v/>
          </cell>
          <cell r="M192" t="str">
            <v>销售商品</v>
          </cell>
          <cell r="N192" t="str">
            <v>2026/01/30</v>
          </cell>
          <cell r="O192">
            <v>35.55</v>
          </cell>
          <cell r="P192">
            <v>0</v>
          </cell>
          <cell r="Q192">
            <v>0</v>
          </cell>
          <cell r="R192">
            <v>0</v>
          </cell>
          <cell r="S192">
            <v>0</v>
          </cell>
          <cell r="T192" t="str">
            <v>无</v>
          </cell>
          <cell r="U192" t="str">
            <v>无</v>
          </cell>
          <cell r="V192" t="str">
            <v>36500</v>
          </cell>
          <cell r="W192">
            <v>16</v>
          </cell>
          <cell r="X192">
            <v>22</v>
          </cell>
          <cell r="Y192">
            <v>2</v>
          </cell>
          <cell r="Z192">
            <v>60</v>
          </cell>
          <cell r="AA192">
            <v>40</v>
          </cell>
          <cell r="AB192">
            <v>20</v>
          </cell>
          <cell r="AC192">
            <v>0.048</v>
          </cell>
          <cell r="AD192">
            <v>13.4</v>
          </cell>
          <cell r="AE192">
            <v>14.5</v>
          </cell>
          <cell r="AF192">
            <v>50</v>
          </cell>
          <cell r="AG192" t="str">
            <v>否</v>
          </cell>
        </row>
        <row r="193">
          <cell r="A193" t="str">
            <v>HZ7692</v>
          </cell>
          <cell r="B193" t="str">
            <v>HZ25004</v>
          </cell>
          <cell r="C193" t="str">
            <v>hugz 口袋野餐垫 南法庄园</v>
          </cell>
          <cell r="D193" t="str">
            <v>无</v>
          </cell>
          <cell r="E193" t="str">
            <v>6936352576921</v>
          </cell>
          <cell r="F193">
            <v>79</v>
          </cell>
        </row>
        <row r="193">
          <cell r="H193" t="str">
            <v>3+</v>
          </cell>
          <cell r="I193" t="str">
            <v>新品</v>
          </cell>
          <cell r="J193" t="str">
            <v>1、产品同竞品差异点（优势点）：1111</v>
          </cell>
          <cell r="K193" t="str">
            <v/>
          </cell>
          <cell r="L193" t="str">
            <v/>
          </cell>
          <cell r="M193" t="str">
            <v>销售商品</v>
          </cell>
          <cell r="N193" t="str">
            <v>2026/01/30</v>
          </cell>
          <cell r="O193">
            <v>35.55</v>
          </cell>
          <cell r="P193">
            <v>0</v>
          </cell>
          <cell r="Q193">
            <v>0</v>
          </cell>
          <cell r="R193">
            <v>0</v>
          </cell>
          <cell r="S193">
            <v>0</v>
          </cell>
          <cell r="T193" t="str">
            <v>无</v>
          </cell>
          <cell r="U193" t="str">
            <v>无</v>
          </cell>
          <cell r="V193" t="str">
            <v>36500</v>
          </cell>
          <cell r="W193">
            <v>16</v>
          </cell>
          <cell r="X193">
            <v>22</v>
          </cell>
          <cell r="Y193">
            <v>2</v>
          </cell>
          <cell r="Z193">
            <v>60</v>
          </cell>
          <cell r="AA193">
            <v>40</v>
          </cell>
          <cell r="AB193">
            <v>20</v>
          </cell>
          <cell r="AC193">
            <v>0.048</v>
          </cell>
          <cell r="AD193">
            <v>13.4</v>
          </cell>
          <cell r="AE193">
            <v>14.5</v>
          </cell>
          <cell r="AF193">
            <v>50</v>
          </cell>
          <cell r="AG193" t="str">
            <v>否</v>
          </cell>
        </row>
        <row r="194">
          <cell r="A194" t="str">
            <v>HZ7693</v>
          </cell>
          <cell r="B194" t="str">
            <v>HZ26004</v>
          </cell>
          <cell r="C194" t="str">
            <v>hugz 旅行枕-软糖好睡套装 萤萤流年</v>
          </cell>
          <cell r="D194" t="str">
            <v>无</v>
          </cell>
          <cell r="E194" t="str">
            <v>6936352576938</v>
          </cell>
          <cell r="F194">
            <v>129.9</v>
          </cell>
        </row>
        <row r="194">
          <cell r="H194" t="str">
            <v>3+</v>
          </cell>
          <cell r="I194" t="str">
            <v>新品</v>
          </cell>
          <cell r="J194" t="str">
            <v>1、产品同竞品差异点（优势点）：1111</v>
          </cell>
          <cell r="K194" t="str">
            <v/>
          </cell>
          <cell r="L194" t="str">
            <v/>
          </cell>
          <cell r="M194" t="str">
            <v>销售商品</v>
          </cell>
          <cell r="N194" t="str">
            <v>2026/02/05</v>
          </cell>
          <cell r="O194">
            <v>49.362</v>
          </cell>
          <cell r="P194">
            <v>0.32</v>
          </cell>
          <cell r="Q194">
            <v>145</v>
          </cell>
          <cell r="R194">
            <v>18</v>
          </cell>
          <cell r="S194">
            <v>3</v>
          </cell>
          <cell r="T194" t="str">
            <v>无</v>
          </cell>
          <cell r="U194" t="str">
            <v>无</v>
          </cell>
          <cell r="V194" t="str">
            <v>36500</v>
          </cell>
          <cell r="W194">
            <v>0</v>
          </cell>
          <cell r="X194">
            <v>0</v>
          </cell>
          <cell r="Y194">
            <v>0</v>
          </cell>
          <cell r="Z194">
            <v>60</v>
          </cell>
          <cell r="AA194">
            <v>40</v>
          </cell>
          <cell r="AB194">
            <v>28</v>
          </cell>
          <cell r="AC194">
            <v>0.0672</v>
          </cell>
          <cell r="AD194">
            <v>4.2</v>
          </cell>
          <cell r="AE194">
            <v>5.2</v>
          </cell>
          <cell r="AF194">
            <v>10</v>
          </cell>
          <cell r="AG194" t="str">
            <v>否</v>
          </cell>
        </row>
        <row r="195">
          <cell r="A195" t="str">
            <v>HZ7678</v>
          </cell>
          <cell r="B195" t="str">
            <v>HZ26001</v>
          </cell>
          <cell r="C195" t="str">
            <v>hugz 纸巾包-糖纸包 夹心果酱</v>
          </cell>
          <cell r="D195" t="str">
            <v>无</v>
          </cell>
          <cell r="E195" t="str">
            <v>6936352576785</v>
          </cell>
          <cell r="F195">
            <v>55</v>
          </cell>
        </row>
        <row r="195">
          <cell r="H195" t="str">
            <v>3+</v>
          </cell>
          <cell r="I195" t="str">
            <v>新品</v>
          </cell>
          <cell r="J195" t="str">
            <v>1、产品同竞品差异点（优势点）：1111</v>
          </cell>
          <cell r="K195" t="str">
            <v/>
          </cell>
          <cell r="L195" t="str">
            <v/>
          </cell>
          <cell r="M195" t="str">
            <v>销售商品</v>
          </cell>
          <cell r="N195" t="str">
            <v>2026/02/02</v>
          </cell>
          <cell r="O195">
            <v>20.9</v>
          </cell>
          <cell r="P195">
            <v>0</v>
          </cell>
          <cell r="Q195">
            <v>0</v>
          </cell>
          <cell r="R195">
            <v>0</v>
          </cell>
          <cell r="S195">
            <v>0</v>
          </cell>
          <cell r="T195" t="str">
            <v>无</v>
          </cell>
          <cell r="U195" t="str">
            <v>无</v>
          </cell>
          <cell r="V195" t="str">
            <v>36500</v>
          </cell>
          <cell r="W195">
            <v>30</v>
          </cell>
          <cell r="X195">
            <v>30</v>
          </cell>
          <cell r="Y195">
            <v>1</v>
          </cell>
          <cell r="Z195">
            <v>60</v>
          </cell>
          <cell r="AA195">
            <v>40</v>
          </cell>
          <cell r="AB195">
            <v>23</v>
          </cell>
          <cell r="AC195">
            <v>0.0552</v>
          </cell>
          <cell r="AD195">
            <v>13.1</v>
          </cell>
          <cell r="AE195">
            <v>11.9</v>
          </cell>
          <cell r="AF195">
            <v>110</v>
          </cell>
          <cell r="AG195" t="str">
            <v>否</v>
          </cell>
        </row>
        <row r="196">
          <cell r="A196" t="str">
            <v>HZ7679</v>
          </cell>
          <cell r="B196" t="str">
            <v>HZ26001</v>
          </cell>
          <cell r="C196" t="str">
            <v>hugz 纸巾包-糖纸包 热烈夏日</v>
          </cell>
          <cell r="D196" t="str">
            <v>无</v>
          </cell>
          <cell r="E196" t="str">
            <v>6936352576792</v>
          </cell>
          <cell r="F196">
            <v>55</v>
          </cell>
        </row>
        <row r="196">
          <cell r="H196" t="str">
            <v>3+</v>
          </cell>
          <cell r="I196" t="str">
            <v>新品</v>
          </cell>
          <cell r="J196" t="str">
            <v>1、产品同竞品差异点（优势点）：1111</v>
          </cell>
          <cell r="K196" t="str">
            <v/>
          </cell>
          <cell r="L196" t="str">
            <v/>
          </cell>
          <cell r="M196" t="str">
            <v>销售商品</v>
          </cell>
          <cell r="N196" t="str">
            <v>2026/02/02</v>
          </cell>
          <cell r="O196">
            <v>20.9</v>
          </cell>
          <cell r="P196">
            <v>0</v>
          </cell>
          <cell r="Q196">
            <v>0</v>
          </cell>
          <cell r="R196">
            <v>0</v>
          </cell>
          <cell r="S196">
            <v>0</v>
          </cell>
          <cell r="T196" t="str">
            <v>无</v>
          </cell>
          <cell r="U196" t="str">
            <v>无</v>
          </cell>
          <cell r="V196" t="str">
            <v>36500</v>
          </cell>
          <cell r="W196">
            <v>30</v>
          </cell>
          <cell r="X196">
            <v>30</v>
          </cell>
          <cell r="Y196">
            <v>1</v>
          </cell>
          <cell r="Z196">
            <v>60</v>
          </cell>
          <cell r="AA196">
            <v>40</v>
          </cell>
          <cell r="AB196">
            <v>23</v>
          </cell>
          <cell r="AC196">
            <v>0.0552</v>
          </cell>
          <cell r="AD196">
            <v>13.1</v>
          </cell>
          <cell r="AE196">
            <v>11.9</v>
          </cell>
          <cell r="AF196">
            <v>110</v>
          </cell>
          <cell r="AG196" t="str">
            <v>否</v>
          </cell>
        </row>
        <row r="197">
          <cell r="A197" t="str">
            <v>HZ7680</v>
          </cell>
          <cell r="B197" t="str">
            <v>HZ26001</v>
          </cell>
          <cell r="C197" t="str">
            <v>hugz 纸巾包-糖纸包 音浪菠动</v>
          </cell>
          <cell r="D197" t="str">
            <v>无</v>
          </cell>
          <cell r="E197" t="str">
            <v>6936352576808</v>
          </cell>
          <cell r="F197">
            <v>55</v>
          </cell>
        </row>
        <row r="197">
          <cell r="H197" t="str">
            <v>3+</v>
          </cell>
          <cell r="I197" t="str">
            <v>新品</v>
          </cell>
          <cell r="J197" t="str">
            <v>1、产品同竞品差异点（优势点）：1111</v>
          </cell>
          <cell r="K197" t="str">
            <v/>
          </cell>
          <cell r="L197" t="str">
            <v/>
          </cell>
          <cell r="M197" t="str">
            <v>销售商品</v>
          </cell>
          <cell r="N197" t="str">
            <v>2026/02/02</v>
          </cell>
          <cell r="O197">
            <v>20.9</v>
          </cell>
          <cell r="P197">
            <v>0</v>
          </cell>
          <cell r="Q197">
            <v>0</v>
          </cell>
          <cell r="R197">
            <v>0</v>
          </cell>
          <cell r="S197">
            <v>0</v>
          </cell>
          <cell r="T197" t="str">
            <v>无</v>
          </cell>
          <cell r="U197" t="str">
            <v>无</v>
          </cell>
          <cell r="V197" t="str">
            <v>36500</v>
          </cell>
          <cell r="W197">
            <v>30</v>
          </cell>
          <cell r="X197">
            <v>30</v>
          </cell>
          <cell r="Y197">
            <v>1</v>
          </cell>
          <cell r="Z197">
            <v>60</v>
          </cell>
          <cell r="AA197">
            <v>40</v>
          </cell>
          <cell r="AB197">
            <v>23</v>
          </cell>
          <cell r="AC197">
            <v>0.0552</v>
          </cell>
          <cell r="AD197">
            <v>13.1</v>
          </cell>
          <cell r="AE197">
            <v>11.9</v>
          </cell>
          <cell r="AF197">
            <v>110</v>
          </cell>
          <cell r="AG197" t="str">
            <v>否</v>
          </cell>
        </row>
        <row r="198">
          <cell r="A198" t="str">
            <v>HZ7681</v>
          </cell>
          <cell r="B198" t="str">
            <v>HZ26002</v>
          </cell>
          <cell r="C198" t="str">
            <v>hugz 多功能旅行包-三合一出行包 海滩漫步</v>
          </cell>
          <cell r="D198" t="str">
            <v>无</v>
          </cell>
          <cell r="E198" t="str">
            <v>6936352576815</v>
          </cell>
          <cell r="F198">
            <v>339</v>
          </cell>
        </row>
        <row r="198">
          <cell r="H198" t="str">
            <v>3+</v>
          </cell>
          <cell r="I198" t="str">
            <v>新品</v>
          </cell>
          <cell r="J198" t="str">
            <v>1、产品同竞品差异点（优势点）：1111</v>
          </cell>
          <cell r="K198" t="str">
            <v/>
          </cell>
          <cell r="L198" t="str">
            <v/>
          </cell>
          <cell r="M198" t="str">
            <v>销售商品</v>
          </cell>
          <cell r="N198" t="str">
            <v>2026/01/30</v>
          </cell>
          <cell r="O198">
            <v>128.82</v>
          </cell>
          <cell r="P198">
            <v>0.97</v>
          </cell>
          <cell r="Q198">
            <v>65</v>
          </cell>
          <cell r="R198">
            <v>45</v>
          </cell>
          <cell r="S198">
            <v>3</v>
          </cell>
          <cell r="T198" t="str">
            <v>无</v>
          </cell>
          <cell r="U198" t="str">
            <v>无</v>
          </cell>
          <cell r="V198" t="str">
            <v>36500</v>
          </cell>
          <cell r="W198">
            <v>0</v>
          </cell>
          <cell r="X198">
            <v>0</v>
          </cell>
          <cell r="Y198">
            <v>0</v>
          </cell>
          <cell r="Z198">
            <v>60</v>
          </cell>
          <cell r="AA198">
            <v>40</v>
          </cell>
          <cell r="AB198">
            <v>40</v>
          </cell>
          <cell r="AC198">
            <v>0.096</v>
          </cell>
          <cell r="AD198">
            <v>0</v>
          </cell>
          <cell r="AE198">
            <v>11</v>
          </cell>
          <cell r="AF198">
            <v>10</v>
          </cell>
          <cell r="AG198" t="str">
            <v>否</v>
          </cell>
        </row>
        <row r="199">
          <cell r="A199" t="str">
            <v>HZ7682</v>
          </cell>
          <cell r="B199" t="str">
            <v>HZ26002</v>
          </cell>
          <cell r="C199" t="str">
            <v>hugz 多功能旅行包-三合一出行包 月落沙丘</v>
          </cell>
          <cell r="D199" t="str">
            <v>无</v>
          </cell>
          <cell r="E199" t="str">
            <v>6936352576822</v>
          </cell>
          <cell r="F199">
            <v>339</v>
          </cell>
        </row>
        <row r="199">
          <cell r="H199" t="str">
            <v>3+</v>
          </cell>
          <cell r="I199" t="str">
            <v>新品</v>
          </cell>
          <cell r="J199" t="str">
            <v>1、产品同竞品差异点（优势点）：1111</v>
          </cell>
          <cell r="K199" t="str">
            <v/>
          </cell>
          <cell r="L199" t="str">
            <v/>
          </cell>
          <cell r="M199" t="str">
            <v>销售商品</v>
          </cell>
          <cell r="N199" t="str">
            <v>2026/01/31</v>
          </cell>
          <cell r="O199">
            <v>128.82</v>
          </cell>
          <cell r="P199">
            <v>0.9</v>
          </cell>
          <cell r="Q199">
            <v>65</v>
          </cell>
          <cell r="R199">
            <v>45</v>
          </cell>
          <cell r="S199">
            <v>3</v>
          </cell>
          <cell r="T199" t="str">
            <v>无</v>
          </cell>
          <cell r="U199" t="str">
            <v>无</v>
          </cell>
          <cell r="V199" t="str">
            <v>36500</v>
          </cell>
          <cell r="W199">
            <v>0</v>
          </cell>
          <cell r="X199">
            <v>0</v>
          </cell>
          <cell r="Y199">
            <v>0</v>
          </cell>
          <cell r="Z199">
            <v>60</v>
          </cell>
          <cell r="AA199">
            <v>40</v>
          </cell>
          <cell r="AB199">
            <v>40</v>
          </cell>
          <cell r="AC199">
            <v>0.096</v>
          </cell>
          <cell r="AD199">
            <v>0</v>
          </cell>
          <cell r="AE199">
            <v>11.1</v>
          </cell>
          <cell r="AF199">
            <v>10</v>
          </cell>
          <cell r="AG199" t="str">
            <v>否</v>
          </cell>
        </row>
        <row r="200">
          <cell r="A200" t="str">
            <v>HZ7683</v>
          </cell>
          <cell r="B200" t="str">
            <v>HZ26002</v>
          </cell>
          <cell r="C200" t="str">
            <v>hugz 多功能旅行包-三合一出行包 盛夏聚会</v>
          </cell>
          <cell r="D200" t="str">
            <v>无</v>
          </cell>
          <cell r="E200" t="str">
            <v>6936352576839</v>
          </cell>
          <cell r="F200">
            <v>339</v>
          </cell>
        </row>
        <row r="200">
          <cell r="H200" t="str">
            <v>3+</v>
          </cell>
          <cell r="I200" t="str">
            <v>新品</v>
          </cell>
          <cell r="J200" t="str">
            <v>1、产品同竞品差异点（优势点）：1111</v>
          </cell>
          <cell r="K200" t="str">
            <v/>
          </cell>
          <cell r="L200" t="str">
            <v/>
          </cell>
          <cell r="M200" t="str">
            <v>销售商品</v>
          </cell>
          <cell r="N200" t="str">
            <v>2026/01/30</v>
          </cell>
          <cell r="O200">
            <v>128.82</v>
          </cell>
          <cell r="P200">
            <v>1</v>
          </cell>
          <cell r="Q200">
            <v>65</v>
          </cell>
          <cell r="R200">
            <v>45</v>
          </cell>
          <cell r="S200">
            <v>3</v>
          </cell>
          <cell r="T200" t="str">
            <v>无</v>
          </cell>
          <cell r="U200" t="str">
            <v>无</v>
          </cell>
          <cell r="V200" t="str">
            <v>36500</v>
          </cell>
          <cell r="W200">
            <v>64</v>
          </cell>
          <cell r="X200">
            <v>43</v>
          </cell>
          <cell r="Y200">
            <v>0</v>
          </cell>
          <cell r="Z200">
            <v>60</v>
          </cell>
          <cell r="AA200">
            <v>40</v>
          </cell>
          <cell r="AB200">
            <v>40</v>
          </cell>
          <cell r="AC200">
            <v>0.096</v>
          </cell>
          <cell r="AD200">
            <v>0</v>
          </cell>
          <cell r="AE200">
            <v>10.8</v>
          </cell>
          <cell r="AF200">
            <v>10</v>
          </cell>
          <cell r="AG200" t="str">
            <v>否</v>
          </cell>
        </row>
        <row r="201">
          <cell r="A201" t="str">
            <v>HZ7684</v>
          </cell>
          <cell r="B201" t="str">
            <v>HZ26003</v>
          </cell>
          <cell r="C201" t="str">
            <v>hugz 行李牌 沙滩</v>
          </cell>
          <cell r="D201" t="str">
            <v>无</v>
          </cell>
          <cell r="E201" t="str">
            <v>6936352576846</v>
          </cell>
          <cell r="F201">
            <v>23</v>
          </cell>
        </row>
        <row r="201">
          <cell r="H201" t="str">
            <v>3+</v>
          </cell>
          <cell r="I201" t="str">
            <v>新品</v>
          </cell>
          <cell r="J201" t="str">
            <v>1、产品同竞品差异点（优势点）：1111</v>
          </cell>
          <cell r="K201" t="str">
            <v/>
          </cell>
          <cell r="L201" t="str">
            <v/>
          </cell>
          <cell r="M201" t="str">
            <v>销售商品</v>
          </cell>
          <cell r="N201" t="str">
            <v>2026/01/30</v>
          </cell>
          <cell r="O201">
            <v>8.74</v>
          </cell>
          <cell r="P201">
            <v>0</v>
          </cell>
          <cell r="Q201">
            <v>0</v>
          </cell>
          <cell r="R201">
            <v>0</v>
          </cell>
          <cell r="S201">
            <v>0</v>
          </cell>
          <cell r="T201" t="str">
            <v>无</v>
          </cell>
          <cell r="U201" t="str">
            <v>无</v>
          </cell>
          <cell r="V201" t="str">
            <v>36500</v>
          </cell>
          <cell r="W201">
            <v>0</v>
          </cell>
          <cell r="X201">
            <v>0</v>
          </cell>
          <cell r="Y201">
            <v>0</v>
          </cell>
          <cell r="Z201">
            <v>60</v>
          </cell>
          <cell r="AA201">
            <v>40</v>
          </cell>
          <cell r="AB201">
            <v>20</v>
          </cell>
          <cell r="AC201">
            <v>0.048</v>
          </cell>
          <cell r="AD201">
            <v>0</v>
          </cell>
          <cell r="AE201">
            <v>13.3</v>
          </cell>
          <cell r="AF201">
            <v>400</v>
          </cell>
          <cell r="AG201" t="str">
            <v>否</v>
          </cell>
        </row>
        <row r="202">
          <cell r="A202" t="str">
            <v>HZ7685</v>
          </cell>
          <cell r="B202" t="str">
            <v>HZ26003</v>
          </cell>
          <cell r="C202" t="str">
            <v>hugz 行李牌 花园</v>
          </cell>
          <cell r="D202" t="str">
            <v>无</v>
          </cell>
          <cell r="E202" t="str">
            <v>6936352576853</v>
          </cell>
          <cell r="F202">
            <v>23</v>
          </cell>
        </row>
        <row r="202">
          <cell r="H202" t="str">
            <v>3+</v>
          </cell>
          <cell r="I202" t="str">
            <v>新品</v>
          </cell>
          <cell r="J202" t="str">
            <v>1、产品同竞品差异点（优势点）：1111</v>
          </cell>
          <cell r="K202" t="str">
            <v/>
          </cell>
          <cell r="L202" t="str">
            <v/>
          </cell>
          <cell r="M202" t="str">
            <v>销售商品</v>
          </cell>
          <cell r="N202" t="str">
            <v>2026/01/30</v>
          </cell>
          <cell r="O202">
            <v>8.74</v>
          </cell>
          <cell r="P202">
            <v>0</v>
          </cell>
          <cell r="Q202">
            <v>0</v>
          </cell>
          <cell r="R202">
            <v>0</v>
          </cell>
          <cell r="S202">
            <v>0</v>
          </cell>
          <cell r="T202" t="str">
            <v>无</v>
          </cell>
          <cell r="U202" t="str">
            <v>无</v>
          </cell>
          <cell r="V202" t="str">
            <v>36500</v>
          </cell>
          <cell r="W202">
            <v>0</v>
          </cell>
          <cell r="X202">
            <v>0</v>
          </cell>
          <cell r="Y202">
            <v>0</v>
          </cell>
          <cell r="Z202">
            <v>60</v>
          </cell>
          <cell r="AA202">
            <v>40</v>
          </cell>
          <cell r="AB202">
            <v>20</v>
          </cell>
          <cell r="AC202">
            <v>0.048</v>
          </cell>
          <cell r="AD202">
            <v>11</v>
          </cell>
          <cell r="AE202">
            <v>13</v>
          </cell>
          <cell r="AF202">
            <v>400</v>
          </cell>
          <cell r="AG202" t="str">
            <v>否</v>
          </cell>
        </row>
        <row r="203">
          <cell r="A203" t="str">
            <v>HZ7677</v>
          </cell>
          <cell r="B203" t="str">
            <v>HZ26001</v>
          </cell>
          <cell r="C203" t="str">
            <v>hugz 纸巾包-糖纸包 日落海滩</v>
          </cell>
          <cell r="D203" t="str">
            <v>无</v>
          </cell>
          <cell r="E203" t="str">
            <v>6936352576778</v>
          </cell>
          <cell r="F203">
            <v>55</v>
          </cell>
        </row>
        <row r="203">
          <cell r="H203" t="str">
            <v>3+</v>
          </cell>
          <cell r="I203" t="str">
            <v>新品</v>
          </cell>
          <cell r="J203" t="str">
            <v>1、产品同竞品差异点（优势点）：1111</v>
          </cell>
          <cell r="K203" t="str">
            <v/>
          </cell>
          <cell r="L203" t="str">
            <v/>
          </cell>
          <cell r="M203" t="str">
            <v>销售商品</v>
          </cell>
          <cell r="N203" t="str">
            <v>2026/02/02</v>
          </cell>
          <cell r="O203">
            <v>20.9</v>
          </cell>
          <cell r="P203">
            <v>0</v>
          </cell>
          <cell r="Q203">
            <v>0</v>
          </cell>
          <cell r="R203">
            <v>0</v>
          </cell>
          <cell r="S203">
            <v>0</v>
          </cell>
          <cell r="T203" t="str">
            <v>无</v>
          </cell>
          <cell r="U203" t="str">
            <v>无</v>
          </cell>
          <cell r="V203" t="str">
            <v>36500</v>
          </cell>
          <cell r="W203">
            <v>30</v>
          </cell>
          <cell r="X203">
            <v>30</v>
          </cell>
          <cell r="Y203">
            <v>1</v>
          </cell>
          <cell r="Z203">
            <v>60</v>
          </cell>
          <cell r="AA203">
            <v>40</v>
          </cell>
          <cell r="AB203">
            <v>23</v>
          </cell>
          <cell r="AC203">
            <v>0.0552</v>
          </cell>
          <cell r="AD203">
            <v>13.1</v>
          </cell>
          <cell r="AE203">
            <v>11.9</v>
          </cell>
          <cell r="AF203">
            <v>110</v>
          </cell>
          <cell r="AG203" t="str">
            <v>否</v>
          </cell>
        </row>
        <row r="204">
          <cell r="A204" t="str">
            <v>MD2412</v>
          </cell>
          <cell r="B204" t="str">
            <v>MD2025044</v>
          </cell>
          <cell r="C204" t="str">
            <v>mideer 寻找嫌疑狐</v>
          </cell>
          <cell r="D204" t="str">
            <v>mideer Catch the Culprit Fox</v>
          </cell>
          <cell r="E204" t="str">
            <v>6936352524120</v>
          </cell>
          <cell r="F204">
            <v>79</v>
          </cell>
          <cell r="G204">
            <v>79</v>
          </cell>
          <cell r="H204" t="str">
            <v>3岁及以上</v>
          </cell>
          <cell r="I204" t="str">
            <v>新品</v>
          </cell>
          <cell r="J204" t="str">
            <v>/</v>
          </cell>
          <cell r="K204" t="str">
            <v>1.眼疾手快 寻找嫌疑狐
2.按下相机就出题——有趣更有仪式感
3.双重趣味挑战——规则简单玩不腻
4.每一秒都有参与感——一起抢 不用等
5.搭配专属装饰贴纸——角色扮演更沉浸
6.专属吸盘抓手——看准目标一拍就中
7.大人小孩都超爱——聚会派对一起嗨
8.侦探套装全配齐——开盒即玩好上手</v>
          </cell>
          <cell r="L204" t="str">
            <v>1.Be Quick or Be Last——Hunt for the Fox Suspect
2.Snap the Camera to Start the Challenge——Add a Touch of Ritual to the Fun
3.Double the Fun, Double the Challenge——Simple Rules for Endless Play
4.Stay Engaged Every Single Second——Compete Together—No Waiting Required
5.Personalized Stickers——Immersive Role-Playing Experience
6.Exclusive Suction Gripper——Aim, Snap, and Catch!
7.Loved by All Ages——Perfect for Parties and Gatherings
8.Full Detective Kit Included——Ready to Play Out of the Box</v>
          </cell>
          <cell r="M204" t="str">
            <v>销售商品</v>
          </cell>
          <cell r="N204" t="str">
            <v>2026/03/30</v>
          </cell>
          <cell r="O204">
            <v>30.02</v>
          </cell>
          <cell r="P204">
            <v>0.52</v>
          </cell>
          <cell r="Q204">
            <v>35</v>
          </cell>
          <cell r="R204">
            <v>22.5</v>
          </cell>
          <cell r="S204">
            <v>6</v>
          </cell>
          <cell r="T204" t="str">
            <v>无</v>
          </cell>
          <cell r="U204" t="str">
            <v>有</v>
          </cell>
          <cell r="V204" t="str">
            <v>36500</v>
          </cell>
          <cell r="W204">
            <v>34.7</v>
          </cell>
          <cell r="X204">
            <v>22.7</v>
          </cell>
          <cell r="Y204">
            <v>6.1</v>
          </cell>
          <cell r="Z204">
            <v>52.3</v>
          </cell>
          <cell r="AA204">
            <v>37.5</v>
          </cell>
          <cell r="AB204">
            <v>72</v>
          </cell>
          <cell r="AC204">
            <v>0.14121</v>
          </cell>
        </row>
        <row r="204">
          <cell r="AE204">
            <v>13.86</v>
          </cell>
          <cell r="AF204">
            <v>24</v>
          </cell>
          <cell r="AG204" t="str">
            <v>是</v>
          </cell>
        </row>
        <row r="205">
          <cell r="A205" t="str">
            <v>MD1724</v>
          </cell>
          <cell r="B205" t="str">
            <v>MD2025053</v>
          </cell>
          <cell r="C205" t="str">
            <v>mideer 粗三角铅笔  好握 2B 6pcs</v>
          </cell>
          <cell r="D205" t="str">
            <v>FINE HEX PENCIL</v>
          </cell>
          <cell r="E205" t="str">
            <v>6936352517245</v>
          </cell>
          <cell r="F205">
            <v>19.9</v>
          </cell>
          <cell r="G205">
            <v>19.9</v>
          </cell>
          <cell r="H205" t="str">
            <v>3+</v>
          </cell>
          <cell r="I205" t="str">
            <v>新品</v>
          </cell>
          <cell r="J205" t="str">
            <v>1. 一握就对不用教 —— 粗三角笔杆+长凹槽，手指放上去自然就是正确位置，不用家长天天纠正
2. 写字不累手不酸 —— 粗杆握着稳、软芯写着轻松，孩子写一整页作业手都不喊酸
3. 姿势不跑不变形 —— 凹槽够长，从第一行写到最后一行，手指位置都不会跑
4. 好削不扎手 —— 椴木细腻光滑，削起来顺不崩木，握在手里舒服安全
5. 孩子喜欢愿意写 —— 童趣图案不土气，孩子喜欢才会主动拿，写作业不再是拉锯战
6. 一套6支够用久 —— 3种设计各2支，从幼儿园用到小学低年级都合适</v>
          </cell>
          <cell r="K205" t="str">
            <v>1.加长凹槽 用到哪都好握
2.三角粗杆 三面握笔位——双重正姿一握就对
3.加长加宽大凹槽——笔杆削短也好握
4.2B柔韧铅芯——小力写也清晰
5.光滑椴木笔杆——省力好削不怕断 
6.3.5mm加粗铅芯——不易断芯不易开叉
7.沾顶工艺——防啃咬更安全
8.多重检测 握得安心</v>
          </cell>
          <cell r="L205" t="str">
            <v>1.Extended grooves for a great grip anywhere
2.Thick triangular barrel with three-sided positioning——Double posture correction with a natural grip
3.Extra long and wide grooves——Easy to hold even when sharpened short
4.2B flexible graphite lead——Clear writing even with light pressure
5.Smooth basswood barrel——Effortless sharpening without breakage
6.3.5mm thickened graphite lead——Break-resistant and anti-splitting
7.Dipped-top design——Safer against biting
8.Rigorous safety testing for peace of mind</v>
          </cell>
          <cell r="M205" t="str">
            <v>销售商品</v>
          </cell>
          <cell r="N205" t="str">
            <v>2026/04/13</v>
          </cell>
          <cell r="O205">
            <v>7.562</v>
          </cell>
          <cell r="P205">
            <v>0.052</v>
          </cell>
          <cell r="Q205">
            <v>17.5</v>
          </cell>
          <cell r="R205">
            <v>0.95</v>
          </cell>
          <cell r="S205">
            <v>0.95</v>
          </cell>
          <cell r="T205" t="str">
            <v>无</v>
          </cell>
          <cell r="U205" t="str">
            <v>有</v>
          </cell>
          <cell r="V205" t="str">
            <v>36500</v>
          </cell>
          <cell r="W205">
            <v>28.5</v>
          </cell>
          <cell r="X205">
            <v>18.2</v>
          </cell>
          <cell r="Y205">
            <v>15</v>
          </cell>
          <cell r="Z205">
            <v>59</v>
          </cell>
          <cell r="AA205">
            <v>38</v>
          </cell>
          <cell r="AB205">
            <v>17</v>
          </cell>
          <cell r="AC205">
            <v>0.038114</v>
          </cell>
          <cell r="AD205">
            <v>10</v>
          </cell>
          <cell r="AE205">
            <v>11.7</v>
          </cell>
          <cell r="AF205">
            <v>200</v>
          </cell>
          <cell r="AG205" t="str">
            <v>否</v>
          </cell>
        </row>
        <row r="206">
          <cell r="A206" t="str">
            <v>MK9081</v>
          </cell>
          <cell r="B206" t="str">
            <v>MD2025014</v>
          </cell>
          <cell r="C206" t="str">
            <v>MD2305英文说明书</v>
          </cell>
          <cell r="D206" t="str">
            <v>无</v>
          </cell>
          <cell r="E206" t="str">
            <v>MK9081</v>
          </cell>
          <cell r="F206">
            <v>0.5</v>
          </cell>
        </row>
        <row r="206">
          <cell r="H206" t="str">
            <v>3+</v>
          </cell>
          <cell r="I206" t="str">
            <v>新品</v>
          </cell>
          <cell r="J206" t="str">
            <v>无</v>
          </cell>
          <cell r="K206" t="str">
            <v/>
          </cell>
          <cell r="L206" t="str">
            <v/>
          </cell>
          <cell r="M206" t="str">
            <v>非售卖品</v>
          </cell>
          <cell r="N206" t="str">
            <v>2026/01/12</v>
          </cell>
          <cell r="O206">
            <v>0.5</v>
          </cell>
          <cell r="P206">
            <v>0.1</v>
          </cell>
          <cell r="Q206">
            <v>1</v>
          </cell>
          <cell r="R206">
            <v>1</v>
          </cell>
          <cell r="S206">
            <v>1</v>
          </cell>
          <cell r="T206" t="str">
            <v>无</v>
          </cell>
          <cell r="U206" t="str">
            <v>无</v>
          </cell>
          <cell r="V206" t="str">
            <v>36500</v>
          </cell>
        </row>
        <row r="206">
          <cell r="AC206">
            <v>0</v>
          </cell>
        </row>
        <row r="206">
          <cell r="AG206" t="str">
            <v>否</v>
          </cell>
        </row>
        <row r="207">
          <cell r="A207" t="str">
            <v>MK9097</v>
          </cell>
          <cell r="B207" t="str">
            <v>MD2025014</v>
          </cell>
          <cell r="C207" t="str">
            <v>MD2308克罗+斯说明书</v>
          </cell>
          <cell r="D207" t="str">
            <v>无</v>
          </cell>
          <cell r="E207" t="str">
            <v>MK9097</v>
          </cell>
          <cell r="F207">
            <v>0.7</v>
          </cell>
        </row>
        <row r="207">
          <cell r="H207" t="str">
            <v>3</v>
          </cell>
          <cell r="I207" t="str">
            <v>新品</v>
          </cell>
          <cell r="J207" t="str">
            <v>无</v>
          </cell>
          <cell r="K207" t="str">
            <v/>
          </cell>
          <cell r="L207" t="str">
            <v/>
          </cell>
          <cell r="M207" t="str">
            <v>非售卖品</v>
          </cell>
          <cell r="N207" t="str">
            <v>2026/01/12</v>
          </cell>
          <cell r="O207">
            <v>0.7</v>
          </cell>
          <cell r="P207">
            <v>0.1</v>
          </cell>
          <cell r="Q207">
            <v>1</v>
          </cell>
          <cell r="R207">
            <v>1</v>
          </cell>
          <cell r="S207">
            <v>1</v>
          </cell>
          <cell r="T207" t="str">
            <v>无</v>
          </cell>
          <cell r="U207" t="str">
            <v>无</v>
          </cell>
          <cell r="V207" t="str">
            <v>36500</v>
          </cell>
        </row>
        <row r="207">
          <cell r="AC207">
            <v>0</v>
          </cell>
        </row>
        <row r="207">
          <cell r="AG207" t="str">
            <v>否</v>
          </cell>
        </row>
        <row r="208">
          <cell r="A208" t="str">
            <v>MK9098</v>
          </cell>
          <cell r="B208" t="str">
            <v>MD2025014</v>
          </cell>
          <cell r="C208" t="str">
            <v>MD4317克罗+斯说明书</v>
          </cell>
          <cell r="D208" t="str">
            <v>无</v>
          </cell>
          <cell r="E208" t="str">
            <v>MK9098</v>
          </cell>
          <cell r="F208">
            <v>0.8</v>
          </cell>
        </row>
        <row r="208">
          <cell r="H208" t="str">
            <v>3</v>
          </cell>
          <cell r="I208" t="str">
            <v>新品</v>
          </cell>
          <cell r="J208" t="str">
            <v>无</v>
          </cell>
          <cell r="K208" t="str">
            <v/>
          </cell>
          <cell r="L208" t="str">
            <v/>
          </cell>
          <cell r="M208" t="str">
            <v>非售卖品</v>
          </cell>
          <cell r="N208" t="str">
            <v>2026/01/12</v>
          </cell>
          <cell r="O208">
            <v>0.8</v>
          </cell>
          <cell r="P208">
            <v>0.1</v>
          </cell>
          <cell r="Q208">
            <v>1</v>
          </cell>
          <cell r="R208">
            <v>1</v>
          </cell>
          <cell r="S208">
            <v>1</v>
          </cell>
          <cell r="T208" t="str">
            <v>无</v>
          </cell>
          <cell r="U208" t="str">
            <v>无</v>
          </cell>
          <cell r="V208" t="str">
            <v>36500</v>
          </cell>
        </row>
        <row r="208">
          <cell r="AC208">
            <v>0</v>
          </cell>
        </row>
        <row r="208">
          <cell r="AG208" t="str">
            <v>否</v>
          </cell>
        </row>
        <row r="209">
          <cell r="A209" t="str">
            <v>MK9099</v>
          </cell>
          <cell r="B209" t="str">
            <v>MD2025014</v>
          </cell>
          <cell r="C209" t="str">
            <v>MD4318克罗+斯说明书</v>
          </cell>
          <cell r="D209" t="str">
            <v>无</v>
          </cell>
          <cell r="E209" t="str">
            <v>MK9099</v>
          </cell>
          <cell r="F209">
            <v>1.4</v>
          </cell>
        </row>
        <row r="209">
          <cell r="H209" t="str">
            <v>3</v>
          </cell>
          <cell r="I209" t="str">
            <v>新品</v>
          </cell>
          <cell r="J209" t="str">
            <v>无</v>
          </cell>
          <cell r="K209" t="str">
            <v/>
          </cell>
          <cell r="L209" t="str">
            <v/>
          </cell>
          <cell r="M209" t="str">
            <v>非售卖品</v>
          </cell>
          <cell r="N209" t="str">
            <v>2026/01/12</v>
          </cell>
          <cell r="O209">
            <v>1.4</v>
          </cell>
          <cell r="P209">
            <v>0.1</v>
          </cell>
          <cell r="Q209">
            <v>1</v>
          </cell>
          <cell r="R209">
            <v>1</v>
          </cell>
          <cell r="S209">
            <v>1</v>
          </cell>
          <cell r="T209" t="str">
            <v>无</v>
          </cell>
          <cell r="U209" t="str">
            <v>无</v>
          </cell>
          <cell r="V209" t="str">
            <v>36500</v>
          </cell>
        </row>
        <row r="209">
          <cell r="AC209">
            <v>0</v>
          </cell>
        </row>
        <row r="209">
          <cell r="AG209" t="str">
            <v>否</v>
          </cell>
        </row>
        <row r="210">
          <cell r="A210" t="str">
            <v>MK9100</v>
          </cell>
          <cell r="B210" t="str">
            <v>MD2025014</v>
          </cell>
          <cell r="C210" t="str">
            <v>MD4319克罗+斯说明书</v>
          </cell>
          <cell r="D210" t="str">
            <v>无</v>
          </cell>
          <cell r="E210" t="str">
            <v>MK9100</v>
          </cell>
          <cell r="F210">
            <v>1</v>
          </cell>
        </row>
        <row r="210">
          <cell r="H210" t="str">
            <v>3</v>
          </cell>
          <cell r="I210" t="str">
            <v>新品</v>
          </cell>
          <cell r="J210" t="str">
            <v>无</v>
          </cell>
          <cell r="K210" t="str">
            <v/>
          </cell>
          <cell r="L210" t="str">
            <v/>
          </cell>
          <cell r="M210" t="str">
            <v>非售卖品</v>
          </cell>
          <cell r="N210" t="str">
            <v>2026/01/12</v>
          </cell>
          <cell r="O210">
            <v>1</v>
          </cell>
          <cell r="P210">
            <v>0.1</v>
          </cell>
          <cell r="Q210">
            <v>1</v>
          </cell>
          <cell r="R210">
            <v>1</v>
          </cell>
          <cell r="S210">
            <v>1</v>
          </cell>
          <cell r="T210" t="str">
            <v>无</v>
          </cell>
          <cell r="U210" t="str">
            <v>无</v>
          </cell>
          <cell r="V210" t="str">
            <v>36500</v>
          </cell>
        </row>
        <row r="210">
          <cell r="AC210">
            <v>0</v>
          </cell>
        </row>
        <row r="210">
          <cell r="AG210" t="str">
            <v>否</v>
          </cell>
        </row>
        <row r="211">
          <cell r="A211" t="str">
            <v>MK9101</v>
          </cell>
          <cell r="B211" t="str">
            <v>MD2025014</v>
          </cell>
          <cell r="C211" t="str">
            <v>MD1565克罗+斯说明书</v>
          </cell>
          <cell r="D211" t="str">
            <v>无</v>
          </cell>
          <cell r="E211" t="str">
            <v>MK9101</v>
          </cell>
          <cell r="F211">
            <v>1.4</v>
          </cell>
        </row>
        <row r="211">
          <cell r="H211" t="str">
            <v>3+</v>
          </cell>
          <cell r="I211" t="str">
            <v>新品</v>
          </cell>
          <cell r="J211" t="str">
            <v>无</v>
          </cell>
          <cell r="K211" t="str">
            <v/>
          </cell>
          <cell r="L211" t="str">
            <v/>
          </cell>
          <cell r="M211" t="str">
            <v>非售卖品</v>
          </cell>
          <cell r="N211" t="str">
            <v>2026/01/12</v>
          </cell>
          <cell r="O211">
            <v>1.4</v>
          </cell>
          <cell r="P211">
            <v>0.1</v>
          </cell>
          <cell r="Q211">
            <v>1</v>
          </cell>
          <cell r="R211">
            <v>1</v>
          </cell>
          <cell r="S211">
            <v>1</v>
          </cell>
          <cell r="T211" t="str">
            <v>无</v>
          </cell>
          <cell r="U211" t="str">
            <v>无</v>
          </cell>
          <cell r="V211" t="str">
            <v>36500</v>
          </cell>
        </row>
        <row r="211">
          <cell r="AC211">
            <v>0</v>
          </cell>
        </row>
        <row r="211">
          <cell r="AG211" t="str">
            <v>否</v>
          </cell>
        </row>
        <row r="212">
          <cell r="A212" t="str">
            <v>MK9102</v>
          </cell>
          <cell r="B212" t="str">
            <v>MD2025014</v>
          </cell>
          <cell r="C212" t="str">
            <v>MD1492克罗+斯说明书</v>
          </cell>
          <cell r="D212" t="str">
            <v>无</v>
          </cell>
          <cell r="E212" t="str">
            <v>MK9102</v>
          </cell>
          <cell r="F212">
            <v>0.7</v>
          </cell>
        </row>
        <row r="212">
          <cell r="H212" t="str">
            <v>3+</v>
          </cell>
          <cell r="I212" t="str">
            <v>新品</v>
          </cell>
          <cell r="J212" t="str">
            <v>无</v>
          </cell>
          <cell r="K212" t="str">
            <v/>
          </cell>
          <cell r="L212" t="str">
            <v/>
          </cell>
          <cell r="M212" t="str">
            <v>非售卖品</v>
          </cell>
          <cell r="N212" t="str">
            <v>2026/01/12</v>
          </cell>
          <cell r="O212">
            <v>0.7</v>
          </cell>
          <cell r="P212">
            <v>0.1</v>
          </cell>
          <cell r="Q212">
            <v>1</v>
          </cell>
          <cell r="R212">
            <v>1</v>
          </cell>
          <cell r="S212">
            <v>1</v>
          </cell>
          <cell r="T212" t="str">
            <v>无</v>
          </cell>
          <cell r="U212" t="str">
            <v>无</v>
          </cell>
          <cell r="V212" t="str">
            <v>36500</v>
          </cell>
        </row>
        <row r="212">
          <cell r="AC212">
            <v>0</v>
          </cell>
        </row>
        <row r="212">
          <cell r="AG212" t="str">
            <v>否</v>
          </cell>
        </row>
        <row r="213">
          <cell r="A213" t="str">
            <v>MK9103</v>
          </cell>
          <cell r="B213" t="str">
            <v>MD2025014</v>
          </cell>
          <cell r="C213" t="str">
            <v>MD1494克罗+斯说明书</v>
          </cell>
          <cell r="D213" t="str">
            <v>无</v>
          </cell>
          <cell r="E213" t="str">
            <v>MK9103</v>
          </cell>
          <cell r="F213">
            <v>0.7</v>
          </cell>
        </row>
        <row r="213">
          <cell r="H213" t="str">
            <v>3+</v>
          </cell>
          <cell r="I213" t="str">
            <v>新品</v>
          </cell>
          <cell r="J213" t="str">
            <v>无</v>
          </cell>
          <cell r="K213" t="str">
            <v/>
          </cell>
          <cell r="L213" t="str">
            <v/>
          </cell>
          <cell r="M213" t="str">
            <v>非售卖品</v>
          </cell>
          <cell r="N213" t="str">
            <v>2026/01/12</v>
          </cell>
          <cell r="O213">
            <v>0.7</v>
          </cell>
          <cell r="P213">
            <v>0.1</v>
          </cell>
          <cell r="Q213">
            <v>1</v>
          </cell>
          <cell r="R213">
            <v>1</v>
          </cell>
          <cell r="S213">
            <v>1</v>
          </cell>
          <cell r="T213" t="str">
            <v>无</v>
          </cell>
          <cell r="U213" t="str">
            <v>无</v>
          </cell>
          <cell r="V213" t="str">
            <v>36500</v>
          </cell>
        </row>
        <row r="213">
          <cell r="AC213">
            <v>0</v>
          </cell>
        </row>
        <row r="213">
          <cell r="AG213" t="str">
            <v>否</v>
          </cell>
        </row>
        <row r="214">
          <cell r="A214" t="str">
            <v>MK9082</v>
          </cell>
          <cell r="B214" t="str">
            <v>MD2025014</v>
          </cell>
          <cell r="C214" t="str">
            <v>MD4097英文说明书</v>
          </cell>
          <cell r="D214" t="str">
            <v>无</v>
          </cell>
          <cell r="E214" t="str">
            <v>MK9082</v>
          </cell>
          <cell r="F214">
            <v>0.5</v>
          </cell>
        </row>
        <row r="214">
          <cell r="H214" t="str">
            <v>3+</v>
          </cell>
          <cell r="I214" t="str">
            <v>新品</v>
          </cell>
          <cell r="J214" t="str">
            <v>无</v>
          </cell>
          <cell r="K214" t="str">
            <v/>
          </cell>
          <cell r="L214" t="str">
            <v/>
          </cell>
          <cell r="M214" t="str">
            <v>非售卖品</v>
          </cell>
          <cell r="N214" t="str">
            <v>2026/01/12</v>
          </cell>
          <cell r="O214">
            <v>0.5</v>
          </cell>
          <cell r="P214">
            <v>0.1</v>
          </cell>
          <cell r="Q214">
            <v>1</v>
          </cell>
          <cell r="R214">
            <v>1</v>
          </cell>
          <cell r="S214">
            <v>1</v>
          </cell>
          <cell r="T214" t="str">
            <v>无</v>
          </cell>
          <cell r="U214" t="str">
            <v>无</v>
          </cell>
          <cell r="V214" t="str">
            <v>36500</v>
          </cell>
        </row>
        <row r="214">
          <cell r="AC214">
            <v>0</v>
          </cell>
        </row>
        <row r="214">
          <cell r="AG214" t="str">
            <v>否</v>
          </cell>
        </row>
        <row r="215">
          <cell r="A215" t="str">
            <v>MK9093</v>
          </cell>
          <cell r="B215" t="str">
            <v>MD2025014</v>
          </cell>
          <cell r="C215" t="str">
            <v>MD4317英文说明书</v>
          </cell>
          <cell r="D215" t="str">
            <v>无</v>
          </cell>
          <cell r="E215" t="str">
            <v>MK9093</v>
          </cell>
          <cell r="F215">
            <v>0.8</v>
          </cell>
        </row>
        <row r="215">
          <cell r="H215" t="str">
            <v>3</v>
          </cell>
          <cell r="I215" t="str">
            <v>新品</v>
          </cell>
          <cell r="J215" t="str">
            <v>无</v>
          </cell>
          <cell r="K215" t="str">
            <v/>
          </cell>
          <cell r="L215" t="str">
            <v/>
          </cell>
          <cell r="M215" t="str">
            <v>非售卖品</v>
          </cell>
          <cell r="N215" t="str">
            <v>2026/01/12</v>
          </cell>
          <cell r="O215">
            <v>0.8</v>
          </cell>
          <cell r="P215">
            <v>0.1</v>
          </cell>
          <cell r="Q215">
            <v>1</v>
          </cell>
          <cell r="R215">
            <v>1</v>
          </cell>
          <cell r="S215">
            <v>1</v>
          </cell>
          <cell r="T215" t="str">
            <v>无</v>
          </cell>
          <cell r="U215" t="str">
            <v>无</v>
          </cell>
          <cell r="V215" t="str">
            <v>36500</v>
          </cell>
        </row>
        <row r="215">
          <cell r="AC215">
            <v>0</v>
          </cell>
        </row>
        <row r="215">
          <cell r="AG215" t="str">
            <v>否</v>
          </cell>
        </row>
        <row r="216">
          <cell r="A216" t="str">
            <v>MK9094</v>
          </cell>
          <cell r="B216" t="str">
            <v>MD2025014</v>
          </cell>
          <cell r="C216" t="str">
            <v>MD4318英文说明书</v>
          </cell>
          <cell r="D216" t="str">
            <v>无</v>
          </cell>
          <cell r="E216" t="str">
            <v>MK9094</v>
          </cell>
          <cell r="F216">
            <v>0.8</v>
          </cell>
        </row>
        <row r="216">
          <cell r="H216" t="str">
            <v>3</v>
          </cell>
          <cell r="I216" t="str">
            <v>新品</v>
          </cell>
          <cell r="J216" t="str">
            <v>无</v>
          </cell>
          <cell r="K216" t="str">
            <v/>
          </cell>
          <cell r="L216" t="str">
            <v/>
          </cell>
          <cell r="M216" t="str">
            <v>非售卖品</v>
          </cell>
          <cell r="N216" t="str">
            <v>2026/01/12</v>
          </cell>
          <cell r="O216">
            <v>0.8</v>
          </cell>
          <cell r="P216">
            <v>0.1</v>
          </cell>
          <cell r="Q216">
            <v>1</v>
          </cell>
          <cell r="R216">
            <v>1</v>
          </cell>
          <cell r="S216">
            <v>1</v>
          </cell>
          <cell r="T216" t="str">
            <v>无</v>
          </cell>
          <cell r="U216" t="str">
            <v>无</v>
          </cell>
          <cell r="V216" t="str">
            <v>36500</v>
          </cell>
        </row>
        <row r="216">
          <cell r="AC216">
            <v>0</v>
          </cell>
        </row>
        <row r="216">
          <cell r="AG216" t="str">
            <v>否</v>
          </cell>
        </row>
        <row r="217">
          <cell r="A217" t="str">
            <v>MK9095</v>
          </cell>
          <cell r="B217" t="str">
            <v>MD2025014</v>
          </cell>
          <cell r="C217" t="str">
            <v>MD4319英文说明书</v>
          </cell>
          <cell r="D217" t="str">
            <v>无</v>
          </cell>
          <cell r="E217" t="str">
            <v>MK9095</v>
          </cell>
          <cell r="F217">
            <v>0.8</v>
          </cell>
        </row>
        <row r="217">
          <cell r="H217" t="str">
            <v>3</v>
          </cell>
          <cell r="I217" t="str">
            <v>新品</v>
          </cell>
          <cell r="J217" t="str">
            <v>无</v>
          </cell>
          <cell r="K217" t="str">
            <v/>
          </cell>
          <cell r="L217" t="str">
            <v/>
          </cell>
          <cell r="M217" t="str">
            <v>非售卖品</v>
          </cell>
          <cell r="N217" t="str">
            <v>2026/01/12</v>
          </cell>
          <cell r="O217">
            <v>0.8</v>
          </cell>
          <cell r="P217">
            <v>0.1</v>
          </cell>
          <cell r="Q217">
            <v>1</v>
          </cell>
          <cell r="R217">
            <v>1</v>
          </cell>
          <cell r="S217">
            <v>1</v>
          </cell>
          <cell r="T217" t="str">
            <v>无</v>
          </cell>
          <cell r="U217" t="str">
            <v>无</v>
          </cell>
          <cell r="V217" t="str">
            <v>36500</v>
          </cell>
        </row>
        <row r="217">
          <cell r="AC217">
            <v>0</v>
          </cell>
        </row>
        <row r="217">
          <cell r="AG217" t="str">
            <v>否</v>
          </cell>
        </row>
        <row r="218">
          <cell r="A218" t="str">
            <v>MK9096</v>
          </cell>
          <cell r="B218" t="str">
            <v>MD2025014</v>
          </cell>
          <cell r="C218" t="str">
            <v>MD2305克罗+斯说明书</v>
          </cell>
          <cell r="D218" t="str">
            <v>无</v>
          </cell>
          <cell r="E218" t="str">
            <v>MK9096</v>
          </cell>
          <cell r="F218">
            <v>0.7</v>
          </cell>
        </row>
        <row r="218">
          <cell r="H218" t="str">
            <v>3</v>
          </cell>
          <cell r="I218" t="str">
            <v>新品</v>
          </cell>
          <cell r="J218" t="str">
            <v>无</v>
          </cell>
          <cell r="K218" t="str">
            <v/>
          </cell>
          <cell r="L218" t="str">
            <v/>
          </cell>
          <cell r="M218" t="str">
            <v>非售卖品</v>
          </cell>
          <cell r="N218" t="str">
            <v>2026/01/12</v>
          </cell>
          <cell r="O218">
            <v>0.7</v>
          </cell>
          <cell r="P218">
            <v>0.1</v>
          </cell>
          <cell r="Q218">
            <v>1</v>
          </cell>
          <cell r="R218">
            <v>1</v>
          </cell>
          <cell r="S218">
            <v>1</v>
          </cell>
          <cell r="T218" t="str">
            <v>无</v>
          </cell>
          <cell r="U218" t="str">
            <v>无</v>
          </cell>
          <cell r="V218" t="str">
            <v>36500</v>
          </cell>
        </row>
        <row r="218">
          <cell r="AC218">
            <v>0</v>
          </cell>
        </row>
        <row r="218">
          <cell r="AG218" t="str">
            <v>否</v>
          </cell>
        </row>
        <row r="219">
          <cell r="A219" t="str">
            <v>MD1687</v>
          </cell>
          <cell r="B219" t="str">
            <v>MD2023004</v>
          </cell>
          <cell r="C219" t="str">
            <v>mideer 透彩雪花片 多造型   150pcs</v>
          </cell>
          <cell r="D219" t="str">
            <v>mideer Translucent Color Snowflake Blocks-150pcs</v>
          </cell>
          <cell r="E219" t="str">
            <v>6936352516873</v>
          </cell>
          <cell r="F219">
            <v>79</v>
          </cell>
          <cell r="G219">
            <v>87.31</v>
          </cell>
          <cell r="H219" t="str">
            <v>3岁及以上</v>
          </cell>
          <cell r="I219" t="str">
            <v>新品</v>
          </cell>
          <cell r="J219" t="str">
            <v>/</v>
          </cell>
          <cell r="K219" t="str">
            <v/>
          </cell>
          <cell r="L219" t="str">
            <v/>
          </cell>
          <cell r="M219" t="str">
            <v>销售商品</v>
          </cell>
          <cell r="N219" t="str">
            <v>2026/02/12</v>
          </cell>
          <cell r="O219">
            <v>33.18</v>
          </cell>
          <cell r="P219">
            <v>0.64</v>
          </cell>
          <cell r="Q219">
            <v>18</v>
          </cell>
          <cell r="R219">
            <v>20</v>
          </cell>
          <cell r="S219">
            <v>16</v>
          </cell>
          <cell r="T219" t="str">
            <v>无</v>
          </cell>
          <cell r="U219" t="str">
            <v>有</v>
          </cell>
          <cell r="V219" t="str">
            <v>36500</v>
          </cell>
          <cell r="W219">
            <v>19</v>
          </cell>
          <cell r="X219">
            <v>19</v>
          </cell>
          <cell r="Y219">
            <v>15.5</v>
          </cell>
          <cell r="Z219">
            <v>38.5</v>
          </cell>
          <cell r="AA219">
            <v>37.5</v>
          </cell>
          <cell r="AB219">
            <v>47.5</v>
          </cell>
          <cell r="AC219">
            <v>0.068578125</v>
          </cell>
          <cell r="AD219">
            <v>7.6</v>
          </cell>
          <cell r="AE219">
            <v>8.4</v>
          </cell>
          <cell r="AF219">
            <v>12</v>
          </cell>
          <cell r="AG219" t="str">
            <v>是</v>
          </cell>
        </row>
        <row r="220">
          <cell r="A220" t="str">
            <v>MD1725</v>
          </cell>
          <cell r="B220" t="str">
            <v>MD2024016</v>
          </cell>
          <cell r="C220" t="str">
            <v>mideer 拉线竹蜻蜓   发光款</v>
          </cell>
          <cell r="D220" t="str">
            <v>mideer LED Pull String Flying Propeller</v>
          </cell>
          <cell r="E220" t="str">
            <v>6936352517252</v>
          </cell>
          <cell r="F220">
            <v>39.9</v>
          </cell>
          <cell r="G220">
            <v>39.9</v>
          </cell>
          <cell r="H220" t="str">
            <v>3岁及以上</v>
          </cell>
          <cell r="I220" t="str">
            <v>新品</v>
          </cell>
          <cell r="J220" t="str">
            <v>/</v>
          </cell>
          <cell r="K220" t="str">
            <v/>
          </cell>
          <cell r="L220" t="str">
            <v/>
          </cell>
          <cell r="M220" t="str">
            <v>销售商品</v>
          </cell>
          <cell r="N220" t="str">
            <v>2026/04/30</v>
          </cell>
          <cell r="O220">
            <v>15.162</v>
          </cell>
          <cell r="P220">
            <v>0.2</v>
          </cell>
          <cell r="Q220">
            <v>27</v>
          </cell>
          <cell r="R220">
            <v>8</v>
          </cell>
          <cell r="S220">
            <v>29.5</v>
          </cell>
          <cell r="T220" t="str">
            <v>无</v>
          </cell>
          <cell r="U220" t="str">
            <v>无</v>
          </cell>
          <cell r="V220" t="str">
            <v>36500</v>
          </cell>
          <cell r="W220">
            <v>26.8</v>
          </cell>
          <cell r="X220">
            <v>30</v>
          </cell>
          <cell r="Y220">
            <v>5.8</v>
          </cell>
          <cell r="Z220">
            <v>80</v>
          </cell>
          <cell r="AA220">
            <v>35.4</v>
          </cell>
          <cell r="AB220">
            <v>50.7</v>
          </cell>
          <cell r="AC220">
            <v>0.1435824</v>
          </cell>
          <cell r="AD220">
            <v>7.16</v>
          </cell>
          <cell r="AE220">
            <v>8.91</v>
          </cell>
          <cell r="AF220">
            <v>36</v>
          </cell>
          <cell r="AG220" t="str">
            <v>否</v>
          </cell>
        </row>
        <row r="221">
          <cell r="A221" t="str">
            <v>MD1732</v>
          </cell>
          <cell r="B221" t="str">
            <v>MD2025021</v>
          </cell>
          <cell r="C221" t="str">
            <v>mideer 矫姿自动铅笔  安芯套装 轻享版</v>
          </cell>
          <cell r="D221" t="str">
            <v>Mideer GripRight Pencil Set</v>
          </cell>
          <cell r="E221" t="str">
            <v>6936352517320</v>
          </cell>
          <cell r="F221">
            <v>19.9</v>
          </cell>
          <cell r="G221">
            <v>26.18</v>
          </cell>
          <cell r="H221" t="str">
            <v>3-14</v>
          </cell>
          <cell r="I221" t="str">
            <v>新品</v>
          </cell>
          <cell r="J221" t="str">
            <v>原创创新设计自动铅笔科学定位，三点矫姿，矫姿系统可视化，一秒感知如何正确握姿。利于孩子手部肌肉发育。左手右手都能用。
十支铅芯、白卡盒子
2.2mm粗芯，像铅笔一样书写，宝宝大力书写也不断芯
3.全套安全设计，低幼儿童放心使用，一体式笔身设计，无法拆卸，坚固abs材质防止孩子啃咬，摔砸都无法损坏。
4.TPE软胶材质握笔区，低重心笔体设计，防滑稳定握持，长时间书写不疲劳，高弹，耐脏，耐久。特殊防脏涂层工艺，脏污一擦即净。
5.原创创新套装设计，从换芯，到书写，到卷削，整套产品将孩子使用自动铅笔的使用全生命周期的科学设计，让每一个第一次接触自动铅笔的孩子都喜欢书写，让每一个家长都放心安心孩子独立操作自动铅笔。
6.创新防脏污铅芯，手握不脏手，安芯换芯，HB铅芯轻松书写。20支比其他家都多。
</v>
          </cell>
          <cell r="K221" t="str">
            <v/>
          </cell>
          <cell r="L221" t="str">
            <v/>
          </cell>
          <cell r="M221" t="str">
            <v>销售商品</v>
          </cell>
          <cell r="N221" t="str">
            <v>2026/02/12</v>
          </cell>
          <cell r="O221">
            <v>9.95</v>
          </cell>
          <cell r="P221">
            <v>0.033</v>
          </cell>
          <cell r="Q221">
            <v>14</v>
          </cell>
          <cell r="R221">
            <v>9.5</v>
          </cell>
          <cell r="S221">
            <v>2</v>
          </cell>
          <cell r="T221" t="str">
            <v>无</v>
          </cell>
          <cell r="U221" t="str">
            <v>无</v>
          </cell>
          <cell r="V221" t="str">
            <v>36500</v>
          </cell>
          <cell r="W221">
            <v>14</v>
          </cell>
          <cell r="X221">
            <v>10</v>
          </cell>
          <cell r="Y221">
            <v>0</v>
          </cell>
          <cell r="Z221">
            <v>56</v>
          </cell>
          <cell r="AA221">
            <v>30</v>
          </cell>
          <cell r="AB221">
            <v>40.5</v>
          </cell>
          <cell r="AC221">
            <v>0.06804</v>
          </cell>
        </row>
        <row r="221">
          <cell r="AE221">
            <v>9.83</v>
          </cell>
          <cell r="AF221">
            <v>240</v>
          </cell>
          <cell r="AG221" t="str">
            <v>否</v>
          </cell>
        </row>
        <row r="222">
          <cell r="A222" t="str">
            <v>MK9092</v>
          </cell>
          <cell r="B222" t="str">
            <v>MK9092</v>
          </cell>
          <cell r="C222" t="str">
            <v>26年拼图通用物料套装</v>
          </cell>
          <cell r="D222" t="str">
            <v>无</v>
          </cell>
          <cell r="E222" t="str">
            <v>MK9092</v>
          </cell>
          <cell r="F222">
            <v>31.9</v>
          </cell>
        </row>
        <row r="222">
          <cell r="H222" t="str">
            <v/>
          </cell>
          <cell r="I222" t="str">
            <v/>
          </cell>
          <cell r="J222" t="str">
            <v/>
          </cell>
          <cell r="K222" t="str">
            <v/>
          </cell>
          <cell r="L222" t="str">
            <v/>
          </cell>
          <cell r="M222" t="str">
            <v>宣发物料</v>
          </cell>
          <cell r="N222" t="str">
            <v/>
          </cell>
          <cell r="O222">
            <v>31.9</v>
          </cell>
          <cell r="P222">
            <v>2</v>
          </cell>
          <cell r="Q222">
            <v>50</v>
          </cell>
          <cell r="R222">
            <v>22</v>
          </cell>
          <cell r="S222">
            <v>45</v>
          </cell>
          <cell r="T222" t="str">
            <v>无</v>
          </cell>
          <cell r="U222" t="str">
            <v>无</v>
          </cell>
          <cell r="V222" t="str">
            <v>36500</v>
          </cell>
        </row>
        <row r="222">
          <cell r="AC222">
            <v>0</v>
          </cell>
        </row>
        <row r="222">
          <cell r="AG222" t="str">
            <v>否</v>
          </cell>
        </row>
        <row r="223">
          <cell r="A223" t="str">
            <v>CT0608</v>
          </cell>
          <cell r="B223" t="str">
            <v>MD2021001</v>
          </cell>
          <cell r="C223" t="str">
            <v>mideer脑力进阶系列游戏书-涂画高阶（克罗地亚语斯洛文尼亚语）</v>
          </cell>
          <cell r="D223" t="str">
            <v>mideer Level Up Brain Gamebook -  Let's Paint Level 3</v>
          </cell>
          <cell r="E223" t="str">
            <v>6936352506089</v>
          </cell>
          <cell r="F223">
            <v>29.9</v>
          </cell>
        </row>
        <row r="223">
          <cell r="H223" t="str">
            <v>3+</v>
          </cell>
          <cell r="I223" t="str">
            <v>新品</v>
          </cell>
          <cell r="J223" t="str">
            <v>1</v>
          </cell>
          <cell r="K223" t="str">
            <v/>
          </cell>
          <cell r="L223" t="str">
            <v/>
          </cell>
          <cell r="M223" t="str">
            <v>ODM单</v>
          </cell>
          <cell r="N223" t="str">
            <v>2026/01/22</v>
          </cell>
          <cell r="O223">
            <v>11.362</v>
          </cell>
          <cell r="P223">
            <v>0.199</v>
          </cell>
          <cell r="Q223">
            <v>14.5</v>
          </cell>
          <cell r="R223">
            <v>21.5</v>
          </cell>
          <cell r="S223">
            <v>1.2</v>
          </cell>
          <cell r="T223" t="str">
            <v>无</v>
          </cell>
          <cell r="U223" t="str">
            <v>有</v>
          </cell>
          <cell r="V223" t="str">
            <v>36500</v>
          </cell>
          <cell r="W223">
            <v>21.5</v>
          </cell>
          <cell r="X223">
            <v>14.9</v>
          </cell>
          <cell r="Y223">
            <v>1</v>
          </cell>
          <cell r="Z223">
            <v>32</v>
          </cell>
          <cell r="AA223">
            <v>23.5</v>
          </cell>
          <cell r="AB223">
            <v>20.3</v>
          </cell>
          <cell r="AC223">
            <v>0.0152656</v>
          </cell>
        </row>
        <row r="223">
          <cell r="AE223">
            <v>8.34</v>
          </cell>
        </row>
        <row r="223">
          <cell r="AG223" t="str">
            <v>否</v>
          </cell>
        </row>
        <row r="224">
          <cell r="A224" t="str">
            <v>CT0609</v>
          </cell>
          <cell r="B224" t="str">
            <v>MD2021001</v>
          </cell>
          <cell r="C224" t="str">
            <v>mideer脑力进阶系列游戏书-涂画中阶（克罗地亚语斯洛文尼亚语）</v>
          </cell>
          <cell r="D224" t="str">
            <v>mideer Level Up Brain Gamebook - Let's Paint Level 2</v>
          </cell>
          <cell r="E224" t="str">
            <v>6936352506096</v>
          </cell>
          <cell r="F224">
            <v>29.9</v>
          </cell>
        </row>
        <row r="224">
          <cell r="H224" t="str">
            <v>3+</v>
          </cell>
          <cell r="I224" t="str">
            <v>新品</v>
          </cell>
          <cell r="J224" t="str">
            <v>1</v>
          </cell>
          <cell r="K224" t="str">
            <v/>
          </cell>
          <cell r="L224" t="str">
            <v/>
          </cell>
          <cell r="M224" t="str">
            <v>ODM单</v>
          </cell>
          <cell r="N224" t="str">
            <v>2026/01/22</v>
          </cell>
          <cell r="O224">
            <v>11.362</v>
          </cell>
          <cell r="P224">
            <v>0.199</v>
          </cell>
          <cell r="Q224">
            <v>14.5</v>
          </cell>
          <cell r="R224">
            <v>21.5</v>
          </cell>
          <cell r="S224">
            <v>1.2</v>
          </cell>
          <cell r="T224" t="str">
            <v>无</v>
          </cell>
          <cell r="U224" t="str">
            <v>有</v>
          </cell>
          <cell r="V224" t="str">
            <v>36500</v>
          </cell>
          <cell r="W224">
            <v>21.5</v>
          </cell>
          <cell r="X224">
            <v>15</v>
          </cell>
          <cell r="Y224">
            <v>1</v>
          </cell>
          <cell r="Z224">
            <v>32</v>
          </cell>
          <cell r="AA224">
            <v>23.6</v>
          </cell>
          <cell r="AB224">
            <v>20.1</v>
          </cell>
          <cell r="AC224">
            <v>0.01517952</v>
          </cell>
          <cell r="AD224">
            <v>8</v>
          </cell>
          <cell r="AE224">
            <v>8.3</v>
          </cell>
          <cell r="AF224">
            <v>40</v>
          </cell>
          <cell r="AG224" t="str">
            <v>否</v>
          </cell>
        </row>
        <row r="225">
          <cell r="A225" t="str">
            <v>CT0607</v>
          </cell>
          <cell r="B225" t="str">
            <v>MD2021001</v>
          </cell>
          <cell r="C225" t="str">
            <v>mideer脑力进阶系列游戏书-涂画入门（克罗地亚语斯洛文尼亚语）</v>
          </cell>
          <cell r="D225" t="str">
            <v>mideer Level Up Brain Gamebook -  Let's Paint Level 1</v>
          </cell>
          <cell r="E225" t="str">
            <v>6936352506072</v>
          </cell>
          <cell r="F225">
            <v>29.9</v>
          </cell>
        </row>
        <row r="225">
          <cell r="H225" t="str">
            <v>3+</v>
          </cell>
          <cell r="I225" t="str">
            <v>新品</v>
          </cell>
          <cell r="J225" t="str">
            <v>1</v>
          </cell>
          <cell r="K225" t="str">
            <v/>
          </cell>
          <cell r="L225" t="str">
            <v/>
          </cell>
          <cell r="M225" t="str">
            <v>ODM单</v>
          </cell>
          <cell r="N225" t="str">
            <v>2026/01/22</v>
          </cell>
          <cell r="O225">
            <v>11.362</v>
          </cell>
          <cell r="P225">
            <v>0.2</v>
          </cell>
          <cell r="Q225">
            <v>14.5</v>
          </cell>
          <cell r="R225">
            <v>21.5</v>
          </cell>
          <cell r="S225">
            <v>1.2</v>
          </cell>
          <cell r="T225" t="str">
            <v>无</v>
          </cell>
          <cell r="U225" t="str">
            <v>有</v>
          </cell>
          <cell r="V225" t="str">
            <v>36500</v>
          </cell>
          <cell r="W225">
            <v>21.5</v>
          </cell>
          <cell r="X225">
            <v>14.9</v>
          </cell>
          <cell r="Y225">
            <v>1</v>
          </cell>
          <cell r="Z225">
            <v>32</v>
          </cell>
          <cell r="AA225">
            <v>23.5</v>
          </cell>
          <cell r="AB225">
            <v>20.2</v>
          </cell>
          <cell r="AC225">
            <v>0.0151904</v>
          </cell>
          <cell r="AD225">
            <v>8</v>
          </cell>
          <cell r="AE225">
            <v>8.37</v>
          </cell>
          <cell r="AF225">
            <v>40</v>
          </cell>
          <cell r="AG225" t="str">
            <v>否</v>
          </cell>
        </row>
        <row r="226">
          <cell r="A226" t="str">
            <v>MD1737</v>
          </cell>
          <cell r="B226" t="str">
            <v>MD2023013</v>
          </cell>
          <cell r="C226" t="str">
            <v>mideer 多拿包  宫西达也联名 黑蓝</v>
          </cell>
          <cell r="D226" t="str">
            <v>mideer Outing Kids Backpack（tatsuya miyanishi）-You Are My Best Friend</v>
          </cell>
          <cell r="E226" t="str">
            <v>6936352517375</v>
          </cell>
          <cell r="F226">
            <v>168</v>
          </cell>
          <cell r="G226">
            <v>221</v>
          </cell>
          <cell r="H226" t="str">
            <v>3+</v>
          </cell>
          <cell r="I226" t="str">
            <v>新品</v>
          </cell>
          <cell r="J226" t="str">
            <v>1</v>
          </cell>
          <cell r="K226" t="str">
            <v/>
          </cell>
          <cell r="L226" t="str">
            <v/>
          </cell>
          <cell r="M226" t="str">
            <v>销售商品</v>
          </cell>
          <cell r="N226" t="str">
            <v>2026/02/10</v>
          </cell>
          <cell r="O226">
            <v>84</v>
          </cell>
          <cell r="P226">
            <v>0.43</v>
          </cell>
          <cell r="Q226">
            <v>21</v>
          </cell>
          <cell r="R226">
            <v>10</v>
          </cell>
          <cell r="S226">
            <v>15</v>
          </cell>
          <cell r="T226" t="str">
            <v>无</v>
          </cell>
          <cell r="U226" t="str">
            <v>无</v>
          </cell>
          <cell r="V226" t="str">
            <v>36500</v>
          </cell>
          <cell r="W226">
            <v>36</v>
          </cell>
          <cell r="X226">
            <v>42.5</v>
          </cell>
          <cell r="Y226">
            <v>12.8</v>
          </cell>
          <cell r="Z226">
            <v>44.5</v>
          </cell>
          <cell r="AA226">
            <v>30.6</v>
          </cell>
          <cell r="AB226">
            <v>46.3</v>
          </cell>
          <cell r="AC226">
            <v>0.06304671</v>
          </cell>
          <cell r="AD226">
            <v>4.2</v>
          </cell>
          <cell r="AE226">
            <v>5.11</v>
          </cell>
          <cell r="AF226">
            <v>10</v>
          </cell>
          <cell r="AG226" t="str">
            <v>否</v>
          </cell>
        </row>
        <row r="227">
          <cell r="A227" t="str">
            <v>MD4329</v>
          </cell>
          <cell r="B227" t="str">
            <v>MD2025052</v>
          </cell>
          <cell r="C227" t="str">
            <v>mideer 防滑直尺  套装  3pcs</v>
          </cell>
          <cell r="D227" t="str">
            <v>mideer Grip Ruler Set</v>
          </cell>
          <cell r="E227" t="str">
            <v>6936352543299</v>
          </cell>
          <cell r="F227">
            <v>10.9</v>
          </cell>
          <cell r="G227">
            <v>13.76</v>
          </cell>
          <cell r="H227" t="str">
            <v>6+</v>
          </cell>
          <cell r="I227" t="str">
            <v>新品</v>
          </cell>
          <cell r="J227" t="str">
            <v>好拿取
好捏我
不易断
高透
色彩丰富</v>
          </cell>
          <cell r="K227" t="str">
            <v/>
          </cell>
          <cell r="L227" t="str">
            <v/>
          </cell>
          <cell r="M227" t="str">
            <v>销售商品</v>
          </cell>
          <cell r="N227" t="str">
            <v>2026/02/10</v>
          </cell>
          <cell r="O227">
            <v>5.232</v>
          </cell>
          <cell r="P227">
            <v>0.05</v>
          </cell>
          <cell r="Q227">
            <v>16.3</v>
          </cell>
          <cell r="R227">
            <v>3.3</v>
          </cell>
          <cell r="S227">
            <v>0.25</v>
          </cell>
          <cell r="T227" t="str">
            <v>无</v>
          </cell>
          <cell r="U227" t="str">
            <v>无</v>
          </cell>
          <cell r="V227" t="str">
            <v>36500</v>
          </cell>
          <cell r="W227">
            <v>18</v>
          </cell>
          <cell r="X227">
            <v>12</v>
          </cell>
          <cell r="Y227">
            <v>2</v>
          </cell>
          <cell r="Z227">
            <v>38.5</v>
          </cell>
          <cell r="AA227">
            <v>30.5</v>
          </cell>
          <cell r="AB227">
            <v>39.5</v>
          </cell>
          <cell r="AC227">
            <v>0.046382875</v>
          </cell>
          <cell r="AD227">
            <v>14.2</v>
          </cell>
          <cell r="AE227">
            <v>15.6</v>
          </cell>
          <cell r="AF227">
            <v>288</v>
          </cell>
          <cell r="AG227" t="str">
            <v>否</v>
          </cell>
        </row>
        <row r="228">
          <cell r="A228" t="str">
            <v>ZX028</v>
          </cell>
          <cell r="B228" t="str">
            <v>ZX028</v>
          </cell>
          <cell r="C228" t="str">
            <v>纸箱-新款弓箭#1</v>
          </cell>
          <cell r="D228" t="str">
            <v>无</v>
          </cell>
          <cell r="E228" t="str">
            <v>ZX028</v>
          </cell>
          <cell r="F228">
            <v>2.5</v>
          </cell>
        </row>
        <row r="228">
          <cell r="H228" t="str">
            <v/>
          </cell>
          <cell r="I228" t="str">
            <v/>
          </cell>
          <cell r="J228" t="str">
            <v/>
          </cell>
          <cell r="K228" t="str">
            <v/>
          </cell>
          <cell r="L228" t="str">
            <v/>
          </cell>
          <cell r="M228" t="str">
            <v>非售卖品</v>
          </cell>
          <cell r="N228" t="str">
            <v/>
          </cell>
          <cell r="O228">
            <v>2.5</v>
          </cell>
        </row>
        <row r="228">
          <cell r="T228" t="str">
            <v/>
          </cell>
          <cell r="U228" t="str">
            <v/>
          </cell>
          <cell r="V228" t="str">
            <v/>
          </cell>
        </row>
        <row r="228">
          <cell r="AC228">
            <v>0</v>
          </cell>
        </row>
        <row r="228">
          <cell r="AG228" t="str">
            <v/>
          </cell>
        </row>
        <row r="229">
          <cell r="A229" t="str">
            <v>MD1734</v>
          </cell>
          <cell r="B229" t="str">
            <v>MD2024084</v>
          </cell>
          <cell r="C229" t="str">
            <v>mideer 多功能笔袋  能量小方 黄油曲奇</v>
          </cell>
          <cell r="D229" t="str">
            <v>mideer multifunctional toast pencil case-Brown</v>
          </cell>
          <cell r="E229" t="str">
            <v>6936352517344</v>
          </cell>
          <cell r="F229">
            <v>59</v>
          </cell>
          <cell r="G229">
            <v>59</v>
          </cell>
          <cell r="H229" t="str">
            <v>6+</v>
          </cell>
          <cell r="I229" t="str">
            <v>新品</v>
          </cell>
          <cell r="J229" t="str">
            <v>专为小学生设计，集多功能分区、超大容量、稳固结构于一体的高效收纳文具盒，让孩子文具收纳井井有条，学习更专注。</v>
          </cell>
          <cell r="K229" t="str">
            <v/>
          </cell>
          <cell r="L229" t="str">
            <v/>
          </cell>
          <cell r="M229" t="str">
            <v>销售商品</v>
          </cell>
          <cell r="N229" t="str">
            <v>2026/02/10</v>
          </cell>
          <cell r="O229">
            <v>22.42</v>
          </cell>
          <cell r="P229">
            <v>0.12</v>
          </cell>
          <cell r="Q229">
            <v>20.5</v>
          </cell>
          <cell r="R229">
            <v>7</v>
          </cell>
          <cell r="S229">
            <v>7.5</v>
          </cell>
          <cell r="T229" t="str">
            <v>无</v>
          </cell>
          <cell r="U229" t="str">
            <v>无</v>
          </cell>
          <cell r="V229" t="str">
            <v>36500</v>
          </cell>
          <cell r="W229">
            <v>8</v>
          </cell>
          <cell r="X229">
            <v>28</v>
          </cell>
          <cell r="Y229">
            <v>8</v>
          </cell>
          <cell r="Z229">
            <v>46</v>
          </cell>
          <cell r="AA229">
            <v>43</v>
          </cell>
          <cell r="AB229">
            <v>45</v>
          </cell>
          <cell r="AC229">
            <v>0.08901</v>
          </cell>
          <cell r="AD229">
            <v>6.4</v>
          </cell>
          <cell r="AE229">
            <v>8.2</v>
          </cell>
          <cell r="AF229">
            <v>60</v>
          </cell>
          <cell r="AG229" t="str">
            <v>否</v>
          </cell>
        </row>
        <row r="230">
          <cell r="A230" t="str">
            <v>MD1735</v>
          </cell>
          <cell r="B230" t="str">
            <v>MD2024084</v>
          </cell>
          <cell r="C230" t="str">
            <v>mideer 多功能笔袋  能量小方 草莓甜心</v>
          </cell>
          <cell r="D230" t="str">
            <v>mideer multifunctional toast pencil case-Pink</v>
          </cell>
          <cell r="E230" t="str">
            <v>6936352517351</v>
          </cell>
          <cell r="F230">
            <v>59</v>
          </cell>
          <cell r="G230">
            <v>59</v>
          </cell>
          <cell r="H230" t="str">
            <v>6+</v>
          </cell>
          <cell r="I230" t="str">
            <v>新品</v>
          </cell>
          <cell r="J230" t="str">
            <v>专为小学生设计，集多功能分区、超大容量、稳固结构于一体的高效收纳文具盒，让孩子文具收纳井井有条，学习更专注。</v>
          </cell>
          <cell r="K230" t="str">
            <v/>
          </cell>
          <cell r="L230" t="str">
            <v/>
          </cell>
          <cell r="M230" t="str">
            <v>销售商品</v>
          </cell>
          <cell r="N230" t="str">
            <v>2026/02/10</v>
          </cell>
          <cell r="O230">
            <v>22.42</v>
          </cell>
          <cell r="P230">
            <v>0.12</v>
          </cell>
          <cell r="Q230">
            <v>20.5</v>
          </cell>
          <cell r="R230">
            <v>7</v>
          </cell>
          <cell r="S230">
            <v>7.5</v>
          </cell>
          <cell r="T230" t="str">
            <v>无</v>
          </cell>
          <cell r="U230" t="str">
            <v>无</v>
          </cell>
          <cell r="V230" t="str">
            <v>36500</v>
          </cell>
          <cell r="W230">
            <v>8</v>
          </cell>
          <cell r="X230">
            <v>28</v>
          </cell>
          <cell r="Y230">
            <v>8</v>
          </cell>
          <cell r="Z230">
            <v>46</v>
          </cell>
          <cell r="AA230">
            <v>43</v>
          </cell>
          <cell r="AB230">
            <v>45</v>
          </cell>
          <cell r="AC230">
            <v>0.08901</v>
          </cell>
          <cell r="AD230">
            <v>6.4</v>
          </cell>
          <cell r="AE230">
            <v>8.2</v>
          </cell>
          <cell r="AF230">
            <v>60</v>
          </cell>
          <cell r="AG230" t="str">
            <v>否</v>
          </cell>
        </row>
        <row r="231">
          <cell r="A231" t="str">
            <v>MD1736</v>
          </cell>
          <cell r="B231" t="str">
            <v>MD2024084</v>
          </cell>
          <cell r="C231" t="str">
            <v>mideer 多功能笔袋  能量小方 海风颂歌</v>
          </cell>
          <cell r="D231" t="str">
            <v>mideer multifunctional toast pencil case-Blue</v>
          </cell>
          <cell r="E231" t="str">
            <v>6936352517368</v>
          </cell>
          <cell r="F231">
            <v>59</v>
          </cell>
          <cell r="G231">
            <v>59</v>
          </cell>
          <cell r="H231" t="str">
            <v>6+</v>
          </cell>
          <cell r="I231" t="str">
            <v>新品</v>
          </cell>
          <cell r="J231" t="str">
            <v> 专为小学生设计，集多功能分区、超大容量、稳固结构于一体的高效收纳文具盒，让孩子文具收纳井井有条，学习更专注。</v>
          </cell>
          <cell r="K231" t="str">
            <v/>
          </cell>
          <cell r="L231" t="str">
            <v/>
          </cell>
          <cell r="M231" t="str">
            <v>销售商品</v>
          </cell>
          <cell r="N231" t="str">
            <v>2026/02/10</v>
          </cell>
          <cell r="O231">
            <v>22.42</v>
          </cell>
          <cell r="P231">
            <v>0.12</v>
          </cell>
          <cell r="Q231">
            <v>20.5</v>
          </cell>
          <cell r="R231">
            <v>7</v>
          </cell>
          <cell r="S231">
            <v>7.5</v>
          </cell>
          <cell r="T231" t="str">
            <v>无</v>
          </cell>
          <cell r="U231" t="str">
            <v>无</v>
          </cell>
          <cell r="V231" t="str">
            <v>36500</v>
          </cell>
          <cell r="W231">
            <v>8</v>
          </cell>
          <cell r="X231">
            <v>28</v>
          </cell>
          <cell r="Y231">
            <v>8</v>
          </cell>
          <cell r="Z231">
            <v>46</v>
          </cell>
          <cell r="AA231">
            <v>43</v>
          </cell>
          <cell r="AB231">
            <v>45</v>
          </cell>
          <cell r="AC231">
            <v>0.08901</v>
          </cell>
          <cell r="AD231">
            <v>6.4</v>
          </cell>
          <cell r="AE231">
            <v>8.2</v>
          </cell>
          <cell r="AF231">
            <v>60</v>
          </cell>
          <cell r="AG231" t="str">
            <v>否</v>
          </cell>
        </row>
        <row r="232">
          <cell r="A232" t="str">
            <v>MD1733</v>
          </cell>
          <cell r="B232" t="str">
            <v>MD2024084</v>
          </cell>
          <cell r="C232" t="str">
            <v>mideer 多功能笔袋  能量小方 盛夏光年</v>
          </cell>
          <cell r="D232" t="str">
            <v>mideer multifunctional toast pencil case-Yellow</v>
          </cell>
          <cell r="E232" t="str">
            <v>6936352517337</v>
          </cell>
          <cell r="F232">
            <v>59</v>
          </cell>
          <cell r="G232">
            <v>59</v>
          </cell>
          <cell r="H232" t="str">
            <v>6+</v>
          </cell>
          <cell r="I232" t="str">
            <v>新品</v>
          </cell>
          <cell r="J232" t="str">
            <v>专为小学生设计，集多功能分区、超大容量、稳固结构于一体的高效收纳文具盒，让孩子文具收纳井井有条，学习更专注。</v>
          </cell>
          <cell r="K232" t="str">
            <v/>
          </cell>
          <cell r="L232" t="str">
            <v/>
          </cell>
          <cell r="M232" t="str">
            <v>销售商品</v>
          </cell>
          <cell r="N232" t="str">
            <v>2026/02/10</v>
          </cell>
          <cell r="O232">
            <v>22.42</v>
          </cell>
          <cell r="P232">
            <v>0.12</v>
          </cell>
          <cell r="Q232">
            <v>20.5</v>
          </cell>
          <cell r="R232">
            <v>7</v>
          </cell>
          <cell r="S232">
            <v>7.5</v>
          </cell>
          <cell r="T232" t="str">
            <v>无</v>
          </cell>
          <cell r="U232" t="str">
            <v>无</v>
          </cell>
          <cell r="V232" t="str">
            <v>36500</v>
          </cell>
          <cell r="W232">
            <v>8</v>
          </cell>
          <cell r="X232">
            <v>28</v>
          </cell>
          <cell r="Y232">
            <v>8</v>
          </cell>
          <cell r="Z232">
            <v>46</v>
          </cell>
          <cell r="AA232">
            <v>43</v>
          </cell>
          <cell r="AB232">
            <v>45</v>
          </cell>
          <cell r="AC232">
            <v>0.08901</v>
          </cell>
          <cell r="AD232">
            <v>6.4</v>
          </cell>
          <cell r="AE232">
            <v>8.2</v>
          </cell>
          <cell r="AF232">
            <v>60</v>
          </cell>
          <cell r="AG232" t="str">
            <v>否</v>
          </cell>
        </row>
        <row r="233">
          <cell r="A233" t="str">
            <v>MD3426</v>
          </cell>
          <cell r="B233" t="str">
            <v>MD2025057</v>
          </cell>
          <cell r="C233" t="str">
            <v>mideer 捞鱼捕蝶网</v>
          </cell>
          <cell r="D233" t="str">
            <v>Mideer Catch-all Net</v>
          </cell>
          <cell r="E233" t="str">
            <v>6936352534266</v>
          </cell>
          <cell r="F233">
            <v>49</v>
          </cell>
        </row>
        <row r="233">
          <cell r="H233" t="str">
            <v>3+</v>
          </cell>
          <cell r="I233" t="str">
            <v>新品</v>
          </cell>
          <cell r="J233" t="str">
            <v>三角网头，贴底一兜就进来 ⭐⭐⭐⭐⭐
轻便长杆，举着追蝴蝶不累 ⭐⭐⭐⭐⭐
细密网兜，不伤蝴蝶翅膀 ⭐⭐⭐⭐⭐
伸缩设计，好带好收 ⭐⭐⭐⭐
一网两用，水边草地都能玩 ⭐⭐⭐⭐
</v>
          </cell>
          <cell r="K233" t="str">
            <v>1.捞鱼捕蝶 陪娃探户外 2.三角网头 贴边抄底 鱼虾更易进网 3.一网多用 水陆空都能玩 4.够轻够灵活 久持不累手 5.78-115cm 可伸缩 好用又好收纳 6.舒适握把 防滑不易脱手 7.强力承重 大鱼也兜得住 8.网布结实不易破 承重强 兜得稳 9.细密网兜 快速沥水 好打理不易闷味 10.乐游大自然 享受亲子时光 11.周末闲暇 亲子乐游 12.网住自然乐趣 收获创作灵感</v>
          </cell>
          <cell r="L233" t="str">
            <v>1.Catch Fish and Butterflies——Explore the Outdoors Together  2.Triangular Net Head——Flushes Against the Ground to Catch Every Fish and Shrimp  3.Multi-purpose Net——Play on Water, Land, and in the Air  4.Lighter and More Flexible——Chase for Hours Without Getting Tired   5.78-115cm Retractable——Easy to Use and Convenient to Store  6.Comfortable Grip——Non-slip and Secure in Hand  7.Strong Load-bearing——Holds Even Large Fish  8.Durable and Tough Mesh——High Capacity and Stable Support  9.Fine Mesh for Fast Drainage——Easy to Clean and Odor-free  10.Joyful Nature Trips——Enjoy Parent-child Time  11.Weekend Leisure——Fun Family Adventures  12.Capture Nature's Fun——Find Creative Inspiration</v>
          </cell>
          <cell r="M233" t="str">
            <v>销售商品</v>
          </cell>
          <cell r="N233" t="str">
            <v>2026/03/09</v>
          </cell>
          <cell r="O233">
            <v>22.05</v>
          </cell>
          <cell r="P233">
            <v>0.42</v>
          </cell>
          <cell r="Q233">
            <v>114</v>
          </cell>
          <cell r="R233">
            <v>25.8</v>
          </cell>
          <cell r="S233">
            <v>2.2</v>
          </cell>
          <cell r="T233" t="str">
            <v>无</v>
          </cell>
          <cell r="U233" t="str">
            <v>无</v>
          </cell>
          <cell r="V233" t="str">
            <v>36500</v>
          </cell>
          <cell r="W233">
            <v>50</v>
          </cell>
          <cell r="X233">
            <v>28</v>
          </cell>
          <cell r="Y233">
            <v>4.8</v>
          </cell>
          <cell r="Z233">
            <v>28.5</v>
          </cell>
          <cell r="AA233">
            <v>50</v>
          </cell>
          <cell r="AB233">
            <v>45</v>
          </cell>
          <cell r="AC233">
            <v>0.064125</v>
          </cell>
          <cell r="AD233">
            <v>0.49</v>
          </cell>
          <cell r="AE233">
            <v>0.42</v>
          </cell>
          <cell r="AF233">
            <v>1</v>
          </cell>
          <cell r="AG233" t="str">
            <v>是</v>
          </cell>
        </row>
        <row r="234">
          <cell r="A234" t="str">
            <v>MD4330</v>
          </cell>
          <cell r="B234" t="str">
            <v>MD2022063</v>
          </cell>
          <cell r="C234" t="str">
            <v>mideer 自动精擦橡皮笔</v>
          </cell>
          <cell r="D234" t="str">
            <v>CLIC ERASER</v>
          </cell>
          <cell r="E234" t="str">
            <v>6936352543305</v>
          </cell>
          <cell r="F234">
            <v>9.9</v>
          </cell>
          <cell r="G234">
            <v>9.9</v>
          </cell>
          <cell r="H234" t="str">
            <v>6-12</v>
          </cell>
          <cell r="I234" t="str">
            <v>新品</v>
          </cell>
          <cell r="J234" t="str">
            <v>精细擦除,高效学习
按动出芯,秒换替芯
点线细擦 精准修正错1笔≠重写 省时高效学习</v>
          </cell>
          <cell r="K234" t="str">
            <v/>
          </cell>
          <cell r="L234" t="str">
            <v/>
          </cell>
          <cell r="M234" t="str">
            <v>销售商品</v>
          </cell>
          <cell r="N234" t="str">
            <v>2026/01/29</v>
          </cell>
          <cell r="O234">
            <v>3.762</v>
          </cell>
          <cell r="P234">
            <v>0.034</v>
          </cell>
          <cell r="Q234">
            <v>16</v>
          </cell>
          <cell r="R234">
            <v>32</v>
          </cell>
          <cell r="S234">
            <v>12</v>
          </cell>
          <cell r="T234" t="str">
            <v>无</v>
          </cell>
          <cell r="U234" t="str">
            <v>无</v>
          </cell>
          <cell r="V234" t="str">
            <v>36500</v>
          </cell>
          <cell r="W234">
            <v>17</v>
          </cell>
          <cell r="X234">
            <v>16.5</v>
          </cell>
          <cell r="Y234">
            <v>13.5</v>
          </cell>
          <cell r="Z234">
            <v>37</v>
          </cell>
          <cell r="AA234">
            <v>36</v>
          </cell>
          <cell r="AB234">
            <v>32</v>
          </cell>
          <cell r="AC234">
            <v>0.042624</v>
          </cell>
          <cell r="AD234">
            <v>12.5</v>
          </cell>
          <cell r="AE234">
            <v>14.1</v>
          </cell>
          <cell r="AF234">
            <v>400</v>
          </cell>
          <cell r="AG234" t="str">
            <v>否</v>
          </cell>
        </row>
        <row r="235">
          <cell r="A235" t="str">
            <v>ZX078</v>
          </cell>
          <cell r="B235" t="str">
            <v>ZX078</v>
          </cell>
          <cell r="C235" t="str">
            <v>辅料-mideer 多拿包胶袋 47.6*39CM</v>
          </cell>
          <cell r="D235" t="str">
            <v>无</v>
          </cell>
          <cell r="E235" t="str">
            <v>ZX078</v>
          </cell>
        </row>
        <row r="235">
          <cell r="H235" t="str">
            <v/>
          </cell>
          <cell r="I235" t="str">
            <v/>
          </cell>
          <cell r="J235" t="str">
            <v/>
          </cell>
          <cell r="K235" t="str">
            <v/>
          </cell>
          <cell r="L235" t="str">
            <v/>
          </cell>
          <cell r="M235" t="str">
            <v/>
          </cell>
          <cell r="N235" t="str">
            <v/>
          </cell>
        </row>
        <row r="235">
          <cell r="T235" t="str">
            <v/>
          </cell>
          <cell r="U235" t="str">
            <v/>
          </cell>
          <cell r="V235" t="str">
            <v/>
          </cell>
        </row>
        <row r="235">
          <cell r="AC235">
            <v>0</v>
          </cell>
        </row>
        <row r="235">
          <cell r="AG235" t="str">
            <v/>
          </cell>
        </row>
        <row r="236">
          <cell r="A236" t="str">
            <v>MD1696</v>
          </cell>
          <cell r="B236" t="str">
            <v>MD2022001</v>
          </cell>
          <cell r="C236" t="str">
            <v>mideer 彩窗磁力片 钻面 回形拓展套装</v>
          </cell>
          <cell r="D236" t="str">
            <v>mideer Colorful Magnetic Tiles– Spark Expansion</v>
          </cell>
          <cell r="E236" t="str">
            <v>6936352516965</v>
          </cell>
          <cell r="F236">
            <v>89</v>
          </cell>
          <cell r="G236">
            <v>98.37</v>
          </cell>
          <cell r="H236" t="str">
            <v>3岁及以上</v>
          </cell>
          <cell r="I236" t="str">
            <v>新品</v>
          </cell>
          <cell r="J236" t="str">
            <v>/</v>
          </cell>
          <cell r="K236" t="str">
            <v>1.磁力片嵌套扩展包 2.大框小框组合搭——拼出有窗有门的家 3.大框架挑战大造型——稳稳搭不倒塌  4.层层嵌套——内外双向磁吸 5.三种尺寸随心搭——感知大小与空间关系 6.小小建筑师——还原真正的空间感 7.创意混搭组合——磁力片玩不腻</v>
          </cell>
          <cell r="L236" t="str">
            <v>1.Magnetic Tile Nesting Expansion Pack 2.Big &amp; Small Frame Combinations—Build a Home with Windows and Doors 3.Big Frame Challenges—Build Large Structures That Stay Stable 4.Layered Nesting—Dual-Sided Magnetic Connection 5.Three Sizes for Versatile Building—Explore Size and Spatial Relationships 6.Little Architect—Restore Real-World Spatial Awareness 7.Creative Mix &amp; Match—Endless Ways to Play with Magnetic Tiles</v>
          </cell>
          <cell r="M236" t="str">
            <v>销售商品</v>
          </cell>
          <cell r="N236" t="str">
            <v>2026/02/16</v>
          </cell>
          <cell r="O236">
            <v>37.38</v>
          </cell>
          <cell r="P236">
            <v>0.85</v>
          </cell>
          <cell r="Q236">
            <v>22</v>
          </cell>
          <cell r="R236">
            <v>21.2</v>
          </cell>
          <cell r="S236">
            <v>4.3</v>
          </cell>
          <cell r="T236" t="str">
            <v>无</v>
          </cell>
          <cell r="U236" t="str">
            <v>有</v>
          </cell>
          <cell r="V236" t="str">
            <v>36500</v>
          </cell>
          <cell r="W236">
            <v>22</v>
          </cell>
          <cell r="X236">
            <v>21.3</v>
          </cell>
          <cell r="Y236">
            <v>4.5</v>
          </cell>
          <cell r="Z236">
            <v>46.5</v>
          </cell>
          <cell r="AA236">
            <v>44</v>
          </cell>
          <cell r="AB236">
            <v>20</v>
          </cell>
          <cell r="AC236">
            <v>0.04092</v>
          </cell>
          <cell r="AD236">
            <v>13.3</v>
          </cell>
          <cell r="AE236">
            <v>14.1</v>
          </cell>
          <cell r="AF236">
            <v>16</v>
          </cell>
          <cell r="AG236" t="str">
            <v>是</v>
          </cell>
        </row>
        <row r="237">
          <cell r="A237" t="str">
            <v>MD1694</v>
          </cell>
          <cell r="B237" t="str">
            <v>MD2023068</v>
          </cell>
          <cell r="C237" t="str">
            <v>mideer 磁力发光指尖陀螺</v>
          </cell>
          <cell r="D237" t="str">
            <v>mideer Glow Fidget Spinner</v>
          </cell>
          <cell r="E237" t="str">
            <v>6936352516941</v>
          </cell>
          <cell r="F237">
            <v>49.9</v>
          </cell>
          <cell r="G237">
            <v>55.15</v>
          </cell>
          <cell r="H237" t="str">
            <v>8+</v>
          </cell>
          <cell r="I237" t="str">
            <v>新品</v>
          </cell>
          <cell r="J237" t="str">
            <v>/</v>
          </cell>
          <cell r="K237" t="str">
            <v>1.炫光百变 磁力转转乐 2.转陀螺/解魔方/搭积木 体验三重乐趣 3.堆叠旋转 造型百变 4.先进工艺 更添品质守护创作每一步 5.小颗粒 强磁力 360°稳稳吸附 6.酷炫夜光照出炫彩光影！ 7.拼一拼 扭一扭 玩出空间思维 8.转一转 秀一秀 聚会秒变人气王！ 9.掌心大小 随手放进口袋 10.灵感拼搭图册 创造力不枯竭</v>
          </cell>
          <cell r="L237" t="str">
            <v>Dazzling Light &amp; Shapes, Magnetic Spinner Toy Spin the Top, Solve the Cube, Build Blocks, Triple the Fun! Stack &amp; Spin, Endless Shapes Premium Craftsmanship, Quality Guaranteed for Every Creation Mini Beads, Strong Magnetism, 360° Stable Adhesion Cool Night Light, Casts Dazzling Glow! Assemble &amp; Twist, Boost Spatial Thinking Spin &amp; Show Off, Be the Star of the Party! Palm-Sized, Fits Right in Your Pocket Inspirational Building Book, Unleash Unlimited Creativity</v>
          </cell>
          <cell r="M237" t="str">
            <v>销售商品</v>
          </cell>
          <cell r="N237" t="str">
            <v>2026/01/17</v>
          </cell>
          <cell r="O237">
            <v>20.958</v>
          </cell>
          <cell r="P237">
            <v>0.06</v>
          </cell>
          <cell r="Q237">
            <v>9.2</v>
          </cell>
          <cell r="R237">
            <v>8</v>
          </cell>
          <cell r="S237">
            <v>2</v>
          </cell>
          <cell r="T237" t="str">
            <v>无</v>
          </cell>
          <cell r="U237" t="str">
            <v>有</v>
          </cell>
          <cell r="V237" t="str">
            <v>36500</v>
          </cell>
          <cell r="W237">
            <v>9.5</v>
          </cell>
          <cell r="X237">
            <v>8</v>
          </cell>
          <cell r="Y237">
            <v>1.8</v>
          </cell>
          <cell r="Z237">
            <v>33.5</v>
          </cell>
          <cell r="AA237">
            <v>235</v>
          </cell>
          <cell r="AB237">
            <v>22</v>
          </cell>
          <cell r="AC237">
            <v>0.173195</v>
          </cell>
          <cell r="AD237">
            <v>4.56</v>
          </cell>
          <cell r="AE237">
            <v>4.96</v>
          </cell>
          <cell r="AF237">
            <v>80</v>
          </cell>
          <cell r="AG237" t="str">
            <v>是</v>
          </cell>
        </row>
        <row r="238">
          <cell r="A238" t="str">
            <v>CT0610</v>
          </cell>
          <cell r="B238" t="str">
            <v>MD2023052</v>
          </cell>
          <cell r="C238" t="str">
            <v>mideer 益智果冻贴套装  热热闹闹动物镇 英文版</v>
          </cell>
          <cell r="D238" t="str">
            <v>mideer JELLY STICKERS - The Busy Animal Town</v>
          </cell>
          <cell r="E238" t="str">
            <v>6936352506102</v>
          </cell>
          <cell r="F238">
            <v>25</v>
          </cell>
          <cell r="G238">
            <v>25</v>
          </cell>
          <cell r="H238" t="str">
            <v>3+</v>
          </cell>
          <cell r="I238" t="str">
            <v>新品</v>
          </cell>
          <cell r="J238" t="str">
            <v>果冻贴</v>
          </cell>
          <cell r="K238" t="str">
            <v>1.玩不腻的益智果冻贴 2.一撕一贴 培养5大核心力 3.人气益智主题 满足不同兴趣 4.丰富玩法 动手动脑 越玩越聪明 5.哪里都能贴 好撕不留痕！  6.反复撕贴玩不腻 不怕贴错/贴歪 7.健康防水TPE 不怕脏 可水洗 8.搭配参考图 对着贴更esay~ 9.贴心的小细节（安全-全身圆角安心接触、好撕-清晰刀线免裁剪、耐用-Q弹柔韧不易破损）</v>
          </cell>
          <cell r="L238" t="str">
            <v>1.Endlessly Fun Educational Jelly Stickers 2.Peel and Stick to Build 5 Core Skills 3.Popular Themes to Match Every Interest 4.Engaging Play That Trains Hands and Mind 5.Stick Anywhere, Peel Cleanly 6.Reusable Fun, No Fear of Mistakes 7.Safe Waterproof TPE, Washable and Durable 8.Reference Guide Makes Matching Easy 9.Thoughtful Details（Safety First，Fully rounded edges for safe, worry-free contact.Easy to Peel，Clean die-cut lines — no trimming needed.Durable &amp; Flexible，Soft, bouncy, and tear-resistant.）</v>
          </cell>
          <cell r="M238" t="str">
            <v>销售商品</v>
          </cell>
          <cell r="N238" t="str">
            <v>2026/01/15</v>
          </cell>
          <cell r="O238">
            <v>9.5</v>
          </cell>
          <cell r="P238">
            <v>0.145</v>
          </cell>
          <cell r="Q238">
            <v>33</v>
          </cell>
          <cell r="R238">
            <v>25</v>
          </cell>
          <cell r="S238">
            <v>0.2</v>
          </cell>
          <cell r="T238" t="str">
            <v>无</v>
          </cell>
          <cell r="U238" t="str">
            <v>无</v>
          </cell>
          <cell r="V238" t="str">
            <v>36500</v>
          </cell>
          <cell r="W238">
            <v>25</v>
          </cell>
          <cell r="X238">
            <v>33</v>
          </cell>
          <cell r="Y238">
            <v>0</v>
          </cell>
          <cell r="Z238">
            <v>32</v>
          </cell>
          <cell r="AA238">
            <v>25.5</v>
          </cell>
          <cell r="AB238">
            <v>32.5</v>
          </cell>
          <cell r="AC238">
            <v>0.02652</v>
          </cell>
          <cell r="AD238">
            <v>13.9</v>
          </cell>
          <cell r="AE238">
            <v>14.73</v>
          </cell>
          <cell r="AF238">
            <v>100</v>
          </cell>
          <cell r="AG238" t="str">
            <v>否</v>
          </cell>
        </row>
        <row r="239">
          <cell r="A239" t="str">
            <v>CT0611</v>
          </cell>
          <cell r="B239" t="str">
            <v>MD2023052</v>
          </cell>
          <cell r="C239" t="str">
            <v>mideer 益智果冻贴套装  好忙好忙交通城 英文版</v>
          </cell>
          <cell r="D239" t="str">
            <v>mideer JELLY STICKERS - The Bustling Traffic</v>
          </cell>
          <cell r="E239" t="str">
            <v>6936352506119</v>
          </cell>
          <cell r="F239">
            <v>25</v>
          </cell>
          <cell r="G239">
            <v>25</v>
          </cell>
          <cell r="H239" t="str">
            <v>3+</v>
          </cell>
          <cell r="I239" t="str">
            <v>新品</v>
          </cell>
          <cell r="J239" t="str">
            <v> </v>
          </cell>
          <cell r="K239" t="str">
            <v/>
          </cell>
          <cell r="L239" t="str">
            <v/>
          </cell>
          <cell r="M239" t="str">
            <v>销售商品</v>
          </cell>
          <cell r="N239" t="str">
            <v>2026/01/15</v>
          </cell>
          <cell r="O239">
            <v>9.5</v>
          </cell>
          <cell r="P239">
            <v>0.14</v>
          </cell>
          <cell r="Q239">
            <v>33</v>
          </cell>
          <cell r="R239">
            <v>25</v>
          </cell>
          <cell r="S239">
            <v>0.2</v>
          </cell>
          <cell r="T239" t="str">
            <v>无</v>
          </cell>
          <cell r="U239" t="str">
            <v>无</v>
          </cell>
          <cell r="V239" t="str">
            <v>36500</v>
          </cell>
          <cell r="W239">
            <v>25</v>
          </cell>
          <cell r="X239">
            <v>29.5</v>
          </cell>
          <cell r="Y239">
            <v>0.2</v>
          </cell>
          <cell r="Z239">
            <v>31</v>
          </cell>
          <cell r="AA239">
            <v>25.5</v>
          </cell>
          <cell r="AB239">
            <v>32.2</v>
          </cell>
          <cell r="AC239">
            <v>0.0254541</v>
          </cell>
          <cell r="AD239">
            <v>13.9</v>
          </cell>
          <cell r="AE239">
            <v>14.3</v>
          </cell>
          <cell r="AF239">
            <v>100</v>
          </cell>
          <cell r="AG239" t="str">
            <v>否</v>
          </cell>
        </row>
        <row r="240">
          <cell r="A240" t="str">
            <v>CT0612</v>
          </cell>
          <cell r="B240" t="str">
            <v>MD2023052</v>
          </cell>
          <cell r="C240" t="str">
            <v>mideer 益智果冻贴套装  不可思议水族馆 英文版</v>
          </cell>
          <cell r="D240" t="str">
            <v>mideer Reusable Jelly Sticker Set - Incredible Aquarium</v>
          </cell>
          <cell r="E240" t="str">
            <v>6936352506126</v>
          </cell>
          <cell r="F240">
            <v>25</v>
          </cell>
          <cell r="G240">
            <v>25</v>
          </cell>
          <cell r="H240" t="str">
            <v>3+</v>
          </cell>
          <cell r="I240" t="str">
            <v>新品</v>
          </cell>
          <cell r="J240" t="str">
            <v> </v>
          </cell>
          <cell r="K240" t="str">
            <v/>
          </cell>
          <cell r="L240" t="str">
            <v/>
          </cell>
          <cell r="M240" t="str">
            <v>销售商品</v>
          </cell>
          <cell r="N240" t="str">
            <v>2026/03/24</v>
          </cell>
          <cell r="O240">
            <v>9.5</v>
          </cell>
          <cell r="P240">
            <v>0.145</v>
          </cell>
          <cell r="Q240">
            <v>33</v>
          </cell>
          <cell r="R240">
            <v>25</v>
          </cell>
          <cell r="S240">
            <v>0.2</v>
          </cell>
          <cell r="T240" t="str">
            <v>无</v>
          </cell>
          <cell r="U240" t="str">
            <v>无</v>
          </cell>
          <cell r="V240" t="str">
            <v>36500</v>
          </cell>
          <cell r="W240">
            <v>25</v>
          </cell>
          <cell r="X240">
            <v>29.5</v>
          </cell>
          <cell r="Y240">
            <v>0.2</v>
          </cell>
          <cell r="Z240">
            <v>30.8</v>
          </cell>
          <cell r="AA240">
            <v>25.6</v>
          </cell>
          <cell r="AB240">
            <v>32.5</v>
          </cell>
          <cell r="AC240">
            <v>0.0256256</v>
          </cell>
          <cell r="AD240">
            <v>13.9</v>
          </cell>
          <cell r="AE240">
            <v>14.59</v>
          </cell>
          <cell r="AF240">
            <v>100</v>
          </cell>
          <cell r="AG240" t="str">
            <v>否</v>
          </cell>
        </row>
        <row r="241">
          <cell r="A241" t="str">
            <v>CT0613</v>
          </cell>
          <cell r="B241" t="str">
            <v>MD2023052</v>
          </cell>
          <cell r="C241" t="str">
            <v>mideer 益智果冻贴套装  公主换装 英文版</v>
          </cell>
          <cell r="D241" t="str">
            <v>Mideer Princess Dress-Up Jelly Stickers</v>
          </cell>
          <cell r="E241" t="str">
            <v>6936352506133</v>
          </cell>
          <cell r="F241">
            <v>25</v>
          </cell>
          <cell r="G241">
            <v>25</v>
          </cell>
          <cell r="H241" t="str">
            <v>3+</v>
          </cell>
          <cell r="I241" t="str">
            <v>新品</v>
          </cell>
          <cell r="J241" t="str">
            <v> </v>
          </cell>
          <cell r="K241" t="str">
            <v/>
          </cell>
          <cell r="L241" t="str">
            <v/>
          </cell>
          <cell r="M241" t="str">
            <v>销售商品</v>
          </cell>
          <cell r="N241" t="str">
            <v>2026/01/15</v>
          </cell>
          <cell r="O241">
            <v>9.5</v>
          </cell>
          <cell r="P241">
            <v>0.1565</v>
          </cell>
          <cell r="Q241">
            <v>33</v>
          </cell>
          <cell r="R241">
            <v>25</v>
          </cell>
          <cell r="S241">
            <v>0.2</v>
          </cell>
          <cell r="T241" t="str">
            <v>无</v>
          </cell>
          <cell r="U241" t="str">
            <v>无</v>
          </cell>
          <cell r="V241" t="str">
            <v>36500</v>
          </cell>
          <cell r="W241">
            <v>25</v>
          </cell>
          <cell r="X241">
            <v>29.6</v>
          </cell>
          <cell r="Y241">
            <v>0.2</v>
          </cell>
          <cell r="Z241">
            <v>31.7</v>
          </cell>
          <cell r="AA241">
            <v>25.6</v>
          </cell>
          <cell r="AB241">
            <v>32.5</v>
          </cell>
          <cell r="AC241">
            <v>0.0263744</v>
          </cell>
          <cell r="AD241">
            <v>13.9</v>
          </cell>
          <cell r="AE241">
            <v>12.52</v>
          </cell>
          <cell r="AF241">
            <v>80</v>
          </cell>
          <cell r="AG241" t="str">
            <v>否</v>
          </cell>
        </row>
        <row r="242">
          <cell r="A242" t="str">
            <v>MD3422</v>
          </cell>
          <cell r="B242" t="str">
            <v>MD2023041</v>
          </cell>
          <cell r="C242" t="str">
            <v>mideer 学科收纳袋   探索绿</v>
          </cell>
          <cell r="D242" t="str">
            <v>mideer Organized Subject Storage Bag-Green</v>
          </cell>
          <cell r="E242" t="str">
            <v>6936352534228</v>
          </cell>
          <cell r="F242">
            <v>24.9</v>
          </cell>
          <cell r="G242">
            <v>27.52</v>
          </cell>
          <cell r="H242" t="str">
            <v>6-12</v>
          </cell>
          <cell r="I242" t="str">
            <v>新品</v>
          </cell>
          <cell r="J242" t="str">
            <v>3层收纳,书本不凌乱,加固耐用,书包大小刚刚好,试卷课本大小刚刚好.多色可选.
自带姓名贴,方便寻找.
骨条包边,增加硬挺度
去掉扣子和拉链加长
增加水洗标签姓名科目
成本可控,低价迭代,增强市场竞争力
布边条颜色统一,增加识别度</v>
          </cell>
          <cell r="K242" t="str">
            <v/>
          </cell>
          <cell r="L242" t="str">
            <v/>
          </cell>
          <cell r="M242" t="str">
            <v>销售商品</v>
          </cell>
          <cell r="N242" t="str">
            <v>2026/01/29</v>
          </cell>
          <cell r="O242">
            <v>10.458</v>
          </cell>
          <cell r="P242">
            <v>0.08</v>
          </cell>
          <cell r="Q242">
            <v>33</v>
          </cell>
          <cell r="R242">
            <v>25</v>
          </cell>
          <cell r="S242">
            <v>3.5</v>
          </cell>
          <cell r="T242" t="str">
            <v>无</v>
          </cell>
          <cell r="U242" t="str">
            <v>无</v>
          </cell>
          <cell r="V242" t="str">
            <v>36500</v>
          </cell>
        </row>
        <row r="242">
          <cell r="Z242">
            <v>54</v>
          </cell>
          <cell r="AA242">
            <v>36</v>
          </cell>
          <cell r="AB242">
            <v>45</v>
          </cell>
          <cell r="AC242">
            <v>0.08748</v>
          </cell>
          <cell r="AD242">
            <v>5.1</v>
          </cell>
          <cell r="AE242">
            <v>6.1</v>
          </cell>
          <cell r="AF242">
            <v>50</v>
          </cell>
          <cell r="AG242" t="str">
            <v>否</v>
          </cell>
        </row>
        <row r="243">
          <cell r="A243" t="str">
            <v>MD3419</v>
          </cell>
          <cell r="B243" t="str">
            <v>MD2023041</v>
          </cell>
          <cell r="C243" t="str">
            <v>mideer 学科收纳袋   活力橙</v>
          </cell>
          <cell r="D243" t="str">
            <v>mideer Organized Subject Storage Bag-Orange</v>
          </cell>
          <cell r="E243" t="str">
            <v>6936352534198</v>
          </cell>
          <cell r="F243">
            <v>24.9</v>
          </cell>
          <cell r="G243">
            <v>27.52</v>
          </cell>
          <cell r="H243" t="str">
            <v>6-12</v>
          </cell>
          <cell r="I243" t="str">
            <v>新品</v>
          </cell>
          <cell r="J243" t="str">
            <v>3层收纳,书本不凌乱,加固耐用,书包大小刚刚好,试卷课本大小刚刚好.多色可选.
自带姓名贴,方便寻找.
骨条包边,增加硬挺度
去掉扣子和拉链加长
增加水洗标签姓名科目
成本可控,低价迭代,增强市场竞争力
布边条颜色统一,增加识别度</v>
          </cell>
          <cell r="K243" t="str">
            <v>1.双层收纳 书本分区放！ 2.两层贴心分隔书本整齐好找 3.L型竖向畅取口放书拿书都顺手 4.立体支撑骨架保护书本不翘边 5.≈45mm*弹性背宽多装一点没问题！ 6.放得下书本也装得进书包 7.防刮耐磨网料不易破损 经久耐用 8.仅约80g* 轻若无物 9.安心材质无异味小朋友放心用 10.处处用心学习省心 11.多样收纳 一袋满足</v>
          </cell>
          <cell r="L243" t="str">
            <v>1.Dual-Layer Storage, Books Sorted by Subject 2.Thoughtful Two-Layer Separation .Books Stay Neat and Easy to Find  3.Vertical L-Shaped Easy-Access Opening Smooth for Both Storing and Retrieving Books 4.Structured Reinforcement Frame Protects Books from Bending 5.≈45 mm Elastic Spine Width  Holds More Than You Expect 6.Holds Books—and Fits Easily into a Schoolbag 7.Scratch-Resistant, Wear-Resistant Mesh  Built to Last 8.Approx. 80 g — Light as Air 9.Safe Materials, No Odor .Children Can Use with Confidence 10.Thoughtful Design Throughout..Worry-Free Organization for Learning 11.One Bag, Multiple Storage Needs</v>
          </cell>
          <cell r="M243" t="str">
            <v>销售商品</v>
          </cell>
          <cell r="N243" t="str">
            <v>2026/01/29</v>
          </cell>
          <cell r="O243">
            <v>10.458</v>
          </cell>
          <cell r="P243">
            <v>0.1</v>
          </cell>
          <cell r="Q243">
            <v>33</v>
          </cell>
          <cell r="R243">
            <v>25</v>
          </cell>
          <cell r="S243">
            <v>3.5</v>
          </cell>
          <cell r="T243" t="str">
            <v>无</v>
          </cell>
          <cell r="U243" t="str">
            <v>无</v>
          </cell>
          <cell r="V243" t="str">
            <v>36500</v>
          </cell>
          <cell r="W243">
            <v>36</v>
          </cell>
          <cell r="X243">
            <v>28</v>
          </cell>
          <cell r="Y243">
            <v>0</v>
          </cell>
          <cell r="Z243">
            <v>54</v>
          </cell>
          <cell r="AA243">
            <v>37</v>
          </cell>
          <cell r="AB243">
            <v>45</v>
          </cell>
          <cell r="AC243">
            <v>0.08991</v>
          </cell>
          <cell r="AD243">
            <v>5.1</v>
          </cell>
          <cell r="AE243">
            <v>6</v>
          </cell>
          <cell r="AF243">
            <v>50</v>
          </cell>
          <cell r="AG243" t="str">
            <v>否</v>
          </cell>
        </row>
        <row r="244">
          <cell r="A244" t="str">
            <v>MD3420</v>
          </cell>
          <cell r="B244" t="str">
            <v>MD2023041</v>
          </cell>
          <cell r="C244" t="str">
            <v>mideer 学科收纳袋   逻辑蓝</v>
          </cell>
          <cell r="D244" t="str">
            <v>mideer Organized Subject Storage Bag-Blue</v>
          </cell>
          <cell r="E244" t="str">
            <v>6936352534204</v>
          </cell>
          <cell r="F244">
            <v>24.9</v>
          </cell>
          <cell r="G244">
            <v>27.52</v>
          </cell>
          <cell r="H244" t="str">
            <v>6-12</v>
          </cell>
          <cell r="I244" t="str">
            <v>新品</v>
          </cell>
          <cell r="J244" t="str">
            <v>3层收纳,书本不凌乱,加固耐用,书包大小刚刚好,试卷课本大小刚刚好.多色可选.
自带姓名贴,方便寻找.
骨条包边,增加硬挺度
去掉扣子和拉链加长
增加水洗标签姓名科目
成本可控,低价迭代,增强市场竞争力
布边条颜色统一,增加识别度</v>
          </cell>
          <cell r="K244" t="str">
            <v/>
          </cell>
          <cell r="L244" t="str">
            <v/>
          </cell>
          <cell r="M244" t="str">
            <v>销售商品</v>
          </cell>
          <cell r="N244" t="str">
            <v>2026/01/29</v>
          </cell>
          <cell r="O244">
            <v>10.458</v>
          </cell>
          <cell r="P244">
            <v>0.1</v>
          </cell>
          <cell r="Q244">
            <v>33</v>
          </cell>
          <cell r="R244">
            <v>25</v>
          </cell>
          <cell r="S244">
            <v>3.5</v>
          </cell>
          <cell r="T244" t="str">
            <v>无</v>
          </cell>
          <cell r="U244" t="str">
            <v>无</v>
          </cell>
          <cell r="V244" t="str">
            <v>36500</v>
          </cell>
          <cell r="W244">
            <v>35</v>
          </cell>
          <cell r="X244">
            <v>27</v>
          </cell>
          <cell r="Y244">
            <v>0</v>
          </cell>
          <cell r="Z244">
            <v>54</v>
          </cell>
          <cell r="AA244">
            <v>36.5</v>
          </cell>
          <cell r="AB244">
            <v>45</v>
          </cell>
          <cell r="AC244">
            <v>0.088695</v>
          </cell>
          <cell r="AD244">
            <v>5.1</v>
          </cell>
          <cell r="AE244">
            <v>6.15</v>
          </cell>
          <cell r="AF244">
            <v>50</v>
          </cell>
          <cell r="AG244" t="str">
            <v>否</v>
          </cell>
        </row>
        <row r="245">
          <cell r="A245" t="str">
            <v>MD3421</v>
          </cell>
          <cell r="B245" t="str">
            <v>MD2023041</v>
          </cell>
          <cell r="C245" t="str">
            <v>mideer 学科收纳袋   灵感黄</v>
          </cell>
          <cell r="D245" t="str">
            <v>mideer Organized Subject Storage Bag-Yellow</v>
          </cell>
          <cell r="E245" t="str">
            <v>6936352534211</v>
          </cell>
          <cell r="F245">
            <v>24.9</v>
          </cell>
          <cell r="G245">
            <v>27.52</v>
          </cell>
          <cell r="H245" t="str">
            <v>6-12</v>
          </cell>
          <cell r="I245" t="str">
            <v>新品</v>
          </cell>
          <cell r="J245" t="str">
            <v>3层收纳,书本不凌乱,加固耐用,书包大小刚刚好,试卷课本大小刚刚好.多色可选.
自带姓名贴,方便寻找.
骨条包边,增加硬挺度
去掉扣子和拉链加长
增加水洗标签姓名科目
成本可控,低价迭代,增强市场竞争力
布边条颜色统一,增加识别度</v>
          </cell>
          <cell r="K245" t="str">
            <v/>
          </cell>
          <cell r="L245" t="str">
            <v/>
          </cell>
          <cell r="M245" t="str">
            <v>销售商品</v>
          </cell>
          <cell r="N245" t="str">
            <v>2026/01/29</v>
          </cell>
          <cell r="O245">
            <v>10.458</v>
          </cell>
          <cell r="P245">
            <v>0.08</v>
          </cell>
          <cell r="Q245">
            <v>33</v>
          </cell>
          <cell r="R245">
            <v>25</v>
          </cell>
          <cell r="S245">
            <v>3.5</v>
          </cell>
          <cell r="T245" t="str">
            <v>无</v>
          </cell>
          <cell r="U245" t="str">
            <v>无</v>
          </cell>
          <cell r="V245" t="str">
            <v>36500</v>
          </cell>
        </row>
        <row r="245">
          <cell r="Z245">
            <v>54</v>
          </cell>
          <cell r="AA245">
            <v>36</v>
          </cell>
          <cell r="AB245">
            <v>45</v>
          </cell>
          <cell r="AC245">
            <v>0.08748</v>
          </cell>
          <cell r="AD245">
            <v>5.1</v>
          </cell>
          <cell r="AE245">
            <v>6.1</v>
          </cell>
          <cell r="AF245">
            <v>50</v>
          </cell>
          <cell r="AG245" t="str">
            <v>否</v>
          </cell>
        </row>
        <row r="246">
          <cell r="A246" t="str">
            <v>MK0614</v>
          </cell>
          <cell r="B246" t="str">
            <v>MD2022006</v>
          </cell>
          <cell r="C246" t="str">
            <v>2026新年礼盒</v>
          </cell>
          <cell r="D246" t="str">
            <v>2026 Mideer New Year Gift Box</v>
          </cell>
          <cell r="E246" t="str">
            <v>6936352506140</v>
          </cell>
        </row>
        <row r="246">
          <cell r="H246" t="str">
            <v>8+</v>
          </cell>
          <cell r="I246" t="str">
            <v/>
          </cell>
          <cell r="J246" t="str">
            <v>/</v>
          </cell>
          <cell r="K246" t="str">
            <v/>
          </cell>
          <cell r="L246" t="str">
            <v/>
          </cell>
          <cell r="M246" t="str">
            <v/>
          </cell>
          <cell r="N246" t="str">
            <v/>
          </cell>
        </row>
        <row r="246">
          <cell r="P246">
            <v>2.43</v>
          </cell>
          <cell r="Q246">
            <v>335</v>
          </cell>
          <cell r="R246">
            <v>335</v>
          </cell>
          <cell r="S246">
            <v>195</v>
          </cell>
          <cell r="T246" t="str">
            <v>无</v>
          </cell>
          <cell r="U246" t="str">
            <v>有</v>
          </cell>
          <cell r="V246" t="str">
            <v>36500</v>
          </cell>
        </row>
        <row r="246">
          <cell r="AC246">
            <v>0</v>
          </cell>
        </row>
        <row r="246">
          <cell r="AG246" t="str">
            <v>是</v>
          </cell>
        </row>
        <row r="247">
          <cell r="A247" t="str">
            <v>MK9087</v>
          </cell>
          <cell r="B247" t="str">
            <v>MK9087</v>
          </cell>
          <cell r="C247" t="str">
            <v>贺卡-彩虹</v>
          </cell>
          <cell r="D247" t="str">
            <v>无</v>
          </cell>
          <cell r="E247" t="str">
            <v>MK9087</v>
          </cell>
          <cell r="F247">
            <v>1.2</v>
          </cell>
        </row>
        <row r="247">
          <cell r="H247" t="str">
            <v/>
          </cell>
          <cell r="I247" t="str">
            <v>新品</v>
          </cell>
          <cell r="J247" t="str">
            <v/>
          </cell>
          <cell r="K247" t="str">
            <v/>
          </cell>
          <cell r="L247" t="str">
            <v/>
          </cell>
          <cell r="M247" t="str">
            <v>赠品</v>
          </cell>
          <cell r="N247" t="str">
            <v>2025/12/11</v>
          </cell>
          <cell r="O247">
            <v>1.2</v>
          </cell>
        </row>
        <row r="247">
          <cell r="T247" t="str">
            <v/>
          </cell>
          <cell r="U247" t="str">
            <v/>
          </cell>
          <cell r="V247" t="str">
            <v/>
          </cell>
        </row>
        <row r="247">
          <cell r="AC247">
            <v>0</v>
          </cell>
        </row>
        <row r="247">
          <cell r="AG247" t="str">
            <v/>
          </cell>
        </row>
        <row r="248">
          <cell r="A248" t="str">
            <v>MK9088</v>
          </cell>
          <cell r="B248" t="str">
            <v>MK9088</v>
          </cell>
          <cell r="C248" t="str">
            <v>贺卡-独角兽</v>
          </cell>
          <cell r="D248" t="str">
            <v>无</v>
          </cell>
          <cell r="E248" t="str">
            <v>MK9088</v>
          </cell>
          <cell r="F248">
            <v>1.2</v>
          </cell>
        </row>
        <row r="248">
          <cell r="H248" t="str">
            <v/>
          </cell>
          <cell r="I248" t="str">
            <v>新品</v>
          </cell>
          <cell r="J248" t="str">
            <v/>
          </cell>
          <cell r="K248" t="str">
            <v/>
          </cell>
          <cell r="L248" t="str">
            <v/>
          </cell>
          <cell r="M248" t="str">
            <v>赠品</v>
          </cell>
          <cell r="N248" t="str">
            <v>2025/12/11</v>
          </cell>
          <cell r="O248">
            <v>1.2</v>
          </cell>
        </row>
        <row r="248">
          <cell r="T248" t="str">
            <v/>
          </cell>
          <cell r="U248" t="str">
            <v/>
          </cell>
          <cell r="V248" t="str">
            <v/>
          </cell>
        </row>
        <row r="248">
          <cell r="AC248">
            <v>0</v>
          </cell>
        </row>
        <row r="248">
          <cell r="AG248" t="str">
            <v/>
          </cell>
        </row>
        <row r="249">
          <cell r="A249" t="str">
            <v>MK9089</v>
          </cell>
          <cell r="B249" t="str">
            <v>MK9089</v>
          </cell>
          <cell r="C249" t="str">
            <v>贺卡-狗</v>
          </cell>
          <cell r="D249" t="str">
            <v>无</v>
          </cell>
          <cell r="E249" t="str">
            <v>MK9089</v>
          </cell>
          <cell r="F249">
            <v>1.2</v>
          </cell>
        </row>
        <row r="249">
          <cell r="H249" t="str">
            <v/>
          </cell>
          <cell r="I249" t="str">
            <v>新品</v>
          </cell>
          <cell r="J249" t="str">
            <v/>
          </cell>
          <cell r="K249" t="str">
            <v/>
          </cell>
          <cell r="L249" t="str">
            <v/>
          </cell>
          <cell r="M249" t="str">
            <v>赠品</v>
          </cell>
          <cell r="N249" t="str">
            <v>2025/12/11</v>
          </cell>
          <cell r="O249">
            <v>1.2</v>
          </cell>
        </row>
        <row r="249">
          <cell r="T249" t="str">
            <v/>
          </cell>
          <cell r="U249" t="str">
            <v/>
          </cell>
          <cell r="V249" t="str">
            <v/>
          </cell>
        </row>
        <row r="249">
          <cell r="AC249">
            <v>0</v>
          </cell>
        </row>
        <row r="249">
          <cell r="AG249" t="str">
            <v/>
          </cell>
        </row>
        <row r="250">
          <cell r="A250" t="str">
            <v>MK9083</v>
          </cell>
          <cell r="B250" t="str">
            <v>MK9083</v>
          </cell>
          <cell r="C250" t="str">
            <v>贺卡-火箭</v>
          </cell>
          <cell r="D250" t="str">
            <v>无</v>
          </cell>
          <cell r="E250" t="str">
            <v>MK9083</v>
          </cell>
          <cell r="F250">
            <v>1.2</v>
          </cell>
        </row>
        <row r="250">
          <cell r="H250" t="str">
            <v/>
          </cell>
          <cell r="I250" t="str">
            <v>新品</v>
          </cell>
          <cell r="J250" t="str">
            <v/>
          </cell>
          <cell r="K250" t="str">
            <v/>
          </cell>
          <cell r="L250" t="str">
            <v/>
          </cell>
          <cell r="M250" t="str">
            <v>赠品</v>
          </cell>
          <cell r="N250" t="str">
            <v>2025/12/11</v>
          </cell>
          <cell r="O250">
            <v>1.2</v>
          </cell>
        </row>
        <row r="250">
          <cell r="T250" t="str">
            <v/>
          </cell>
          <cell r="U250" t="str">
            <v/>
          </cell>
          <cell r="V250" t="str">
            <v/>
          </cell>
        </row>
        <row r="250">
          <cell r="AC250">
            <v>0</v>
          </cell>
        </row>
        <row r="250">
          <cell r="AG250" t="str">
            <v/>
          </cell>
        </row>
        <row r="251">
          <cell r="A251" t="str">
            <v>MK9084</v>
          </cell>
          <cell r="B251" t="str">
            <v>MK9084</v>
          </cell>
          <cell r="C251" t="str">
            <v>贺卡-雪糕</v>
          </cell>
          <cell r="D251" t="str">
            <v>无</v>
          </cell>
          <cell r="E251" t="str">
            <v>MK9084</v>
          </cell>
          <cell r="F251">
            <v>1.2</v>
          </cell>
        </row>
        <row r="251">
          <cell r="H251" t="str">
            <v/>
          </cell>
          <cell r="I251" t="str">
            <v>新品</v>
          </cell>
          <cell r="J251" t="str">
            <v/>
          </cell>
          <cell r="K251" t="str">
            <v/>
          </cell>
          <cell r="L251" t="str">
            <v/>
          </cell>
          <cell r="M251" t="str">
            <v>赠品</v>
          </cell>
          <cell r="N251" t="str">
            <v>2025/12/11</v>
          </cell>
          <cell r="O251">
            <v>1.2</v>
          </cell>
        </row>
        <row r="251">
          <cell r="T251" t="str">
            <v/>
          </cell>
          <cell r="U251" t="str">
            <v/>
          </cell>
          <cell r="V251" t="str">
            <v/>
          </cell>
        </row>
        <row r="251">
          <cell r="AC251">
            <v>0</v>
          </cell>
        </row>
        <row r="251">
          <cell r="AG251" t="str">
            <v/>
          </cell>
        </row>
        <row r="252">
          <cell r="A252" t="str">
            <v>MK9085</v>
          </cell>
          <cell r="B252" t="str">
            <v>MK9085</v>
          </cell>
          <cell r="C252" t="str">
            <v>贺卡-蛋糕</v>
          </cell>
          <cell r="D252" t="str">
            <v>无</v>
          </cell>
          <cell r="E252" t="str">
            <v>MK9085</v>
          </cell>
          <cell r="F252">
            <v>1.2</v>
          </cell>
        </row>
        <row r="252">
          <cell r="H252" t="str">
            <v/>
          </cell>
          <cell r="I252" t="str">
            <v>新品</v>
          </cell>
          <cell r="J252" t="str">
            <v/>
          </cell>
          <cell r="K252" t="str">
            <v/>
          </cell>
          <cell r="L252" t="str">
            <v/>
          </cell>
          <cell r="M252" t="str">
            <v>赠品</v>
          </cell>
          <cell r="N252" t="str">
            <v>2025/12/11</v>
          </cell>
          <cell r="O252">
            <v>1.2</v>
          </cell>
        </row>
        <row r="252">
          <cell r="T252" t="str">
            <v/>
          </cell>
          <cell r="U252" t="str">
            <v/>
          </cell>
          <cell r="V252" t="str">
            <v/>
          </cell>
        </row>
        <row r="252">
          <cell r="AC252">
            <v>0</v>
          </cell>
        </row>
        <row r="252">
          <cell r="AG252" t="str">
            <v/>
          </cell>
        </row>
        <row r="253">
          <cell r="A253" t="str">
            <v>MK9086</v>
          </cell>
          <cell r="B253" t="str">
            <v>MK9086</v>
          </cell>
          <cell r="C253" t="str">
            <v>贺卡-火车</v>
          </cell>
          <cell r="D253" t="str">
            <v>无</v>
          </cell>
          <cell r="E253" t="str">
            <v>MK9086</v>
          </cell>
          <cell r="F253">
            <v>1.2</v>
          </cell>
        </row>
        <row r="253">
          <cell r="H253" t="str">
            <v/>
          </cell>
          <cell r="I253" t="str">
            <v>新品</v>
          </cell>
          <cell r="J253" t="str">
            <v/>
          </cell>
          <cell r="K253" t="str">
            <v/>
          </cell>
          <cell r="L253" t="str">
            <v/>
          </cell>
          <cell r="M253" t="str">
            <v>赠品</v>
          </cell>
          <cell r="N253" t="str">
            <v>2025/12/11</v>
          </cell>
          <cell r="O253">
            <v>1.2</v>
          </cell>
        </row>
        <row r="253">
          <cell r="T253" t="str">
            <v/>
          </cell>
          <cell r="U253" t="str">
            <v/>
          </cell>
          <cell r="V253" t="str">
            <v/>
          </cell>
        </row>
        <row r="253">
          <cell r="AC253">
            <v>0</v>
          </cell>
        </row>
        <row r="253">
          <cell r="AG253" t="str">
            <v/>
          </cell>
        </row>
        <row r="254">
          <cell r="A254" t="str">
            <v>MK9004</v>
          </cell>
          <cell r="B254" t="str">
            <v>MK9004</v>
          </cell>
          <cell r="C254" t="str">
            <v>hugz 洗碗巾 樱桃</v>
          </cell>
          <cell r="D254" t="str">
            <v>无</v>
          </cell>
          <cell r="E254" t="str">
            <v>MK9004</v>
          </cell>
          <cell r="F254">
            <v>0</v>
          </cell>
        </row>
        <row r="254">
          <cell r="H254" t="str">
            <v>3+</v>
          </cell>
          <cell r="I254" t="str">
            <v/>
          </cell>
          <cell r="J254" t="str">
            <v>1、产品同竞品差异点（优势点）：1111
2、产品功能点：
3、产品设计优势：
4、产品教育属性优势：
5、产品安全属性优势：
6、产品相关服务优势：
7、其他：</v>
          </cell>
          <cell r="K254" t="str">
            <v/>
          </cell>
          <cell r="L254" t="str">
            <v/>
          </cell>
          <cell r="M254" t="str">
            <v>赠品</v>
          </cell>
          <cell r="N254" t="str">
            <v/>
          </cell>
          <cell r="O254">
            <v>0</v>
          </cell>
          <cell r="P254">
            <v>0</v>
          </cell>
          <cell r="Q254">
            <v>10</v>
          </cell>
          <cell r="R254">
            <v>10</v>
          </cell>
          <cell r="S254">
            <v>2</v>
          </cell>
          <cell r="T254" t="str">
            <v>无</v>
          </cell>
          <cell r="U254" t="str">
            <v>无</v>
          </cell>
          <cell r="V254" t="str">
            <v>36500</v>
          </cell>
          <cell r="W254">
            <v>10</v>
          </cell>
          <cell r="X254">
            <v>10</v>
          </cell>
          <cell r="Y254">
            <v>1</v>
          </cell>
          <cell r="Z254">
            <v>60</v>
          </cell>
          <cell r="AA254">
            <v>40</v>
          </cell>
          <cell r="AB254">
            <v>20</v>
          </cell>
          <cell r="AC254">
            <v>0.048</v>
          </cell>
          <cell r="AD254">
            <v>12</v>
          </cell>
          <cell r="AE254">
            <v>13</v>
          </cell>
          <cell r="AF254">
            <v>200</v>
          </cell>
          <cell r="AG254" t="str">
            <v>否</v>
          </cell>
        </row>
        <row r="255">
          <cell r="A255" t="str">
            <v>MK9005</v>
          </cell>
          <cell r="B255" t="str">
            <v>MK9005</v>
          </cell>
          <cell r="C255" t="str">
            <v>hugz 洗碗巾 柠檬</v>
          </cell>
          <cell r="D255" t="str">
            <v>无</v>
          </cell>
          <cell r="E255" t="str">
            <v>MK9005</v>
          </cell>
          <cell r="F255">
            <v>0</v>
          </cell>
        </row>
        <row r="255">
          <cell r="H255" t="str">
            <v>3+</v>
          </cell>
          <cell r="I255" t="str">
            <v/>
          </cell>
          <cell r="J255" t="str">
            <v>1、产品同竞品差异点（优势点）：1111
2、产品功能点：
3、产品设计优势：
4、产品教育属性优势：
5、产品安全属性优势：
6、产品相关服务优势：
7、其他：</v>
          </cell>
          <cell r="K255" t="str">
            <v/>
          </cell>
          <cell r="L255" t="str">
            <v/>
          </cell>
          <cell r="M255" t="str">
            <v>赠品</v>
          </cell>
          <cell r="N255" t="str">
            <v/>
          </cell>
          <cell r="O255">
            <v>0</v>
          </cell>
          <cell r="P255">
            <v>0</v>
          </cell>
          <cell r="Q255">
            <v>10</v>
          </cell>
          <cell r="R255">
            <v>10</v>
          </cell>
          <cell r="S255">
            <v>2</v>
          </cell>
          <cell r="T255" t="str">
            <v>无</v>
          </cell>
          <cell r="U255" t="str">
            <v>无</v>
          </cell>
          <cell r="V255" t="str">
            <v>36500</v>
          </cell>
          <cell r="W255">
            <v>10</v>
          </cell>
          <cell r="X255">
            <v>10</v>
          </cell>
          <cell r="Y255">
            <v>1</v>
          </cell>
          <cell r="Z255">
            <v>60</v>
          </cell>
          <cell r="AA255">
            <v>40</v>
          </cell>
          <cell r="AB255">
            <v>20</v>
          </cell>
          <cell r="AC255">
            <v>0.048</v>
          </cell>
          <cell r="AD255">
            <v>12</v>
          </cell>
          <cell r="AE255">
            <v>13</v>
          </cell>
          <cell r="AF255">
            <v>200</v>
          </cell>
          <cell r="AG255" t="str">
            <v>否</v>
          </cell>
        </row>
        <row r="256">
          <cell r="A256" t="str">
            <v>MK9006</v>
          </cell>
          <cell r="B256" t="str">
            <v>MK9006</v>
          </cell>
          <cell r="C256" t="str">
            <v>hugz 洗碗巾 仙人掌</v>
          </cell>
          <cell r="D256" t="str">
            <v>无</v>
          </cell>
          <cell r="E256" t="str">
            <v>MK9006</v>
          </cell>
          <cell r="F256">
            <v>0</v>
          </cell>
        </row>
        <row r="256">
          <cell r="H256" t="str">
            <v>3+</v>
          </cell>
          <cell r="I256" t="str">
            <v/>
          </cell>
          <cell r="J256" t="str">
            <v>1、产品同竞品差异点（优势点）：1111
2、产品功能点：
3、产品设计优势：
4、产品教育属性优势：
5、产品安全属性优势：
6、产品相关服务优势：
7、其他：</v>
          </cell>
          <cell r="K256" t="str">
            <v/>
          </cell>
          <cell r="L256" t="str">
            <v/>
          </cell>
          <cell r="M256" t="str">
            <v>赠品</v>
          </cell>
          <cell r="N256" t="str">
            <v/>
          </cell>
          <cell r="O256">
            <v>0</v>
          </cell>
          <cell r="P256">
            <v>0</v>
          </cell>
          <cell r="Q256">
            <v>10</v>
          </cell>
          <cell r="R256">
            <v>10</v>
          </cell>
          <cell r="S256">
            <v>2</v>
          </cell>
          <cell r="T256" t="str">
            <v>无</v>
          </cell>
          <cell r="U256" t="str">
            <v>无</v>
          </cell>
          <cell r="V256" t="str">
            <v>36500</v>
          </cell>
          <cell r="W256">
            <v>10</v>
          </cell>
          <cell r="X256">
            <v>10</v>
          </cell>
          <cell r="Y256">
            <v>1</v>
          </cell>
          <cell r="Z256">
            <v>60</v>
          </cell>
          <cell r="AA256">
            <v>40</v>
          </cell>
          <cell r="AB256">
            <v>20</v>
          </cell>
          <cell r="AC256">
            <v>0.048</v>
          </cell>
          <cell r="AD256">
            <v>12</v>
          </cell>
          <cell r="AE256">
            <v>13</v>
          </cell>
          <cell r="AF256">
            <v>200</v>
          </cell>
          <cell r="AG256" t="str">
            <v>否</v>
          </cell>
        </row>
        <row r="257">
          <cell r="A257" t="str">
            <v>MK9007</v>
          </cell>
          <cell r="B257" t="str">
            <v>MK9007</v>
          </cell>
          <cell r="C257" t="str">
            <v>hugz 洗碗巾 葡萄</v>
          </cell>
          <cell r="D257" t="str">
            <v>无</v>
          </cell>
          <cell r="E257" t="str">
            <v>MK9007</v>
          </cell>
          <cell r="F257">
            <v>0</v>
          </cell>
        </row>
        <row r="257">
          <cell r="H257" t="str">
            <v>3+</v>
          </cell>
          <cell r="I257" t="str">
            <v/>
          </cell>
          <cell r="J257" t="str">
            <v>1、产品同竞品差异点（优势点）：1111
2、产品功能点：
3、产品设计优势：
4、产品教育属性优势：
5、产品安全属性优势：
6、产品相关服务优势：
7、其他：</v>
          </cell>
          <cell r="K257" t="str">
            <v/>
          </cell>
          <cell r="L257" t="str">
            <v/>
          </cell>
          <cell r="M257" t="str">
            <v>赠品</v>
          </cell>
          <cell r="N257" t="str">
            <v/>
          </cell>
          <cell r="O257">
            <v>0</v>
          </cell>
          <cell r="P257">
            <v>0</v>
          </cell>
          <cell r="Q257">
            <v>10</v>
          </cell>
          <cell r="R257">
            <v>10</v>
          </cell>
          <cell r="S257">
            <v>2</v>
          </cell>
          <cell r="T257" t="str">
            <v>无</v>
          </cell>
          <cell r="U257" t="str">
            <v>无</v>
          </cell>
          <cell r="V257" t="str">
            <v>36500</v>
          </cell>
          <cell r="W257">
            <v>10</v>
          </cell>
          <cell r="X257">
            <v>10</v>
          </cell>
          <cell r="Y257">
            <v>1</v>
          </cell>
          <cell r="Z257">
            <v>60</v>
          </cell>
          <cell r="AA257">
            <v>40</v>
          </cell>
          <cell r="AB257">
            <v>20</v>
          </cell>
          <cell r="AC257">
            <v>0.048</v>
          </cell>
          <cell r="AD257">
            <v>12</v>
          </cell>
          <cell r="AE257">
            <v>13</v>
          </cell>
          <cell r="AF257">
            <v>200</v>
          </cell>
          <cell r="AG257" t="str">
            <v>否</v>
          </cell>
        </row>
        <row r="258">
          <cell r="A258" t="str">
            <v>MD1727</v>
          </cell>
          <cell r="B258" t="str">
            <v>MD2023013</v>
          </cell>
          <cell r="C258" t="str">
            <v>mideer 多拿包  小瓢虫 绿色</v>
          </cell>
          <cell r="D258" t="str">
            <v>mideer Outing Kids Backpack- Little Green Ladybug</v>
          </cell>
          <cell r="E258" t="str">
            <v>6936352517276</v>
          </cell>
          <cell r="F258">
            <v>168</v>
          </cell>
          <cell r="G258">
            <v>185.68</v>
          </cell>
          <cell r="H258" t="str">
            <v>3+</v>
          </cell>
          <cell r="I258" t="str">
            <v>新品</v>
          </cell>
          <cell r="J258" t="str">
            <v>1</v>
          </cell>
          <cell r="K258" t="str">
            <v/>
          </cell>
          <cell r="L258" t="str">
            <v/>
          </cell>
          <cell r="M258" t="str">
            <v>销售商品</v>
          </cell>
          <cell r="N258" t="str">
            <v>2026/01/23</v>
          </cell>
          <cell r="O258">
            <v>70.56</v>
          </cell>
          <cell r="P258">
            <v>0.43</v>
          </cell>
          <cell r="Q258">
            <v>21</v>
          </cell>
          <cell r="R258">
            <v>10</v>
          </cell>
          <cell r="S258">
            <v>15</v>
          </cell>
          <cell r="T258" t="str">
            <v>无</v>
          </cell>
          <cell r="U258" t="str">
            <v>无</v>
          </cell>
          <cell r="V258" t="str">
            <v>36500</v>
          </cell>
          <cell r="W258">
            <v>39.5</v>
          </cell>
          <cell r="X258">
            <v>48</v>
          </cell>
          <cell r="Y258">
            <v>11</v>
          </cell>
          <cell r="Z258">
            <v>45</v>
          </cell>
          <cell r="AA258">
            <v>30.8</v>
          </cell>
          <cell r="AB258">
            <v>46.1</v>
          </cell>
          <cell r="AC258">
            <v>0.0638946</v>
          </cell>
          <cell r="AD258">
            <v>4.2</v>
          </cell>
          <cell r="AE258">
            <v>5.22</v>
          </cell>
          <cell r="AF258">
            <v>10</v>
          </cell>
          <cell r="AG258" t="str">
            <v>否</v>
          </cell>
        </row>
        <row r="259">
          <cell r="A259" t="str">
            <v>MD1728</v>
          </cell>
          <cell r="B259" t="str">
            <v>MD2023013</v>
          </cell>
          <cell r="C259" t="str">
            <v>mideer 多拿包  小瓢虫 粉色</v>
          </cell>
          <cell r="D259" t="str">
            <v>mideer Outing Kids Backpack-Little Pink Ladybug</v>
          </cell>
          <cell r="E259" t="str">
            <v>6936352517283</v>
          </cell>
          <cell r="F259">
            <v>168</v>
          </cell>
          <cell r="G259">
            <v>185.68</v>
          </cell>
          <cell r="H259" t="str">
            <v>3+</v>
          </cell>
          <cell r="I259" t="str">
            <v>新品</v>
          </cell>
          <cell r="J259" t="str">
            <v>1</v>
          </cell>
          <cell r="K259" t="str">
            <v/>
          </cell>
          <cell r="L259" t="str">
            <v/>
          </cell>
          <cell r="M259" t="str">
            <v>销售商品</v>
          </cell>
          <cell r="N259" t="str">
            <v>2026/01/23</v>
          </cell>
          <cell r="O259">
            <v>70.56</v>
          </cell>
          <cell r="P259">
            <v>0.43</v>
          </cell>
          <cell r="Q259">
            <v>21</v>
          </cell>
          <cell r="R259">
            <v>10</v>
          </cell>
          <cell r="S259">
            <v>15</v>
          </cell>
          <cell r="T259" t="str">
            <v>无</v>
          </cell>
          <cell r="U259" t="str">
            <v>无</v>
          </cell>
          <cell r="V259" t="str">
            <v>36500</v>
          </cell>
          <cell r="W259">
            <v>39.5</v>
          </cell>
          <cell r="X259">
            <v>48</v>
          </cell>
          <cell r="Y259">
            <v>11</v>
          </cell>
          <cell r="Z259">
            <v>45.4</v>
          </cell>
          <cell r="AA259">
            <v>31</v>
          </cell>
          <cell r="AB259">
            <v>46.1</v>
          </cell>
          <cell r="AC259">
            <v>0.06488114</v>
          </cell>
          <cell r="AD259">
            <v>4.2</v>
          </cell>
          <cell r="AE259">
            <v>5.2</v>
          </cell>
          <cell r="AF259">
            <v>10</v>
          </cell>
          <cell r="AG259" t="str">
            <v>否</v>
          </cell>
        </row>
        <row r="260">
          <cell r="A260" t="str">
            <v>MD2405</v>
          </cell>
          <cell r="B260" t="str">
            <v>MD2022001</v>
          </cell>
          <cell r="C260" t="str">
            <v>mideer 磁力小人  职业梦想家</v>
          </cell>
          <cell r="D260" t="str">
            <v>mideer Magnetic  Figures-Dream Careers</v>
          </cell>
          <cell r="E260" t="str">
            <v>6936352524052</v>
          </cell>
          <cell r="F260">
            <v>49.9</v>
          </cell>
          <cell r="G260">
            <v>52.53</v>
          </cell>
          <cell r="H260" t="str">
            <v>3岁及以上</v>
          </cell>
          <cell r="I260" t="str">
            <v>新品</v>
          </cell>
          <cell r="J260" t="str">
            <v>/</v>
          </cell>
          <cell r="K260" t="str">
            <v/>
          </cell>
          <cell r="L260" t="str">
            <v/>
          </cell>
          <cell r="M260" t="str">
            <v>销售商品</v>
          </cell>
          <cell r="N260" t="str">
            <v>2026/02/11</v>
          </cell>
          <cell r="O260">
            <v>19.96</v>
          </cell>
          <cell r="P260">
            <v>0.1</v>
          </cell>
          <cell r="Q260">
            <v>19</v>
          </cell>
          <cell r="R260">
            <v>11.5</v>
          </cell>
          <cell r="S260">
            <v>4</v>
          </cell>
          <cell r="T260" t="str">
            <v>无</v>
          </cell>
          <cell r="U260" t="str">
            <v>有</v>
          </cell>
          <cell r="V260" t="str">
            <v>36500</v>
          </cell>
          <cell r="W260">
            <v>19</v>
          </cell>
          <cell r="X260">
            <v>11.5</v>
          </cell>
          <cell r="Y260">
            <v>4</v>
          </cell>
          <cell r="Z260">
            <v>48</v>
          </cell>
          <cell r="AA260">
            <v>40</v>
          </cell>
          <cell r="AB260">
            <v>43</v>
          </cell>
          <cell r="AC260">
            <v>0.08256</v>
          </cell>
          <cell r="AD260">
            <v>7.6</v>
          </cell>
          <cell r="AE260">
            <v>8.15</v>
          </cell>
          <cell r="AF260">
            <v>80</v>
          </cell>
          <cell r="AG260" t="str">
            <v>是</v>
          </cell>
        </row>
        <row r="261">
          <cell r="A261" t="str">
            <v>MD2404</v>
          </cell>
          <cell r="B261" t="str">
            <v>MD2022001</v>
          </cell>
          <cell r="C261" t="str">
            <v>mideer 磁力小人  我的朋友</v>
          </cell>
          <cell r="D261" t="str">
            <v>mideer Magnetic  Figures-My Friends</v>
          </cell>
          <cell r="E261" t="str">
            <v>6936352524045</v>
          </cell>
          <cell r="F261">
            <v>49.9</v>
          </cell>
          <cell r="G261">
            <v>52.53</v>
          </cell>
          <cell r="H261" t="str">
            <v>3岁及以上</v>
          </cell>
          <cell r="I261" t="str">
            <v>新品</v>
          </cell>
          <cell r="J261" t="str">
            <v>/</v>
          </cell>
          <cell r="K261" t="str">
            <v>1.磁力小人 登场开演！ 2.脚部强磁吸-站稳才好演 3.两大主题角色-故事随你编 4.会坐 会站 会转头-表演更生动 5.磁力片新玩法！小人加入玩不腻</v>
          </cell>
          <cell r="L261" t="str">
            <v>1.Magnetic Figures Take the Stage 2.Strong magnetic feet Stand steady for every scene 3.Two themed character sets Stories are yours to create 4.Sit stand turn heads Performances feel more alive 5.A new way to play magnetic tiles Figures join the fun never gets boring</v>
          </cell>
          <cell r="M261" t="str">
            <v>销售商品</v>
          </cell>
          <cell r="N261" t="str">
            <v>2026/02/11</v>
          </cell>
          <cell r="O261">
            <v>19.96</v>
          </cell>
          <cell r="P261">
            <v>0.1</v>
          </cell>
          <cell r="Q261">
            <v>19</v>
          </cell>
          <cell r="R261">
            <v>11.5</v>
          </cell>
          <cell r="S261">
            <v>4</v>
          </cell>
          <cell r="T261" t="str">
            <v>无</v>
          </cell>
          <cell r="U261" t="str">
            <v>有</v>
          </cell>
          <cell r="V261" t="str">
            <v>36500</v>
          </cell>
          <cell r="W261">
            <v>19</v>
          </cell>
          <cell r="X261">
            <v>11.5</v>
          </cell>
          <cell r="Y261">
            <v>4</v>
          </cell>
          <cell r="Z261">
            <v>48.5</v>
          </cell>
          <cell r="AA261">
            <v>40</v>
          </cell>
          <cell r="AB261">
            <v>42.5</v>
          </cell>
          <cell r="AC261">
            <v>0.08245</v>
          </cell>
          <cell r="AD261">
            <v>7.6</v>
          </cell>
          <cell r="AE261">
            <v>8.3</v>
          </cell>
          <cell r="AF261">
            <v>80</v>
          </cell>
          <cell r="AG261" t="str">
            <v>是</v>
          </cell>
        </row>
        <row r="262">
          <cell r="A262" t="str">
            <v>MD2410</v>
          </cell>
          <cell r="B262" t="str">
            <v>MD2023052</v>
          </cell>
          <cell r="C262" t="str">
            <v>mideer 益智果冻贴套装  公主换装</v>
          </cell>
          <cell r="D262" t="str">
            <v>Mideer Princess Dress-Up Jelly Stickers</v>
          </cell>
          <cell r="E262" t="str">
            <v>6936352524106</v>
          </cell>
          <cell r="F262">
            <v>25</v>
          </cell>
          <cell r="G262">
            <v>25</v>
          </cell>
          <cell r="H262" t="str">
            <v>3岁</v>
          </cell>
          <cell r="I262" t="str">
            <v>新品</v>
          </cell>
          <cell r="J262" t="str">
            <v>公主换装主题，女孩喜欢过家家玩法，立体场景</v>
          </cell>
          <cell r="K262" t="str">
            <v>1.玩不腻的益智果冻贴 2.一撕一贴 培养5大核心力 3.穿衣服 戴首饰 4.层层装扮公主造型 5.哪里都能贴 6.好撕不留痕！ 7.反复撕贴玩不腻 8.不怕贴错/贴歪 9.健康防水TPE 10.不怕脏 可水洗 11.贴心的小细节（安全-全身圆角安心接触;好撕-清晰刀线免裁剪;耐用-Q弹柔韧不易破损)</v>
          </cell>
          <cell r="L262" t="str">
            <v>1.Endlessly fun educational jelly stickers 2.Peel and stick to develop 5 core skills 3.Dress up outfits, add accessories 4.Layer by layer to style princess looks 5.Stick anywhere 6.Easy peel, no residue 7.Reusable play — stick again and again 8.No fear of mistakes or misalignment 9.Healthy, waterproof TPE material 10.Washable and dirt-resistant 11.Thoughtful details: • Safety — fully rounded edges for worry-free contact • Easy peel — clear cut lines, no scissors needed • Durable — elastic, flexible, and tear-resistant</v>
          </cell>
          <cell r="M262" t="str">
            <v>销售商品</v>
          </cell>
          <cell r="N262" t="str">
            <v>2026/01/10</v>
          </cell>
          <cell r="O262">
            <v>9.5</v>
          </cell>
          <cell r="P262">
            <v>0.15</v>
          </cell>
          <cell r="Q262">
            <v>29.4</v>
          </cell>
          <cell r="R262">
            <v>23.2</v>
          </cell>
          <cell r="S262">
            <v>0.4</v>
          </cell>
          <cell r="T262" t="str">
            <v>有</v>
          </cell>
          <cell r="U262" t="str">
            <v>无</v>
          </cell>
          <cell r="V262" t="str">
            <v>2190</v>
          </cell>
          <cell r="W262">
            <v>25</v>
          </cell>
          <cell r="X262">
            <v>32.5</v>
          </cell>
          <cell r="Y262">
            <v>0.2</v>
          </cell>
          <cell r="Z262">
            <v>31.8</v>
          </cell>
          <cell r="AA262">
            <v>26</v>
          </cell>
          <cell r="AB262">
            <v>34.2</v>
          </cell>
          <cell r="AC262">
            <v>0.02827656</v>
          </cell>
          <cell r="AD262">
            <v>13.9</v>
          </cell>
          <cell r="AE262">
            <v>12.82</v>
          </cell>
          <cell r="AF262">
            <v>80</v>
          </cell>
          <cell r="AG262" t="str">
            <v>否</v>
          </cell>
        </row>
        <row r="263">
          <cell r="A263" t="str">
            <v>MK9003</v>
          </cell>
          <cell r="B263" t="str">
            <v>MD2022006</v>
          </cell>
          <cell r="C263" t="str">
            <v>瑞马迎新包装贴纸</v>
          </cell>
          <cell r="D263" t="str">
            <v>无</v>
          </cell>
          <cell r="E263" t="str">
            <v>MK9003</v>
          </cell>
          <cell r="F263">
            <v>0.3</v>
          </cell>
        </row>
        <row r="263">
          <cell r="H263" t="str">
            <v/>
          </cell>
          <cell r="I263" t="str">
            <v/>
          </cell>
          <cell r="J263" t="str">
            <v/>
          </cell>
          <cell r="K263" t="str">
            <v/>
          </cell>
          <cell r="L263" t="str">
            <v/>
          </cell>
          <cell r="M263" t="str">
            <v>销售商品</v>
          </cell>
          <cell r="N263" t="str">
            <v/>
          </cell>
          <cell r="O263">
            <v>0.3</v>
          </cell>
          <cell r="P263">
            <v>0.1</v>
          </cell>
          <cell r="Q263">
            <v>16</v>
          </cell>
          <cell r="R263">
            <v>8</v>
          </cell>
          <cell r="S263">
            <v>0.1</v>
          </cell>
          <cell r="T263" t="str">
            <v>无</v>
          </cell>
          <cell r="U263" t="str">
            <v>无</v>
          </cell>
          <cell r="V263" t="str">
            <v>36500</v>
          </cell>
        </row>
        <row r="263">
          <cell r="AC263">
            <v>0</v>
          </cell>
        </row>
        <row r="263">
          <cell r="AG263" t="str">
            <v>否</v>
          </cell>
        </row>
        <row r="264">
          <cell r="A264" t="str">
            <v>MK9002</v>
          </cell>
          <cell r="B264" t="str">
            <v>MK9002</v>
          </cell>
          <cell r="C264" t="str">
            <v>唱听小宝箱-双麦麦克风展示盒-英文（海外版）</v>
          </cell>
          <cell r="D264" t="str">
            <v>无</v>
          </cell>
          <cell r="E264" t="str">
            <v>MK9002</v>
          </cell>
          <cell r="F264">
            <v>40.7</v>
          </cell>
        </row>
        <row r="264">
          <cell r="H264" t="str">
            <v/>
          </cell>
          <cell r="I264" t="str">
            <v/>
          </cell>
          <cell r="J264" t="str">
            <v/>
          </cell>
          <cell r="K264" t="str">
            <v/>
          </cell>
          <cell r="L264" t="str">
            <v/>
          </cell>
          <cell r="M264" t="str">
            <v>宣发物料</v>
          </cell>
          <cell r="N264" t="str">
            <v/>
          </cell>
          <cell r="O264">
            <v>40.7</v>
          </cell>
        </row>
        <row r="264">
          <cell r="T264" t="str">
            <v/>
          </cell>
          <cell r="U264" t="str">
            <v/>
          </cell>
          <cell r="V264" t="str">
            <v/>
          </cell>
        </row>
        <row r="264">
          <cell r="AC264">
            <v>0</v>
          </cell>
        </row>
        <row r="264">
          <cell r="AG264" t="str">
            <v/>
          </cell>
        </row>
        <row r="265">
          <cell r="A265" t="str">
            <v>MD2402</v>
          </cell>
          <cell r="B265" t="str">
            <v>MD2025045</v>
          </cell>
          <cell r="C265" t="str">
            <v>mideer 全景拼图  森林中的一天  150PCS</v>
          </cell>
          <cell r="D265" t="str">
            <v>mideer Panoramic Puzzle - A Day in the Forest</v>
          </cell>
          <cell r="E265" t="str">
            <v>6936352524021</v>
          </cell>
          <cell r="F265">
            <v>79</v>
          </cell>
          <cell r="G265">
            <v>79</v>
          </cell>
          <cell r="H265" t="str">
            <v>5+</v>
          </cell>
          <cell r="I265" t="str">
            <v>新品</v>
          </cell>
          <cell r="J265" t="str">
            <v>/</v>
          </cell>
          <cell r="K265" t="str">
            <v/>
          </cell>
          <cell r="L265" t="str">
            <v/>
          </cell>
          <cell r="M265" t="str">
            <v>销售商品</v>
          </cell>
          <cell r="N265" t="str">
            <v>2026/02/24</v>
          </cell>
          <cell r="O265">
            <v>30.02</v>
          </cell>
          <cell r="P265">
            <v>0.6</v>
          </cell>
          <cell r="Q265">
            <v>24.5</v>
          </cell>
          <cell r="R265">
            <v>24.5</v>
          </cell>
          <cell r="S265">
            <v>6.5</v>
          </cell>
          <cell r="T265" t="str">
            <v>无</v>
          </cell>
          <cell r="U265" t="str">
            <v>有</v>
          </cell>
          <cell r="V265" t="str">
            <v>36500</v>
          </cell>
          <cell r="W265">
            <v>24</v>
          </cell>
          <cell r="X265">
            <v>24</v>
          </cell>
          <cell r="Y265">
            <v>6.5</v>
          </cell>
          <cell r="Z265">
            <v>49.5</v>
          </cell>
          <cell r="AA265">
            <v>34</v>
          </cell>
          <cell r="AB265">
            <v>25.5</v>
          </cell>
          <cell r="AC265">
            <v>0.0429165</v>
          </cell>
          <cell r="AD265">
            <v>6.2</v>
          </cell>
          <cell r="AE265">
            <v>6.55</v>
          </cell>
          <cell r="AF265">
            <v>10</v>
          </cell>
          <cell r="AG265" t="str">
            <v>是</v>
          </cell>
        </row>
        <row r="266">
          <cell r="A266" t="str">
            <v>MD2401</v>
          </cell>
          <cell r="B266" t="str">
            <v>MD2025045</v>
          </cell>
          <cell r="C266" t="str">
            <v>mideer 全景拼图  神奇的海洋世界  150PCS</v>
          </cell>
          <cell r="D266" t="str">
            <v>mideer Panoramic Puzzle - Magic Ocean</v>
          </cell>
          <cell r="E266" t="str">
            <v>6936352524014</v>
          </cell>
          <cell r="F266">
            <v>79</v>
          </cell>
          <cell r="G266">
            <v>79</v>
          </cell>
          <cell r="H266" t="str">
            <v>5+</v>
          </cell>
          <cell r="I266" t="str">
            <v>新品</v>
          </cell>
          <cell r="J266" t="str">
            <v>/</v>
          </cell>
          <cell r="K266" t="str">
            <v/>
          </cell>
          <cell r="L266" t="str">
            <v/>
          </cell>
          <cell r="M266" t="str">
            <v>销售商品</v>
          </cell>
          <cell r="N266" t="str">
            <v>2026/02/24</v>
          </cell>
          <cell r="O266">
            <v>30.02</v>
          </cell>
          <cell r="P266">
            <v>0.6</v>
          </cell>
          <cell r="Q266">
            <v>24.5</v>
          </cell>
          <cell r="R266">
            <v>24.5</v>
          </cell>
          <cell r="S266">
            <v>6.5</v>
          </cell>
          <cell r="T266" t="str">
            <v>无</v>
          </cell>
          <cell r="U266" t="str">
            <v>有</v>
          </cell>
          <cell r="V266" t="str">
            <v>36500</v>
          </cell>
          <cell r="W266">
            <v>24</v>
          </cell>
          <cell r="X266">
            <v>24</v>
          </cell>
          <cell r="Y266">
            <v>7</v>
          </cell>
          <cell r="Z266">
            <v>49.5</v>
          </cell>
          <cell r="AA266">
            <v>34</v>
          </cell>
          <cell r="AB266">
            <v>25.5</v>
          </cell>
          <cell r="AC266">
            <v>0.0429165</v>
          </cell>
          <cell r="AD266">
            <v>6.2</v>
          </cell>
          <cell r="AE266">
            <v>6.6</v>
          </cell>
          <cell r="AF266">
            <v>10</v>
          </cell>
          <cell r="AG266" t="str">
            <v>是</v>
          </cell>
        </row>
        <row r="267">
          <cell r="A267" t="str">
            <v>MD2400</v>
          </cell>
          <cell r="B267" t="str">
            <v>MD2025045</v>
          </cell>
          <cell r="C267" t="str">
            <v>mideer 全景拼图  星际旅行  150PCS</v>
          </cell>
          <cell r="D267" t="str">
            <v>mideer Panoramic Puzzle - Wandering through the Space</v>
          </cell>
          <cell r="E267" t="str">
            <v>6936352524007</v>
          </cell>
          <cell r="F267">
            <v>79</v>
          </cell>
          <cell r="G267">
            <v>79</v>
          </cell>
          <cell r="H267" t="str">
            <v>5+</v>
          </cell>
          <cell r="I267" t="str">
            <v>新品</v>
          </cell>
          <cell r="J267" t="str">
            <v>/</v>
          </cell>
          <cell r="K267" t="str">
            <v/>
          </cell>
          <cell r="L267" t="str">
            <v/>
          </cell>
          <cell r="M267" t="str">
            <v>销售商品</v>
          </cell>
          <cell r="N267" t="str">
            <v>2026/02/24</v>
          </cell>
          <cell r="O267">
            <v>30.02</v>
          </cell>
          <cell r="P267">
            <v>0.6</v>
          </cell>
          <cell r="Q267">
            <v>24.5</v>
          </cell>
          <cell r="R267">
            <v>24.5</v>
          </cell>
          <cell r="S267">
            <v>6.5</v>
          </cell>
          <cell r="T267" t="str">
            <v>无</v>
          </cell>
          <cell r="U267" t="str">
            <v>有</v>
          </cell>
          <cell r="V267" t="str">
            <v>36500</v>
          </cell>
          <cell r="W267">
            <v>24</v>
          </cell>
          <cell r="X267">
            <v>24.3</v>
          </cell>
          <cell r="Y267">
            <v>6.5</v>
          </cell>
          <cell r="Z267">
            <v>49.5</v>
          </cell>
          <cell r="AA267">
            <v>34.5</v>
          </cell>
          <cell r="AB267">
            <v>26</v>
          </cell>
          <cell r="AC267">
            <v>0.0444015</v>
          </cell>
          <cell r="AD267">
            <v>6.2</v>
          </cell>
          <cell r="AE267">
            <v>6.55</v>
          </cell>
          <cell r="AF267">
            <v>10</v>
          </cell>
          <cell r="AG267" t="str">
            <v>是</v>
          </cell>
        </row>
        <row r="268">
          <cell r="A268" t="str">
            <v>MD2399</v>
          </cell>
          <cell r="B268" t="str">
            <v>MD2025045</v>
          </cell>
          <cell r="C268" t="str">
            <v>mideer 全景拼图  世界动物园  150PCS</v>
          </cell>
          <cell r="D268" t="str">
            <v>mideer Panoramic Puzzle - Animals around the World</v>
          </cell>
          <cell r="E268" t="str">
            <v>6936352523994</v>
          </cell>
          <cell r="F268">
            <v>79</v>
          </cell>
          <cell r="G268">
            <v>79</v>
          </cell>
          <cell r="H268" t="str">
            <v>5+</v>
          </cell>
          <cell r="I268" t="str">
            <v>新品</v>
          </cell>
          <cell r="J268" t="str">
            <v>/</v>
          </cell>
          <cell r="K268" t="str">
            <v>1.360°全景 装下整个世界 2.圆的！比方形装下更多知识 3.动物·星际·海洋·森林 天文地理全覆盖 4.每块拼图 都是一个知识点 5.边拼边聊 全家动脑！ 6.升级大米白卡 无纸屑不翘边 7.刀线准确 拼接无明显缝隙 8.大豆油墨印刷 清晰高还原 9.颠覆传统方形 上墙更具艺术感</v>
          </cell>
          <cell r="L268" t="str">
            <v>1.360° Panorama Holds an Entire World 2.It's Round!Holds More Knowledge Than a Square 3.Animals · Space · Ocean · Forest Full Coverage of Astronomy and Geography 4.Every Puzzle Piece Is a Fun Fact 5.Piece Together, Talk Together, Engage the Whole Family! 6.Upgraded with Premium White Cardboard No Paper Dust, No Curling Edges 7.Precise Cutting Lines Seamless Assembly 8.Printed with Soy-Based Ink Crisp and High-Fidelity 9.A Break from Traditional Squares Wall-Mountable for an Artistic Touch</v>
          </cell>
          <cell r="M268" t="str">
            <v>销售商品</v>
          </cell>
          <cell r="N268" t="str">
            <v>2026/02/24</v>
          </cell>
          <cell r="O268">
            <v>30.02</v>
          </cell>
          <cell r="P268">
            <v>0.6</v>
          </cell>
          <cell r="Q268">
            <v>24.5</v>
          </cell>
          <cell r="R268">
            <v>24.5</v>
          </cell>
          <cell r="S268">
            <v>6.5</v>
          </cell>
          <cell r="T268" t="str">
            <v>无</v>
          </cell>
          <cell r="U268" t="str">
            <v>有</v>
          </cell>
          <cell r="V268" t="str">
            <v>36500</v>
          </cell>
          <cell r="W268">
            <v>24</v>
          </cell>
          <cell r="X268">
            <v>24</v>
          </cell>
          <cell r="Y268">
            <v>7</v>
          </cell>
          <cell r="Z268">
            <v>49.5</v>
          </cell>
          <cell r="AA268">
            <v>34</v>
          </cell>
          <cell r="AB268">
            <v>25.5</v>
          </cell>
          <cell r="AC268">
            <v>0.0429165</v>
          </cell>
          <cell r="AD268">
            <v>6.2</v>
          </cell>
          <cell r="AE268">
            <v>6.55</v>
          </cell>
          <cell r="AF268">
            <v>10</v>
          </cell>
          <cell r="AG268" t="str">
            <v>是</v>
          </cell>
        </row>
        <row r="269">
          <cell r="A269" t="str">
            <v>MD2389</v>
          </cell>
          <cell r="B269" t="str">
            <v>MD2021002</v>
          </cell>
          <cell r="C269" t="str">
            <v>mideer 艺术家礼盒拼图  疯狂兔子城  352PCS</v>
          </cell>
          <cell r="D269" t="str">
            <v>mideer Artist Puzzle - Rabbitopia</v>
          </cell>
          <cell r="E269" t="str">
            <v>6936352523895</v>
          </cell>
          <cell r="F269">
            <v>89</v>
          </cell>
          <cell r="G269">
            <v>89</v>
          </cell>
          <cell r="H269" t="str">
            <v>3+</v>
          </cell>
          <cell r="I269" t="str">
            <v>新品</v>
          </cell>
          <cell r="J269" t="str">
            <v>/</v>
          </cell>
          <cell r="K269" t="str">
            <v/>
          </cell>
          <cell r="L269" t="str">
            <v/>
          </cell>
          <cell r="M269" t="str">
            <v>销售商品</v>
          </cell>
          <cell r="N269" t="str">
            <v>2026/02/24</v>
          </cell>
          <cell r="O269">
            <v>33.82</v>
          </cell>
          <cell r="P269">
            <v>0.6</v>
          </cell>
          <cell r="Q269">
            <v>24.5</v>
          </cell>
          <cell r="R269">
            <v>24.5</v>
          </cell>
          <cell r="S269">
            <v>6.5</v>
          </cell>
          <cell r="T269" t="str">
            <v>无</v>
          </cell>
          <cell r="U269" t="str">
            <v>有</v>
          </cell>
          <cell r="V269" t="str">
            <v>36500</v>
          </cell>
          <cell r="W269">
            <v>24</v>
          </cell>
          <cell r="X269">
            <v>24</v>
          </cell>
          <cell r="Y269">
            <v>6.5</v>
          </cell>
          <cell r="Z269">
            <v>49.5</v>
          </cell>
          <cell r="AA269">
            <v>34.5</v>
          </cell>
          <cell r="AB269">
            <v>25.5</v>
          </cell>
          <cell r="AC269">
            <v>0.043547625</v>
          </cell>
          <cell r="AD269">
            <v>5.85</v>
          </cell>
          <cell r="AE269">
            <v>6.45</v>
          </cell>
          <cell r="AF269">
            <v>10</v>
          </cell>
          <cell r="AG269" t="str">
            <v>是</v>
          </cell>
        </row>
        <row r="270">
          <cell r="A270" t="str">
            <v>MD2384</v>
          </cell>
          <cell r="B270" t="str">
            <v>MD2021002</v>
          </cell>
          <cell r="C270" t="str">
            <v>mideer 艺术家礼盒拼图  雨林深处  352PCS</v>
          </cell>
          <cell r="D270" t="str">
            <v>mideer Artist Puzzle - Into the Forest</v>
          </cell>
          <cell r="E270" t="str">
            <v>6936352523840</v>
          </cell>
          <cell r="F270">
            <v>89</v>
          </cell>
          <cell r="G270">
            <v>89</v>
          </cell>
          <cell r="H270" t="str">
            <v>3+</v>
          </cell>
          <cell r="I270" t="str">
            <v>新品</v>
          </cell>
          <cell r="J270" t="str">
            <v>/</v>
          </cell>
          <cell r="K270" t="str">
            <v/>
          </cell>
          <cell r="L270" t="str">
            <v/>
          </cell>
          <cell r="M270" t="str">
            <v>销售商品</v>
          </cell>
          <cell r="N270" t="str">
            <v>2026/02/24</v>
          </cell>
          <cell r="O270">
            <v>33.82</v>
          </cell>
          <cell r="P270">
            <v>0.6</v>
          </cell>
          <cell r="Q270">
            <v>24.5</v>
          </cell>
          <cell r="R270">
            <v>24.5</v>
          </cell>
          <cell r="S270">
            <v>6.5</v>
          </cell>
          <cell r="T270" t="str">
            <v>无</v>
          </cell>
          <cell r="U270" t="str">
            <v>有</v>
          </cell>
          <cell r="V270" t="str">
            <v>36500</v>
          </cell>
          <cell r="W270">
            <v>24</v>
          </cell>
          <cell r="X270">
            <v>24</v>
          </cell>
          <cell r="Y270">
            <v>6.5</v>
          </cell>
          <cell r="Z270">
            <v>49.5</v>
          </cell>
          <cell r="AA270">
            <v>34.5</v>
          </cell>
          <cell r="AB270">
            <v>25.5</v>
          </cell>
          <cell r="AC270">
            <v>0.043547625</v>
          </cell>
          <cell r="AD270">
            <v>5.85</v>
          </cell>
          <cell r="AE270">
            <v>6.45</v>
          </cell>
          <cell r="AF270">
            <v>10</v>
          </cell>
          <cell r="AG270" t="str">
            <v>是</v>
          </cell>
        </row>
        <row r="271">
          <cell r="A271" t="str">
            <v>MD2385</v>
          </cell>
          <cell r="B271" t="str">
            <v>MD2021002</v>
          </cell>
          <cell r="C271" t="str">
            <v>mideer 艺术家礼盒拼图  春日序曲  352PCS</v>
          </cell>
          <cell r="D271" t="str">
            <v>mideer Artist Puzzle - Buzzy Spring</v>
          </cell>
          <cell r="E271" t="str">
            <v>6936352523857</v>
          </cell>
          <cell r="F271">
            <v>89</v>
          </cell>
          <cell r="G271">
            <v>89</v>
          </cell>
          <cell r="H271" t="str">
            <v>3+</v>
          </cell>
          <cell r="I271" t="str">
            <v>新品</v>
          </cell>
          <cell r="J271" t="str">
            <v>/</v>
          </cell>
          <cell r="K271" t="str">
            <v/>
          </cell>
          <cell r="L271" t="str">
            <v/>
          </cell>
          <cell r="M271" t="str">
            <v>销售商品</v>
          </cell>
          <cell r="N271" t="str">
            <v>2026/02/24</v>
          </cell>
          <cell r="O271">
            <v>33.82</v>
          </cell>
          <cell r="P271">
            <v>0.6</v>
          </cell>
          <cell r="Q271">
            <v>24.5</v>
          </cell>
          <cell r="R271">
            <v>24.5</v>
          </cell>
          <cell r="S271">
            <v>6.5</v>
          </cell>
          <cell r="T271" t="str">
            <v>无</v>
          </cell>
          <cell r="U271" t="str">
            <v>有</v>
          </cell>
          <cell r="V271" t="str">
            <v>36500</v>
          </cell>
          <cell r="W271">
            <v>24</v>
          </cell>
          <cell r="X271">
            <v>24</v>
          </cell>
          <cell r="Y271">
            <v>6.5</v>
          </cell>
          <cell r="Z271">
            <v>49.5</v>
          </cell>
          <cell r="AA271">
            <v>34.5</v>
          </cell>
          <cell r="AB271">
            <v>25.5</v>
          </cell>
          <cell r="AC271">
            <v>0.043547625</v>
          </cell>
          <cell r="AD271">
            <v>5.85</v>
          </cell>
          <cell r="AE271">
            <v>6.45</v>
          </cell>
          <cell r="AF271">
            <v>10</v>
          </cell>
          <cell r="AG271" t="str">
            <v>是</v>
          </cell>
        </row>
        <row r="272">
          <cell r="A272" t="str">
            <v>MD2386</v>
          </cell>
          <cell r="B272" t="str">
            <v>MD2021002</v>
          </cell>
          <cell r="C272" t="str">
            <v>mideer 艺术家礼盒拼图  秋日絮语  352PCS</v>
          </cell>
          <cell r="D272" t="str">
            <v>mideer Artist Puzzle - Autumn Whisper</v>
          </cell>
          <cell r="E272" t="str">
            <v>6936352523864</v>
          </cell>
          <cell r="F272">
            <v>89</v>
          </cell>
          <cell r="G272">
            <v>89</v>
          </cell>
          <cell r="H272" t="str">
            <v>3+</v>
          </cell>
          <cell r="I272" t="str">
            <v>新品</v>
          </cell>
          <cell r="J272" t="str">
            <v>/</v>
          </cell>
          <cell r="K272" t="str">
            <v/>
          </cell>
          <cell r="L272" t="str">
            <v/>
          </cell>
          <cell r="M272" t="str">
            <v>销售商品</v>
          </cell>
          <cell r="N272" t="str">
            <v>2026/02/24</v>
          </cell>
          <cell r="O272">
            <v>33.82</v>
          </cell>
          <cell r="P272">
            <v>0.6</v>
          </cell>
          <cell r="Q272">
            <v>24.5</v>
          </cell>
          <cell r="R272">
            <v>24.5</v>
          </cell>
          <cell r="S272">
            <v>6.5</v>
          </cell>
          <cell r="T272" t="str">
            <v>无</v>
          </cell>
          <cell r="U272" t="str">
            <v>有</v>
          </cell>
          <cell r="V272" t="str">
            <v>36500</v>
          </cell>
          <cell r="W272">
            <v>24</v>
          </cell>
          <cell r="X272">
            <v>24</v>
          </cell>
          <cell r="Y272">
            <v>6.5</v>
          </cell>
          <cell r="Z272">
            <v>49.5</v>
          </cell>
          <cell r="AA272">
            <v>34.5</v>
          </cell>
          <cell r="AB272">
            <v>25.5</v>
          </cell>
          <cell r="AC272">
            <v>0.043547625</v>
          </cell>
          <cell r="AD272">
            <v>5.85</v>
          </cell>
          <cell r="AE272">
            <v>6.5</v>
          </cell>
          <cell r="AF272">
            <v>10</v>
          </cell>
          <cell r="AG272" t="str">
            <v>是</v>
          </cell>
        </row>
        <row r="273">
          <cell r="A273" t="str">
            <v>MD2387</v>
          </cell>
          <cell r="B273" t="str">
            <v>MD2021002</v>
          </cell>
          <cell r="C273" t="str">
            <v>mideer 艺术家礼盒拼图  丛林月夜  352PCS</v>
          </cell>
          <cell r="D273" t="str">
            <v>mideer Artist Puzzle - Jungle Moon</v>
          </cell>
          <cell r="E273" t="str">
            <v>6936352523871</v>
          </cell>
          <cell r="F273">
            <v>89</v>
          </cell>
          <cell r="G273">
            <v>89</v>
          </cell>
          <cell r="H273" t="str">
            <v>3+</v>
          </cell>
          <cell r="I273" t="str">
            <v>新品</v>
          </cell>
          <cell r="J273" t="str">
            <v>/</v>
          </cell>
          <cell r="K273" t="str">
            <v/>
          </cell>
          <cell r="L273" t="str">
            <v/>
          </cell>
          <cell r="M273" t="str">
            <v>销售商品</v>
          </cell>
          <cell r="N273" t="str">
            <v>2026/02/24</v>
          </cell>
          <cell r="O273">
            <v>33.82</v>
          </cell>
          <cell r="P273">
            <v>0.6</v>
          </cell>
          <cell r="Q273">
            <v>24.5</v>
          </cell>
          <cell r="R273">
            <v>24.5</v>
          </cell>
          <cell r="S273">
            <v>6.5</v>
          </cell>
          <cell r="T273" t="str">
            <v>无</v>
          </cell>
          <cell r="U273" t="str">
            <v>有</v>
          </cell>
          <cell r="V273" t="str">
            <v>36500</v>
          </cell>
          <cell r="W273">
            <v>24</v>
          </cell>
          <cell r="X273">
            <v>24</v>
          </cell>
          <cell r="Y273">
            <v>6.5</v>
          </cell>
          <cell r="Z273">
            <v>49.5</v>
          </cell>
          <cell r="AA273">
            <v>34.5</v>
          </cell>
          <cell r="AB273">
            <v>25.5</v>
          </cell>
          <cell r="AC273">
            <v>0.043547625</v>
          </cell>
          <cell r="AD273">
            <v>5.85</v>
          </cell>
          <cell r="AE273">
            <v>6.5</v>
          </cell>
          <cell r="AF273">
            <v>10</v>
          </cell>
          <cell r="AG273" t="str">
            <v>是</v>
          </cell>
        </row>
        <row r="274">
          <cell r="A274" t="str">
            <v>MD2388</v>
          </cell>
          <cell r="B274" t="str">
            <v>MD2021002</v>
          </cell>
          <cell r="C274" t="str">
            <v>mideer 艺术家礼盒拼图  色彩斑斓的世界  352PCS</v>
          </cell>
          <cell r="D274" t="str">
            <v>mideer Artist Puzzle - Colorful World</v>
          </cell>
          <cell r="E274" t="str">
            <v>6936352523888</v>
          </cell>
          <cell r="F274">
            <v>89</v>
          </cell>
          <cell r="G274">
            <v>89</v>
          </cell>
          <cell r="H274" t="str">
            <v>3+</v>
          </cell>
          <cell r="I274" t="str">
            <v>新品</v>
          </cell>
          <cell r="J274" t="str">
            <v>/</v>
          </cell>
          <cell r="K274" t="str">
            <v/>
          </cell>
          <cell r="L274" t="str">
            <v/>
          </cell>
          <cell r="M274" t="str">
            <v>销售商品</v>
          </cell>
          <cell r="N274" t="str">
            <v>2026/02/24</v>
          </cell>
          <cell r="O274">
            <v>33.82</v>
          </cell>
          <cell r="P274">
            <v>0.6</v>
          </cell>
          <cell r="Q274">
            <v>24.5</v>
          </cell>
          <cell r="R274">
            <v>24.5</v>
          </cell>
          <cell r="S274">
            <v>6.5</v>
          </cell>
          <cell r="T274" t="str">
            <v>无</v>
          </cell>
          <cell r="U274" t="str">
            <v>有</v>
          </cell>
          <cell r="V274" t="str">
            <v>36500</v>
          </cell>
          <cell r="W274">
            <v>24</v>
          </cell>
          <cell r="X274">
            <v>24</v>
          </cell>
          <cell r="Y274">
            <v>6.5</v>
          </cell>
          <cell r="Z274">
            <v>49.5</v>
          </cell>
          <cell r="AA274">
            <v>24.5</v>
          </cell>
          <cell r="AB274">
            <v>25.5</v>
          </cell>
          <cell r="AC274">
            <v>0.030925125</v>
          </cell>
          <cell r="AD274">
            <v>5.85</v>
          </cell>
          <cell r="AE274">
            <v>6.45</v>
          </cell>
          <cell r="AF274">
            <v>10</v>
          </cell>
          <cell r="AG274" t="str">
            <v>是</v>
          </cell>
        </row>
        <row r="275">
          <cell r="A275" t="str">
            <v>MD2379</v>
          </cell>
          <cell r="B275" t="str">
            <v>MD2021002</v>
          </cell>
          <cell r="C275" t="str">
            <v>mideer 艺术家礼盒拼图  生命之树  120PCS</v>
          </cell>
          <cell r="D275" t="str">
            <v>mideer Artist Puzzle - The Tree of Life</v>
          </cell>
          <cell r="E275" t="str">
            <v>6936352523796</v>
          </cell>
          <cell r="F275">
            <v>89</v>
          </cell>
          <cell r="G275">
            <v>89</v>
          </cell>
          <cell r="H275" t="str">
            <v>3+</v>
          </cell>
          <cell r="I275" t="str">
            <v>新品</v>
          </cell>
          <cell r="J275" t="str">
            <v>/</v>
          </cell>
          <cell r="K275" t="str">
            <v>1.艺术家共创礼盒拼图 2.每一套都是艺术家原作 给孩子真正的艺术启蒙 3.11款主题风格 系统接触多元艺术 4.120-352片分龄设计 轻松收获成就感 5.拼完好固定 能永久挂墙装饰 6.艺术家同款礼盒 自用养眼 送礼有面 7.升级高韧白卡 原生木材更安心 8.刀线准确 拼接无明显缝隙 9.安全环保油墨 色彩清晰还原</v>
          </cell>
          <cell r="L275" t="str">
            <v>1.Artist Co-Creation Gift Box Puzzle 2.Every Set Is an Artist's Original Giving Children True Artistic Enlightenment 3.11 Themes and Styles Systematic Exposure to Diverse Art 4.120-352 Pieces, Age-Appropriate Design Easily Gain a Sense of Achievement 5.Secure After Assembly Can Be Permanently Hung on the Wall as Decor 6.Artist-Level Gift Box A Delight to Own, a Pride to Gift 7.Upgraded High-Toughness White Cardboard Made from Virgin Wood Pulp for Peace of Mind 8.Precise Cutting Lines Seamless Assembly 9.Safe and Eco-Friendly Inks Crisp and True-to-Life Colors</v>
          </cell>
          <cell r="M275" t="str">
            <v>销售商品</v>
          </cell>
          <cell r="N275" t="str">
            <v>2026/02/24</v>
          </cell>
          <cell r="O275">
            <v>33.82</v>
          </cell>
          <cell r="P275">
            <v>0.5</v>
          </cell>
          <cell r="Q275">
            <v>24.5</v>
          </cell>
          <cell r="R275">
            <v>24.5</v>
          </cell>
          <cell r="S275">
            <v>6.5</v>
          </cell>
          <cell r="T275" t="str">
            <v>无</v>
          </cell>
          <cell r="U275" t="str">
            <v>有</v>
          </cell>
          <cell r="V275" t="str">
            <v>36500</v>
          </cell>
          <cell r="W275">
            <v>24</v>
          </cell>
          <cell r="X275">
            <v>24</v>
          </cell>
          <cell r="Y275">
            <v>6.5</v>
          </cell>
          <cell r="Z275">
            <v>49.5</v>
          </cell>
          <cell r="AA275">
            <v>34.5</v>
          </cell>
          <cell r="AB275">
            <v>25.5</v>
          </cell>
          <cell r="AC275">
            <v>0.043547625</v>
          </cell>
          <cell r="AD275">
            <v>4.75</v>
          </cell>
          <cell r="AE275">
            <v>5.4</v>
          </cell>
          <cell r="AF275">
            <v>10</v>
          </cell>
          <cell r="AG275" t="str">
            <v>是</v>
          </cell>
        </row>
        <row r="276">
          <cell r="A276" t="str">
            <v>MD2380</v>
          </cell>
          <cell r="B276" t="str">
            <v>MD2021002</v>
          </cell>
          <cell r="C276" t="str">
            <v>mideer 艺术家礼盒拼图  丛林舞龙大会  120PCS</v>
          </cell>
          <cell r="D276" t="str">
            <v>mideer Artist Puzzle - Dragon Dance</v>
          </cell>
          <cell r="E276" t="str">
            <v>6936352523802</v>
          </cell>
          <cell r="F276">
            <v>89</v>
          </cell>
          <cell r="G276">
            <v>89</v>
          </cell>
          <cell r="H276" t="str">
            <v>3+</v>
          </cell>
          <cell r="I276" t="str">
            <v>新品</v>
          </cell>
          <cell r="J276" t="str">
            <v>/</v>
          </cell>
          <cell r="K276" t="str">
            <v/>
          </cell>
          <cell r="L276" t="str">
            <v/>
          </cell>
          <cell r="M276" t="str">
            <v>销售商品</v>
          </cell>
          <cell r="N276" t="str">
            <v>2026/02/24</v>
          </cell>
          <cell r="O276">
            <v>33.82</v>
          </cell>
          <cell r="P276">
            <v>0.5</v>
          </cell>
          <cell r="Q276">
            <v>24.5</v>
          </cell>
          <cell r="R276">
            <v>24.5</v>
          </cell>
          <cell r="S276">
            <v>6.5</v>
          </cell>
          <cell r="T276" t="str">
            <v>无</v>
          </cell>
          <cell r="U276" t="str">
            <v>有</v>
          </cell>
          <cell r="V276" t="str">
            <v>36500</v>
          </cell>
          <cell r="W276">
            <v>24</v>
          </cell>
          <cell r="X276">
            <v>24</v>
          </cell>
          <cell r="Y276">
            <v>6.5</v>
          </cell>
          <cell r="Z276">
            <v>49.5</v>
          </cell>
          <cell r="AA276">
            <v>34.5</v>
          </cell>
          <cell r="AB276">
            <v>25.5</v>
          </cell>
          <cell r="AC276">
            <v>0.043547625</v>
          </cell>
          <cell r="AD276">
            <v>4.75</v>
          </cell>
          <cell r="AE276">
            <v>5.4</v>
          </cell>
          <cell r="AF276">
            <v>10</v>
          </cell>
          <cell r="AG276" t="str">
            <v>是</v>
          </cell>
        </row>
        <row r="277">
          <cell r="A277" t="str">
            <v>MD2381</v>
          </cell>
          <cell r="B277" t="str">
            <v>MD2021002</v>
          </cell>
          <cell r="C277" t="str">
            <v>mideer 艺术家礼盒拼图  丛林进行曲  352PCS</v>
          </cell>
          <cell r="D277" t="str">
            <v>mideer Artist Puzzle - The March</v>
          </cell>
          <cell r="E277" t="str">
            <v>6936352523819</v>
          </cell>
          <cell r="F277">
            <v>89</v>
          </cell>
          <cell r="G277">
            <v>89</v>
          </cell>
          <cell r="H277" t="str">
            <v>3+</v>
          </cell>
          <cell r="I277" t="str">
            <v>新品</v>
          </cell>
          <cell r="J277" t="str">
            <v>/</v>
          </cell>
          <cell r="K277" t="str">
            <v/>
          </cell>
          <cell r="L277" t="str">
            <v/>
          </cell>
          <cell r="M277" t="str">
            <v>销售商品</v>
          </cell>
          <cell r="N277" t="str">
            <v>2026/02/24</v>
          </cell>
          <cell r="O277">
            <v>33.82</v>
          </cell>
          <cell r="P277">
            <v>0.6</v>
          </cell>
          <cell r="Q277">
            <v>24.5</v>
          </cell>
          <cell r="R277">
            <v>24.5</v>
          </cell>
          <cell r="S277">
            <v>6.5</v>
          </cell>
          <cell r="T277" t="str">
            <v>无</v>
          </cell>
          <cell r="U277" t="str">
            <v>有</v>
          </cell>
          <cell r="V277" t="str">
            <v>36500</v>
          </cell>
          <cell r="W277">
            <v>24</v>
          </cell>
          <cell r="X277">
            <v>24</v>
          </cell>
          <cell r="Y277">
            <v>6.5</v>
          </cell>
          <cell r="Z277">
            <v>49.5</v>
          </cell>
          <cell r="AA277">
            <v>34.5</v>
          </cell>
          <cell r="AB277">
            <v>25.5</v>
          </cell>
          <cell r="AC277">
            <v>0.043547625</v>
          </cell>
          <cell r="AD277">
            <v>5.85</v>
          </cell>
          <cell r="AE277">
            <v>6.45</v>
          </cell>
          <cell r="AF277">
            <v>10</v>
          </cell>
          <cell r="AG277" t="str">
            <v>是</v>
          </cell>
        </row>
        <row r="278">
          <cell r="A278" t="str">
            <v>MD2382</v>
          </cell>
          <cell r="B278" t="str">
            <v>MD2021002</v>
          </cell>
          <cell r="C278" t="str">
            <v>mideer 艺术家礼盒拼图  爱丽丝梦游仙境  352PCS</v>
          </cell>
          <cell r="D278" t="str">
            <v>mideer Artist Puzzle - Alice In Wonderland</v>
          </cell>
          <cell r="E278" t="str">
            <v>6936352523826</v>
          </cell>
          <cell r="F278">
            <v>89</v>
          </cell>
          <cell r="G278">
            <v>89</v>
          </cell>
          <cell r="H278" t="str">
            <v>3+</v>
          </cell>
          <cell r="I278" t="str">
            <v>新品</v>
          </cell>
          <cell r="J278" t="str">
            <v>/</v>
          </cell>
          <cell r="K278" t="str">
            <v/>
          </cell>
          <cell r="L278" t="str">
            <v/>
          </cell>
          <cell r="M278" t="str">
            <v>销售商品</v>
          </cell>
          <cell r="N278" t="str">
            <v>2026/02/24</v>
          </cell>
          <cell r="O278">
            <v>33.82</v>
          </cell>
          <cell r="P278">
            <v>0.6</v>
          </cell>
          <cell r="Q278">
            <v>24.5</v>
          </cell>
          <cell r="R278">
            <v>24.5</v>
          </cell>
          <cell r="S278">
            <v>6.5</v>
          </cell>
          <cell r="T278" t="str">
            <v>无</v>
          </cell>
          <cell r="U278" t="str">
            <v>有</v>
          </cell>
          <cell r="V278" t="str">
            <v>36500</v>
          </cell>
          <cell r="W278">
            <v>24</v>
          </cell>
          <cell r="X278">
            <v>24</v>
          </cell>
          <cell r="Y278">
            <v>6.5</v>
          </cell>
          <cell r="Z278">
            <v>49.5</v>
          </cell>
          <cell r="AA278">
            <v>34.5</v>
          </cell>
          <cell r="AB278">
            <v>25.5</v>
          </cell>
          <cell r="AC278">
            <v>0.043547625</v>
          </cell>
          <cell r="AD278">
            <v>5.85</v>
          </cell>
          <cell r="AE278">
            <v>6.45</v>
          </cell>
          <cell r="AF278">
            <v>10</v>
          </cell>
          <cell r="AG278" t="str">
            <v>是</v>
          </cell>
        </row>
        <row r="279">
          <cell r="A279" t="str">
            <v>MD2383</v>
          </cell>
          <cell r="B279" t="str">
            <v>MD2021002</v>
          </cell>
          <cell r="C279" t="str">
            <v>mideer 艺术家礼盒拼图  魔幻都市  352PCS</v>
          </cell>
          <cell r="D279" t="str">
            <v>mideer Artist Puzzle - Metropolis</v>
          </cell>
          <cell r="E279" t="str">
            <v>6936352523833</v>
          </cell>
          <cell r="F279">
            <v>89</v>
          </cell>
          <cell r="G279">
            <v>89</v>
          </cell>
          <cell r="H279" t="str">
            <v>3+</v>
          </cell>
          <cell r="I279" t="str">
            <v>新品</v>
          </cell>
          <cell r="J279" t="str">
            <v>/</v>
          </cell>
          <cell r="K279" t="str">
            <v/>
          </cell>
          <cell r="L279" t="str">
            <v/>
          </cell>
          <cell r="M279" t="str">
            <v>销售商品</v>
          </cell>
          <cell r="N279" t="str">
            <v>2026/02/24</v>
          </cell>
          <cell r="O279">
            <v>33.82</v>
          </cell>
          <cell r="P279">
            <v>0.6</v>
          </cell>
          <cell r="Q279">
            <v>24.5</v>
          </cell>
          <cell r="R279">
            <v>24.5</v>
          </cell>
          <cell r="S279">
            <v>6.5</v>
          </cell>
          <cell r="T279" t="str">
            <v>无</v>
          </cell>
          <cell r="U279" t="str">
            <v>有</v>
          </cell>
          <cell r="V279" t="str">
            <v>36500</v>
          </cell>
          <cell r="W279">
            <v>24</v>
          </cell>
          <cell r="X279">
            <v>24</v>
          </cell>
          <cell r="Y279">
            <v>6.5</v>
          </cell>
          <cell r="Z279">
            <v>49.5</v>
          </cell>
          <cell r="AA279">
            <v>34.5</v>
          </cell>
          <cell r="AB279">
            <v>25.5</v>
          </cell>
          <cell r="AC279">
            <v>0.043547625</v>
          </cell>
          <cell r="AD279">
            <v>5.85</v>
          </cell>
          <cell r="AE279">
            <v>6.5</v>
          </cell>
          <cell r="AF279">
            <v>10</v>
          </cell>
          <cell r="AG279" t="str">
            <v>是</v>
          </cell>
        </row>
        <row r="280">
          <cell r="A280" t="str">
            <v>MD2393</v>
          </cell>
          <cell r="B280" t="str">
            <v>MD2022047</v>
          </cell>
          <cell r="C280" t="str">
            <v>mideer 艺术家异形拼图  恐龙的斑斓世界  280PCS</v>
          </cell>
          <cell r="D280" t="str">
            <v>mideer Shaped Artist Puzzle - Dinosaur World</v>
          </cell>
          <cell r="E280" t="str">
            <v>6936352523932</v>
          </cell>
          <cell r="F280">
            <v>89</v>
          </cell>
          <cell r="G280">
            <v>89</v>
          </cell>
          <cell r="H280" t="str">
            <v>6+</v>
          </cell>
          <cell r="I280" t="str">
            <v>新品</v>
          </cell>
          <cell r="J280" t="str">
            <v>/</v>
          </cell>
          <cell r="K280" t="str">
            <v/>
          </cell>
          <cell r="L280" t="str">
            <v/>
          </cell>
          <cell r="M280" t="str">
            <v>销售商品</v>
          </cell>
          <cell r="N280" t="str">
            <v>2026/02/24</v>
          </cell>
          <cell r="O280">
            <v>33.82</v>
          </cell>
          <cell r="P280">
            <v>0.45</v>
          </cell>
          <cell r="Q280">
            <v>24.5</v>
          </cell>
          <cell r="R280">
            <v>21.5</v>
          </cell>
          <cell r="S280">
            <v>6.5</v>
          </cell>
          <cell r="T280" t="str">
            <v>无</v>
          </cell>
          <cell r="U280" t="str">
            <v>有</v>
          </cell>
          <cell r="V280" t="str">
            <v>36500</v>
          </cell>
          <cell r="W280">
            <v>24.1</v>
          </cell>
          <cell r="X280">
            <v>21.3</v>
          </cell>
          <cell r="Y280">
            <v>6.5</v>
          </cell>
          <cell r="Z280">
            <v>44</v>
          </cell>
          <cell r="AA280">
            <v>34.8</v>
          </cell>
          <cell r="AB280">
            <v>26.4</v>
          </cell>
          <cell r="AC280">
            <v>0.04042368</v>
          </cell>
          <cell r="AD280">
            <v>4.75</v>
          </cell>
          <cell r="AE280">
            <v>5.25</v>
          </cell>
          <cell r="AF280">
            <v>10</v>
          </cell>
          <cell r="AG280" t="str">
            <v>是</v>
          </cell>
        </row>
        <row r="281">
          <cell r="A281" t="str">
            <v>MD2390</v>
          </cell>
          <cell r="B281" t="str">
            <v>MD2022047</v>
          </cell>
          <cell r="C281" t="str">
            <v>mideer 艺术家异形拼图  机器人幻想工厂  226PCS</v>
          </cell>
          <cell r="D281" t="str">
            <v>mideer Shaped Artist Puzzle - Robot Factory</v>
          </cell>
          <cell r="E281" t="str">
            <v>6936352523901</v>
          </cell>
          <cell r="F281">
            <v>89</v>
          </cell>
          <cell r="G281">
            <v>89</v>
          </cell>
          <cell r="H281" t="str">
            <v>6+</v>
          </cell>
          <cell r="I281" t="str">
            <v>新品</v>
          </cell>
          <cell r="J281" t="str">
            <v>/</v>
          </cell>
          <cell r="K281" t="str">
            <v>1.异形轮廓-里外都是画 
2.4大艺术主题-沉浸体验拼不腻
3.画中画惊喜连连-每一块都有故事
4.国际插画家绘制-从小看真艺术
5.练专注 练动手-玩出宝贝“超”能力
6.好拼块 放心玩-严苛检测全达标
7.双面陪玩指南-亲子共探索
8.拼完即创意画-用艺术装点
9.高颜值礼盒-送礼倍有面儿</v>
          </cell>
          <cell r="L281" t="str">
            <v>1.Shaped Contours: Art Inside and Out
2.4 Major Artistic Themes——Immersive Experience, Never Get Bored
3.Endless Surprises in the Picture-in-Picture Design——Every Piece Tells a Story
4.Co-created with International Masters——Experience Real Art from a Young Age
5.Practice Focus and Hands-on Skills ——Unlock Your Child’s "Superpowers"
6.Quality Pieces, Play with Confidence——Passes Strict Inspection Standards
7.Double-Sided Play Guide ——Exploring Together with Parents
8.Completed Puzzles Become Creative Art——Decorate Your Space with Art
9.High-Value Gift Box ——An Elegant and Impressionable Gift</v>
          </cell>
          <cell r="M281" t="str">
            <v>销售商品</v>
          </cell>
          <cell r="N281" t="str">
            <v>2026/02/24</v>
          </cell>
          <cell r="O281">
            <v>33.82</v>
          </cell>
          <cell r="P281">
            <v>0.55</v>
          </cell>
          <cell r="Q281">
            <v>24.5</v>
          </cell>
          <cell r="R281">
            <v>21.5</v>
          </cell>
          <cell r="S281">
            <v>6.5</v>
          </cell>
          <cell r="T281" t="str">
            <v>无</v>
          </cell>
          <cell r="U281" t="str">
            <v>有</v>
          </cell>
          <cell r="V281" t="str">
            <v>36500</v>
          </cell>
          <cell r="W281">
            <v>24</v>
          </cell>
          <cell r="X281">
            <v>21</v>
          </cell>
          <cell r="Y281">
            <v>6.5</v>
          </cell>
          <cell r="Z281">
            <v>44</v>
          </cell>
          <cell r="AA281">
            <v>35</v>
          </cell>
          <cell r="AB281">
            <v>26</v>
          </cell>
          <cell r="AC281">
            <v>0.04004</v>
          </cell>
        </row>
        <row r="281">
          <cell r="AE281">
            <v>6</v>
          </cell>
          <cell r="AF281">
            <v>10</v>
          </cell>
          <cell r="AG281" t="str">
            <v>是</v>
          </cell>
        </row>
        <row r="282">
          <cell r="A282" t="str">
            <v>MD2391</v>
          </cell>
          <cell r="B282" t="str">
            <v>MD2022047</v>
          </cell>
          <cell r="C282" t="str">
            <v>mideer 艺术家异形拼图  犀牛的奇妙邂逅  280PCS</v>
          </cell>
          <cell r="D282" t="str">
            <v>mideer Shaped Artist Puzzle - Dreamy Rhino</v>
          </cell>
          <cell r="E282" t="str">
            <v>6936352523918</v>
          </cell>
          <cell r="F282">
            <v>89</v>
          </cell>
          <cell r="G282">
            <v>89</v>
          </cell>
          <cell r="H282" t="str">
            <v>6+</v>
          </cell>
          <cell r="I282" t="str">
            <v>新品</v>
          </cell>
          <cell r="J282" t="str">
            <v>/</v>
          </cell>
          <cell r="K282" t="str">
            <v/>
          </cell>
          <cell r="L282" t="str">
            <v/>
          </cell>
          <cell r="M282" t="str">
            <v>销售商品</v>
          </cell>
          <cell r="N282" t="str">
            <v>2026/02/24</v>
          </cell>
          <cell r="O282">
            <v>33.82</v>
          </cell>
          <cell r="P282">
            <v>0.55</v>
          </cell>
          <cell r="Q282">
            <v>24.5</v>
          </cell>
          <cell r="R282">
            <v>21.5</v>
          </cell>
          <cell r="S282">
            <v>6.5</v>
          </cell>
          <cell r="T282" t="str">
            <v>无</v>
          </cell>
          <cell r="U282" t="str">
            <v>有</v>
          </cell>
          <cell r="V282" t="str">
            <v>36500</v>
          </cell>
          <cell r="W282">
            <v>24</v>
          </cell>
          <cell r="X282">
            <v>21.5</v>
          </cell>
          <cell r="Y282">
            <v>6.5</v>
          </cell>
          <cell r="Z282">
            <v>44</v>
          </cell>
          <cell r="AA282">
            <v>34.5</v>
          </cell>
          <cell r="AB282">
            <v>26</v>
          </cell>
          <cell r="AC282">
            <v>0.039468</v>
          </cell>
        </row>
        <row r="282">
          <cell r="AE282">
            <v>5.8</v>
          </cell>
          <cell r="AF282">
            <v>10</v>
          </cell>
          <cell r="AG282" t="str">
            <v>是</v>
          </cell>
        </row>
        <row r="283">
          <cell r="A283" t="str">
            <v>MD2392</v>
          </cell>
          <cell r="B283" t="str">
            <v>MD2022047</v>
          </cell>
          <cell r="C283" t="str">
            <v>mideer 艺术家异形拼图  大象的奇幻梦境  280PCS</v>
          </cell>
          <cell r="D283" t="str">
            <v>mideer Shaped Artist Puzzle - Elephant Dream</v>
          </cell>
          <cell r="E283" t="str">
            <v>6936352523925</v>
          </cell>
          <cell r="F283">
            <v>89</v>
          </cell>
          <cell r="G283">
            <v>89</v>
          </cell>
          <cell r="H283" t="str">
            <v>6+</v>
          </cell>
          <cell r="I283" t="str">
            <v>新品</v>
          </cell>
          <cell r="J283" t="str">
            <v>/</v>
          </cell>
          <cell r="K283" t="str">
            <v/>
          </cell>
          <cell r="L283" t="str">
            <v/>
          </cell>
          <cell r="M283" t="str">
            <v>销售商品</v>
          </cell>
          <cell r="N283" t="str">
            <v>2026/02/24</v>
          </cell>
          <cell r="O283">
            <v>33.82</v>
          </cell>
          <cell r="P283">
            <v>0.55</v>
          </cell>
          <cell r="Q283">
            <v>24.5</v>
          </cell>
          <cell r="R283">
            <v>21.5</v>
          </cell>
          <cell r="S283">
            <v>6.5</v>
          </cell>
          <cell r="T283" t="str">
            <v>无</v>
          </cell>
          <cell r="U283" t="str">
            <v>有</v>
          </cell>
          <cell r="V283" t="str">
            <v>36500</v>
          </cell>
          <cell r="W283">
            <v>24</v>
          </cell>
          <cell r="X283">
            <v>21.5</v>
          </cell>
          <cell r="Y283">
            <v>7</v>
          </cell>
          <cell r="Z283">
            <v>44</v>
          </cell>
          <cell r="AA283">
            <v>34.5</v>
          </cell>
          <cell r="AB283">
            <v>26</v>
          </cell>
          <cell r="AC283">
            <v>0.039468</v>
          </cell>
        </row>
        <row r="283">
          <cell r="AE283">
            <v>5.95</v>
          </cell>
          <cell r="AF283">
            <v>10</v>
          </cell>
          <cell r="AG283" t="str">
            <v>是</v>
          </cell>
        </row>
        <row r="284">
          <cell r="A284" t="str">
            <v>HZ7671</v>
          </cell>
          <cell r="B284" t="str">
            <v>HZ25014</v>
          </cell>
          <cell r="C284" t="str">
            <v>hugz 挂耳包配件-挂绳 花间小憩</v>
          </cell>
          <cell r="D284" t="str">
            <v>无</v>
          </cell>
          <cell r="E284" t="str">
            <v>6936352576716</v>
          </cell>
          <cell r="F284">
            <v>18</v>
          </cell>
        </row>
        <row r="284">
          <cell r="H284" t="str">
            <v>3+</v>
          </cell>
          <cell r="I284" t="str">
            <v>老品</v>
          </cell>
          <cell r="J284" t="str">
            <v>1、产品同竞品差异点（优势点）：1111
2、产品功能点：
3、产品设计优势：
4、产品教育属性优势：
5、产品安全属性优势：
6、产品相关服务优势：
7、其他：</v>
          </cell>
          <cell r="K284" t="str">
            <v/>
          </cell>
          <cell r="L284" t="str">
            <v/>
          </cell>
          <cell r="M284" t="str">
            <v/>
          </cell>
          <cell r="N284" t="str">
            <v>2025/11/20</v>
          </cell>
          <cell r="O284">
            <v>8.1</v>
          </cell>
          <cell r="P284">
            <v>0</v>
          </cell>
          <cell r="Q284">
            <v>0</v>
          </cell>
          <cell r="R284">
            <v>12</v>
          </cell>
          <cell r="S284">
            <v>37</v>
          </cell>
          <cell r="T284" t="str">
            <v/>
          </cell>
          <cell r="U284" t="str">
            <v/>
          </cell>
          <cell r="V284" t="str">
            <v>36500</v>
          </cell>
          <cell r="W284">
            <v>16</v>
          </cell>
          <cell r="X284">
            <v>22</v>
          </cell>
          <cell r="Y284">
            <v>2</v>
          </cell>
          <cell r="Z284">
            <v>60</v>
          </cell>
          <cell r="AA284">
            <v>40</v>
          </cell>
          <cell r="AB284">
            <v>30</v>
          </cell>
          <cell r="AC284">
            <v>0.072</v>
          </cell>
          <cell r="AD284">
            <v>0</v>
          </cell>
          <cell r="AE284">
            <v>0</v>
          </cell>
          <cell r="AF284">
            <v>80</v>
          </cell>
          <cell r="AG284" t="str">
            <v>否</v>
          </cell>
        </row>
        <row r="285">
          <cell r="A285" t="str">
            <v>HZ7672</v>
          </cell>
          <cell r="B285" t="str">
            <v>HZ25014</v>
          </cell>
          <cell r="C285" t="str">
            <v>hugz 挂耳包配件-挂绳 出海日记</v>
          </cell>
          <cell r="D285" t="str">
            <v>无</v>
          </cell>
          <cell r="E285" t="str">
            <v>6936352576723</v>
          </cell>
          <cell r="F285">
            <v>18</v>
          </cell>
        </row>
        <row r="285">
          <cell r="H285" t="str">
            <v>3+</v>
          </cell>
          <cell r="I285" t="str">
            <v>老品</v>
          </cell>
          <cell r="J285" t="str">
            <v>1、产品同竞品差异点（优势点）：1111
2、产品功能点：
3、产品设计优势：
4、产品教育属性优势：
5、产品安全属性优势：
6、产品相关服务优势：
7、其他：</v>
          </cell>
          <cell r="K285" t="str">
            <v/>
          </cell>
          <cell r="L285" t="str">
            <v/>
          </cell>
          <cell r="M285" t="str">
            <v/>
          </cell>
          <cell r="N285" t="str">
            <v>2025/11/20</v>
          </cell>
          <cell r="O285">
            <v>8.1</v>
          </cell>
          <cell r="P285">
            <v>0</v>
          </cell>
          <cell r="Q285">
            <v>0</v>
          </cell>
          <cell r="R285">
            <v>12</v>
          </cell>
          <cell r="S285">
            <v>37</v>
          </cell>
          <cell r="T285" t="str">
            <v/>
          </cell>
          <cell r="U285" t="str">
            <v/>
          </cell>
          <cell r="V285" t="str">
            <v>36500</v>
          </cell>
          <cell r="W285">
            <v>16</v>
          </cell>
          <cell r="X285">
            <v>22</v>
          </cell>
          <cell r="Y285">
            <v>2</v>
          </cell>
          <cell r="Z285">
            <v>60</v>
          </cell>
          <cell r="AA285">
            <v>40</v>
          </cell>
          <cell r="AB285">
            <v>30</v>
          </cell>
          <cell r="AC285">
            <v>0.072</v>
          </cell>
          <cell r="AD285">
            <v>0</v>
          </cell>
          <cell r="AE285">
            <v>0</v>
          </cell>
          <cell r="AF285">
            <v>80</v>
          </cell>
          <cell r="AG285" t="str">
            <v>否</v>
          </cell>
        </row>
        <row r="286">
          <cell r="A286" t="str">
            <v>HZ7673</v>
          </cell>
          <cell r="B286" t="str">
            <v>HZ25014</v>
          </cell>
          <cell r="C286" t="str">
            <v>hugz 挂耳包配件-挂绳 金色旅程</v>
          </cell>
          <cell r="D286" t="str">
            <v>无</v>
          </cell>
          <cell r="E286" t="str">
            <v>6936352576730</v>
          </cell>
          <cell r="F286">
            <v>18</v>
          </cell>
        </row>
        <row r="286">
          <cell r="H286" t="str">
            <v>3+</v>
          </cell>
          <cell r="I286" t="str">
            <v>老品</v>
          </cell>
          <cell r="J286" t="str">
            <v>1、产品同竞品差异点（优势点）：1111
2、产品功能点：
3、产品设计优势：
4、产品教育属性优势：
5、产品安全属性优势：
6、产品相关服务优势：
7、其他：</v>
          </cell>
          <cell r="K286" t="str">
            <v/>
          </cell>
          <cell r="L286" t="str">
            <v/>
          </cell>
          <cell r="M286" t="str">
            <v/>
          </cell>
          <cell r="N286" t="str">
            <v>2025/11/20</v>
          </cell>
          <cell r="O286">
            <v>8.1</v>
          </cell>
          <cell r="P286">
            <v>0</v>
          </cell>
          <cell r="Q286">
            <v>0</v>
          </cell>
          <cell r="R286">
            <v>12</v>
          </cell>
          <cell r="S286">
            <v>37</v>
          </cell>
          <cell r="T286" t="str">
            <v/>
          </cell>
          <cell r="U286" t="str">
            <v/>
          </cell>
          <cell r="V286" t="str">
            <v>36500</v>
          </cell>
          <cell r="W286">
            <v>16</v>
          </cell>
          <cell r="X286">
            <v>22</v>
          </cell>
          <cell r="Y286">
            <v>2</v>
          </cell>
          <cell r="Z286">
            <v>60</v>
          </cell>
          <cell r="AA286">
            <v>40</v>
          </cell>
          <cell r="AB286">
            <v>30</v>
          </cell>
          <cell r="AC286">
            <v>0.072</v>
          </cell>
          <cell r="AD286">
            <v>0</v>
          </cell>
          <cell r="AE286">
            <v>0</v>
          </cell>
          <cell r="AF286">
            <v>80</v>
          </cell>
          <cell r="AG286" t="str">
            <v>否</v>
          </cell>
        </row>
        <row r="287">
          <cell r="A287" t="str">
            <v>HZ7674</v>
          </cell>
          <cell r="B287" t="str">
            <v>HZ25014</v>
          </cell>
          <cell r="C287" t="str">
            <v>hugz 挂耳包配件-挂绳 时光邮局</v>
          </cell>
          <cell r="D287" t="str">
            <v>无</v>
          </cell>
          <cell r="E287" t="str">
            <v>6936352576747</v>
          </cell>
          <cell r="F287">
            <v>18</v>
          </cell>
        </row>
        <row r="287">
          <cell r="H287" t="str">
            <v>3+</v>
          </cell>
          <cell r="I287" t="str">
            <v>老品</v>
          </cell>
          <cell r="J287" t="str">
            <v>1、产品同竞品差异点（优势点）：1111
2、产品功能点：
3、产品设计优势：
4、产品教育属性优势：
5、产品安全属性优势：
6、产品相关服务优势：
7、其他：</v>
          </cell>
          <cell r="K287" t="str">
            <v/>
          </cell>
          <cell r="L287" t="str">
            <v/>
          </cell>
          <cell r="M287" t="str">
            <v/>
          </cell>
          <cell r="N287" t="str">
            <v>2025/11/20</v>
          </cell>
          <cell r="O287">
            <v>8.1</v>
          </cell>
          <cell r="P287">
            <v>0</v>
          </cell>
          <cell r="Q287">
            <v>0</v>
          </cell>
          <cell r="R287">
            <v>12</v>
          </cell>
          <cell r="S287">
            <v>37</v>
          </cell>
          <cell r="T287" t="str">
            <v/>
          </cell>
          <cell r="U287" t="str">
            <v/>
          </cell>
          <cell r="V287" t="str">
            <v>36500</v>
          </cell>
          <cell r="W287">
            <v>16</v>
          </cell>
          <cell r="X287">
            <v>22</v>
          </cell>
          <cell r="Y287">
            <v>2</v>
          </cell>
          <cell r="Z287">
            <v>60</v>
          </cell>
          <cell r="AA287">
            <v>40</v>
          </cell>
          <cell r="AB287">
            <v>30</v>
          </cell>
          <cell r="AC287">
            <v>0.072</v>
          </cell>
          <cell r="AD287">
            <v>0</v>
          </cell>
          <cell r="AE287">
            <v>0</v>
          </cell>
          <cell r="AF287">
            <v>80</v>
          </cell>
          <cell r="AG287" t="str">
            <v>否</v>
          </cell>
        </row>
        <row r="288">
          <cell r="A288" t="str">
            <v>HZ7675</v>
          </cell>
          <cell r="B288" t="str">
            <v>HZ25014</v>
          </cell>
          <cell r="C288" t="str">
            <v>hugz 挂耳包配件-挂绳 爱的乐章</v>
          </cell>
          <cell r="D288" t="str">
            <v>无</v>
          </cell>
          <cell r="E288" t="str">
            <v>6936352576754</v>
          </cell>
          <cell r="F288">
            <v>18</v>
          </cell>
        </row>
        <row r="288">
          <cell r="H288" t="str">
            <v>3+</v>
          </cell>
          <cell r="I288" t="str">
            <v>老品</v>
          </cell>
          <cell r="J288" t="str">
            <v>1、产品同竞品差异点（优势点）：1111
2、产品功能点：
3、产品设计优势：
4、产品教育属性优势：
5、产品安全属性优势：
6、产品相关服务优势：
7、其他：</v>
          </cell>
          <cell r="K288" t="str">
            <v/>
          </cell>
          <cell r="L288" t="str">
            <v/>
          </cell>
          <cell r="M288" t="str">
            <v/>
          </cell>
          <cell r="N288" t="str">
            <v>2025/11/20</v>
          </cell>
          <cell r="O288">
            <v>8.1</v>
          </cell>
          <cell r="P288">
            <v>0</v>
          </cell>
          <cell r="Q288">
            <v>0</v>
          </cell>
          <cell r="R288">
            <v>12</v>
          </cell>
          <cell r="S288">
            <v>37</v>
          </cell>
          <cell r="T288" t="str">
            <v/>
          </cell>
          <cell r="U288" t="str">
            <v/>
          </cell>
          <cell r="V288" t="str">
            <v>36500</v>
          </cell>
          <cell r="W288">
            <v>16</v>
          </cell>
          <cell r="X288">
            <v>22</v>
          </cell>
          <cell r="Y288">
            <v>2</v>
          </cell>
          <cell r="Z288">
            <v>60</v>
          </cell>
          <cell r="AA288">
            <v>40</v>
          </cell>
          <cell r="AB288">
            <v>30</v>
          </cell>
          <cell r="AC288">
            <v>0.072</v>
          </cell>
          <cell r="AD288">
            <v>0</v>
          </cell>
          <cell r="AE288">
            <v>0</v>
          </cell>
          <cell r="AF288">
            <v>80</v>
          </cell>
          <cell r="AG288" t="str">
            <v>否</v>
          </cell>
        </row>
        <row r="289">
          <cell r="A289" t="str">
            <v>HZ7676</v>
          </cell>
          <cell r="B289" t="str">
            <v>HZ25014</v>
          </cell>
          <cell r="C289" t="str">
            <v>hugz 挂耳包配件-挂绳 森林晚会</v>
          </cell>
          <cell r="D289" t="str">
            <v>无</v>
          </cell>
          <cell r="E289" t="str">
            <v>6936352576761</v>
          </cell>
          <cell r="F289">
            <v>18</v>
          </cell>
        </row>
        <row r="289">
          <cell r="H289" t="str">
            <v>3+</v>
          </cell>
          <cell r="I289" t="str">
            <v>老品</v>
          </cell>
          <cell r="J289" t="str">
            <v>1、产品同竞品差异点（优势点）：1111
2、产品功能点：
3、产品设计优势：
4、产品教育属性优势：
5、产品安全属性优势：
6、产品相关服务优势：
7、其他：</v>
          </cell>
          <cell r="K289" t="str">
            <v/>
          </cell>
          <cell r="L289" t="str">
            <v/>
          </cell>
          <cell r="M289" t="str">
            <v/>
          </cell>
          <cell r="N289" t="str">
            <v>2025/11/20</v>
          </cell>
          <cell r="O289">
            <v>8.1</v>
          </cell>
          <cell r="P289">
            <v>0</v>
          </cell>
          <cell r="Q289">
            <v>0</v>
          </cell>
          <cell r="R289">
            <v>12</v>
          </cell>
          <cell r="S289">
            <v>37</v>
          </cell>
          <cell r="T289" t="str">
            <v/>
          </cell>
          <cell r="U289" t="str">
            <v/>
          </cell>
          <cell r="V289" t="str">
            <v>36500</v>
          </cell>
          <cell r="W289">
            <v>16</v>
          </cell>
          <cell r="X289">
            <v>22</v>
          </cell>
          <cell r="Y289">
            <v>2</v>
          </cell>
          <cell r="Z289">
            <v>60</v>
          </cell>
          <cell r="AA289">
            <v>40</v>
          </cell>
          <cell r="AB289">
            <v>30</v>
          </cell>
          <cell r="AC289">
            <v>0.072</v>
          </cell>
          <cell r="AD289">
            <v>0</v>
          </cell>
          <cell r="AE289">
            <v>0</v>
          </cell>
          <cell r="AF289">
            <v>80</v>
          </cell>
          <cell r="AG289" t="str">
            <v>否</v>
          </cell>
        </row>
        <row r="290">
          <cell r="A290" t="str">
            <v>MD1711</v>
          </cell>
          <cell r="B290" t="str">
            <v>MD2022025</v>
          </cell>
          <cell r="C290" t="str">
            <v>mideer 速生农场  水培版</v>
          </cell>
          <cell r="D290" t="str">
            <v>mideer EasyGrow Garden-Hydro Set</v>
          </cell>
          <cell r="E290" t="str">
            <v>6936352517115</v>
          </cell>
          <cell r="F290">
            <v>39.9</v>
          </cell>
        </row>
        <row r="290">
          <cell r="H290" t="str">
            <v>6+</v>
          </cell>
          <cell r="I290" t="str">
            <v>新品</v>
          </cell>
          <cell r="J290" t="str">
            <v> </v>
          </cell>
          <cell r="K290" t="str">
            <v/>
          </cell>
          <cell r="L290" t="str">
            <v/>
          </cell>
          <cell r="M290" t="str">
            <v>销售商品</v>
          </cell>
          <cell r="N290" t="str">
            <v>2026/02/10</v>
          </cell>
          <cell r="O290">
            <v>15.162</v>
          </cell>
          <cell r="P290">
            <v>0.164</v>
          </cell>
          <cell r="Q290">
            <v>15.7</v>
          </cell>
          <cell r="R290">
            <v>9.7</v>
          </cell>
          <cell r="S290">
            <v>9.6</v>
          </cell>
          <cell r="T290" t="str">
            <v>有</v>
          </cell>
          <cell r="U290" t="str">
            <v>有</v>
          </cell>
          <cell r="V290" t="str">
            <v>365</v>
          </cell>
          <cell r="W290">
            <v>16</v>
          </cell>
          <cell r="X290">
            <v>9.5</v>
          </cell>
          <cell r="Y290">
            <v>10</v>
          </cell>
          <cell r="Z290">
            <v>50</v>
          </cell>
          <cell r="AA290">
            <v>41.5</v>
          </cell>
          <cell r="AB290">
            <v>40</v>
          </cell>
          <cell r="AC290">
            <v>0.083</v>
          </cell>
          <cell r="AD290">
            <v>9.6</v>
          </cell>
          <cell r="AE290">
            <v>8.8</v>
          </cell>
          <cell r="AF290">
            <v>48</v>
          </cell>
          <cell r="AG290" t="str">
            <v>是</v>
          </cell>
        </row>
        <row r="291">
          <cell r="A291" t="str">
            <v>MD1712</v>
          </cell>
          <cell r="B291" t="str">
            <v>MD2022025</v>
          </cell>
          <cell r="C291" t="str">
            <v>mideer 速生农场  土培版</v>
          </cell>
          <cell r="D291" t="str">
            <v>mideer EasyGrow Garden-Soil Set</v>
          </cell>
          <cell r="E291" t="str">
            <v>6936352517122</v>
          </cell>
          <cell r="F291">
            <v>39.9</v>
          </cell>
        </row>
        <row r="291">
          <cell r="H291" t="str">
            <v>6+</v>
          </cell>
          <cell r="I291" t="str">
            <v>新品</v>
          </cell>
          <cell r="J291" t="str">
            <v> </v>
          </cell>
          <cell r="K291" t="str">
            <v/>
          </cell>
          <cell r="L291" t="str">
            <v/>
          </cell>
          <cell r="M291" t="str">
            <v>销售商品</v>
          </cell>
          <cell r="N291" t="str">
            <v>2026/02/10</v>
          </cell>
          <cell r="O291">
            <v>15.162</v>
          </cell>
          <cell r="P291">
            <v>0.24</v>
          </cell>
          <cell r="Q291">
            <v>15.7</v>
          </cell>
          <cell r="R291">
            <v>9.7</v>
          </cell>
          <cell r="S291">
            <v>9.6</v>
          </cell>
          <cell r="T291" t="str">
            <v>有</v>
          </cell>
          <cell r="U291" t="str">
            <v>有</v>
          </cell>
          <cell r="V291" t="str">
            <v>365</v>
          </cell>
          <cell r="W291">
            <v>16</v>
          </cell>
          <cell r="X291">
            <v>9.5</v>
          </cell>
          <cell r="Y291">
            <v>10</v>
          </cell>
          <cell r="Z291">
            <v>50</v>
          </cell>
          <cell r="AA291">
            <v>41.5</v>
          </cell>
          <cell r="AB291">
            <v>39.5</v>
          </cell>
          <cell r="AC291">
            <v>0.0819625</v>
          </cell>
          <cell r="AD291">
            <v>11.5</v>
          </cell>
          <cell r="AE291">
            <v>12.44</v>
          </cell>
          <cell r="AF291">
            <v>48</v>
          </cell>
          <cell r="AG291" t="str">
            <v>是</v>
          </cell>
        </row>
        <row r="292">
          <cell r="A292" t="str">
            <v>MD1713</v>
          </cell>
          <cell r="B292" t="str">
            <v>MD2022025</v>
          </cell>
          <cell r="C292" t="str">
            <v>mideer 速生农场  蘑菇部落</v>
          </cell>
          <cell r="D292" t="str">
            <v/>
          </cell>
          <cell r="E292" t="str">
            <v>6936352517139</v>
          </cell>
        </row>
        <row r="292">
          <cell r="H292" t="str">
            <v>3+</v>
          </cell>
          <cell r="I292" t="str">
            <v/>
          </cell>
          <cell r="J292" t="str">
            <v/>
          </cell>
          <cell r="K292" t="str">
            <v/>
          </cell>
          <cell r="L292" t="str">
            <v/>
          </cell>
          <cell r="M292" t="str">
            <v/>
          </cell>
          <cell r="N292" t="str">
            <v/>
          </cell>
        </row>
        <row r="292">
          <cell r="T292" t="str">
            <v/>
          </cell>
          <cell r="U292" t="str">
            <v/>
          </cell>
          <cell r="V292" t="str">
            <v/>
          </cell>
        </row>
        <row r="292">
          <cell r="AC292">
            <v>0</v>
          </cell>
        </row>
        <row r="292">
          <cell r="AG292" t="str">
            <v/>
          </cell>
        </row>
        <row r="293">
          <cell r="A293" t="str">
            <v>MD2394</v>
          </cell>
          <cell r="B293" t="str">
            <v>MD2025047</v>
          </cell>
          <cell r="C293" t="str">
            <v>mideer 显秘拼图  海洋奇影  35PCS</v>
          </cell>
          <cell r="D293" t="str">
            <v>mideer Mystery Reveal Puzzle - Ocean Secrets</v>
          </cell>
          <cell r="E293" t="str">
            <v>6936352523949</v>
          </cell>
          <cell r="F293">
            <v>59</v>
          </cell>
          <cell r="G293">
            <v>59</v>
          </cell>
          <cell r="H293" t="str">
            <v>3+</v>
          </cell>
          <cell r="I293" t="str">
            <v>新品</v>
          </cell>
          <cell r="J293" t="str">
            <v>/</v>
          </cell>
          <cell r="K293" t="str">
            <v>
1.拿起红镜 看透隐藏秘密！
2.进阶双重玩法——拼完接着找不同
3.手持探秘红镜——显现奇妙画中画
4.两款探秘主题——沉浸式漫游森林、海洋
5.升级安心灰卡——摸得到的安全感
6.高质量亲子互动——陪娃趣探索
7.高颜值探秘礼盒——给孩子满分惊喜</v>
          </cell>
          <cell r="L293" t="str">
            <v>1.Grab the Red Lens——Uncover the Hidden Secrets!
2.Advanced 2-in-1 Gameplay——Finish the Puzzle, Then Find the Differences
3.Handheld Secret Lens—— Reveals the Magic Within the Art
4.Two Mystery Themes——Immersive Journeys Through Forests and Oceans
5.Upgraded Eco-Friendly Grey Cardstock——Quality You Can Feel, Safety You Can Trust
6.High-Quality Family Time——Explore Together with Joy
7.Exquisite Mystery Gift Box——A Perfect Surprise to Spark Their Wonder</v>
          </cell>
          <cell r="M293" t="str">
            <v>销售商品</v>
          </cell>
          <cell r="N293" t="str">
            <v>2026/03/19</v>
          </cell>
          <cell r="O293">
            <v>22.42</v>
          </cell>
          <cell r="P293">
            <v>0.8</v>
          </cell>
          <cell r="Q293">
            <v>24</v>
          </cell>
          <cell r="R293">
            <v>24</v>
          </cell>
          <cell r="S293">
            <v>5</v>
          </cell>
          <cell r="T293" t="str">
            <v>无</v>
          </cell>
          <cell r="U293" t="str">
            <v>有</v>
          </cell>
          <cell r="V293" t="str">
            <v>36500</v>
          </cell>
          <cell r="W293">
            <v>24</v>
          </cell>
          <cell r="X293">
            <v>24</v>
          </cell>
          <cell r="Y293">
            <v>5</v>
          </cell>
          <cell r="Z293">
            <v>53</v>
          </cell>
          <cell r="AA293">
            <v>50</v>
          </cell>
          <cell r="AB293">
            <v>25.5</v>
          </cell>
          <cell r="AC293">
            <v>0.067575</v>
          </cell>
          <cell r="AD293">
            <v>16.6</v>
          </cell>
          <cell r="AE293">
            <v>16.85</v>
          </cell>
          <cell r="AF293">
            <v>20</v>
          </cell>
          <cell r="AG293" t="str">
            <v>是</v>
          </cell>
        </row>
        <row r="294">
          <cell r="A294" t="str">
            <v>MD2395</v>
          </cell>
          <cell r="B294" t="str">
            <v>MD2025047</v>
          </cell>
          <cell r="C294" t="str">
            <v>mideer 显秘拼图  森林秘境  35PCS</v>
          </cell>
          <cell r="D294" t="str">
            <v>mideer Mystery Reveal Puzzle - Forest Mysteries</v>
          </cell>
          <cell r="E294" t="str">
            <v>6936352523956</v>
          </cell>
          <cell r="F294">
            <v>59</v>
          </cell>
          <cell r="G294">
            <v>59</v>
          </cell>
          <cell r="H294" t="str">
            <v>3+</v>
          </cell>
          <cell r="I294" t="str">
            <v>新品</v>
          </cell>
          <cell r="J294" t="str">
            <v>/</v>
          </cell>
          <cell r="K294" t="str">
            <v/>
          </cell>
          <cell r="L294" t="str">
            <v/>
          </cell>
          <cell r="M294" t="str">
            <v>销售商品</v>
          </cell>
          <cell r="N294" t="str">
            <v>2026/03/19</v>
          </cell>
          <cell r="O294">
            <v>22.42</v>
          </cell>
          <cell r="P294">
            <v>0.8</v>
          </cell>
          <cell r="Q294">
            <v>24</v>
          </cell>
          <cell r="R294">
            <v>24</v>
          </cell>
          <cell r="S294">
            <v>5</v>
          </cell>
          <cell r="T294" t="str">
            <v>无</v>
          </cell>
          <cell r="U294" t="str">
            <v>有</v>
          </cell>
          <cell r="V294" t="str">
            <v>36500</v>
          </cell>
          <cell r="W294">
            <v>24</v>
          </cell>
          <cell r="X294">
            <v>24</v>
          </cell>
          <cell r="Y294">
            <v>5</v>
          </cell>
          <cell r="Z294">
            <v>52.5</v>
          </cell>
          <cell r="AA294">
            <v>49.5</v>
          </cell>
          <cell r="AB294">
            <v>26</v>
          </cell>
          <cell r="AC294">
            <v>0.0675675</v>
          </cell>
          <cell r="AD294">
            <v>16.8</v>
          </cell>
          <cell r="AE294">
            <v>17</v>
          </cell>
          <cell r="AF294">
            <v>20</v>
          </cell>
          <cell r="AG294" t="str">
            <v>是</v>
          </cell>
        </row>
        <row r="295">
          <cell r="A295" t="str">
            <v>MD2397</v>
          </cell>
          <cell r="B295" t="str">
            <v>MD2025046</v>
          </cell>
          <cell r="C295" t="str">
            <v>mideer 找找看拼图  奇趣房间  42PCS</v>
          </cell>
          <cell r="D295" t="str">
            <v>mideer Build &amp; Seek Puzzle - Whimsical Room</v>
          </cell>
          <cell r="E295" t="str">
            <v>6936352523970</v>
          </cell>
          <cell r="F295">
            <v>59</v>
          </cell>
          <cell r="G295">
            <v>59</v>
          </cell>
          <cell r="H295" t="str">
            <v>3+</v>
          </cell>
          <cell r="I295" t="str">
            <v>新品</v>
          </cell>
          <cell r="J295" t="str">
            <v>/</v>
          </cell>
          <cell r="K295" t="str">
            <v>1.拼图放大找找看！
2.放大镜找呀找——像侦探一样搜寻
3.两大奇趣场景——探索不一样的世界
4.100+隐藏元素——边找边认 词汇量UP！
5.越拼越聪明——专注观察多维成长
6.更懂孩子的大拼片——易抓握更好拼
7.细节卷出新高度——经得起反复翻玩
8.高标准 严要求——爸妈请放心
9.智趣探索拼图——送给孩子的礼物
10.亲子大作战——一起找找看！</v>
          </cell>
          <cell r="L295" t="str">
            <v>1.Enlarge the Puzzle and Take a Look!
2.Explore with the Magnifier ——Search Like a Detective
3.Two Whimsical Scenes to Spark Exploration
4.100+ Hidden Elements——Learn While You Find—Boost Your Vocabulary
5.Growing Smarter Piece by Piece——Focus and Multi-dimensional Growth 
6.Kid-Friendly Large Pieces——Easy to Grip and Assemble 
7.Superior Details——Built for Endless Play
8.High Standards &amp; Strict Requirements——Peace of Mind for Parents
9.Brain-Boosting Exploration Puzzle——The Perfect Gift for Kids 
10.Parent-Child Challenge—— Let’s Find It Together! </v>
          </cell>
          <cell r="M295" t="str">
            <v>销售商品</v>
          </cell>
          <cell r="N295" t="str">
            <v>2026/03/19</v>
          </cell>
          <cell r="O295">
            <v>22.42</v>
          </cell>
          <cell r="P295">
            <v>0.8</v>
          </cell>
          <cell r="Q295">
            <v>24</v>
          </cell>
          <cell r="R295">
            <v>24</v>
          </cell>
          <cell r="S295">
            <v>5</v>
          </cell>
          <cell r="T295" t="str">
            <v>无</v>
          </cell>
          <cell r="U295" t="str">
            <v>有</v>
          </cell>
          <cell r="V295" t="str">
            <v>36500</v>
          </cell>
          <cell r="W295">
            <v>24</v>
          </cell>
          <cell r="X295">
            <v>24</v>
          </cell>
          <cell r="Y295">
            <v>5</v>
          </cell>
          <cell r="Z295">
            <v>52.5</v>
          </cell>
          <cell r="AA295">
            <v>50</v>
          </cell>
          <cell r="AB295">
            <v>26</v>
          </cell>
          <cell r="AC295">
            <v>0.06825</v>
          </cell>
          <cell r="AD295">
            <v>16.6</v>
          </cell>
          <cell r="AE295">
            <v>16.8</v>
          </cell>
          <cell r="AF295">
            <v>20</v>
          </cell>
          <cell r="AG295" t="str">
            <v>是</v>
          </cell>
        </row>
        <row r="296">
          <cell r="A296" t="str">
            <v>MD2398</v>
          </cell>
          <cell r="B296" t="str">
            <v>MD2025046</v>
          </cell>
          <cell r="C296" t="str">
            <v>mideer 找找看拼图  太空寻宝  42PCS</v>
          </cell>
          <cell r="D296" t="str">
            <v>mideer Build &amp; Seek Puzzle - Space Treasure Hunt</v>
          </cell>
          <cell r="E296" t="str">
            <v>6936352523987</v>
          </cell>
          <cell r="F296">
            <v>59</v>
          </cell>
          <cell r="G296">
            <v>59</v>
          </cell>
          <cell r="H296" t="str">
            <v>3+</v>
          </cell>
          <cell r="I296" t="str">
            <v>新品</v>
          </cell>
          <cell r="J296" t="str">
            <v>/</v>
          </cell>
          <cell r="K296" t="str">
            <v/>
          </cell>
          <cell r="L296" t="str">
            <v/>
          </cell>
          <cell r="M296" t="str">
            <v>销售商品</v>
          </cell>
          <cell r="N296" t="str">
            <v>2026/03/23</v>
          </cell>
          <cell r="O296">
            <v>22.42</v>
          </cell>
          <cell r="P296">
            <v>0.8</v>
          </cell>
          <cell r="Q296">
            <v>24</v>
          </cell>
          <cell r="R296">
            <v>24</v>
          </cell>
          <cell r="S296">
            <v>5</v>
          </cell>
          <cell r="T296" t="str">
            <v>无</v>
          </cell>
          <cell r="U296" t="str">
            <v>有</v>
          </cell>
          <cell r="V296" t="str">
            <v>36500</v>
          </cell>
          <cell r="W296">
            <v>24</v>
          </cell>
          <cell r="X296">
            <v>24</v>
          </cell>
          <cell r="Y296">
            <v>5</v>
          </cell>
          <cell r="Z296">
            <v>52</v>
          </cell>
          <cell r="AA296">
            <v>50</v>
          </cell>
          <cell r="AB296">
            <v>25.5</v>
          </cell>
          <cell r="AC296">
            <v>0.0663</v>
          </cell>
          <cell r="AD296">
            <v>16.9</v>
          </cell>
          <cell r="AE296">
            <v>17.1</v>
          </cell>
          <cell r="AF296">
            <v>20</v>
          </cell>
          <cell r="AG296" t="str">
            <v>是</v>
          </cell>
        </row>
        <row r="297">
          <cell r="A297" t="str">
            <v>MK0604</v>
          </cell>
          <cell r="B297" t="str">
            <v>MD2019001</v>
          </cell>
          <cell r="C297" t="str">
            <v>国内分销新年购物手提袋</v>
          </cell>
          <cell r="D297" t="str">
            <v>无</v>
          </cell>
          <cell r="E297" t="str">
            <v>6936352506041</v>
          </cell>
          <cell r="F297">
            <v>2.1</v>
          </cell>
        </row>
        <row r="297">
          <cell r="H297" t="str">
            <v/>
          </cell>
          <cell r="I297" t="str">
            <v>新品</v>
          </cell>
          <cell r="J297" t="str">
            <v/>
          </cell>
          <cell r="K297" t="str">
            <v/>
          </cell>
          <cell r="L297" t="str">
            <v/>
          </cell>
          <cell r="M297" t="str">
            <v>赠品</v>
          </cell>
          <cell r="N297" t="str">
            <v>2025/12/10</v>
          </cell>
          <cell r="O297">
            <v>2.1</v>
          </cell>
          <cell r="P297">
            <v>0.3</v>
          </cell>
          <cell r="Q297">
            <v>42</v>
          </cell>
          <cell r="R297">
            <v>14</v>
          </cell>
          <cell r="S297">
            <v>32</v>
          </cell>
          <cell r="T297" t="str">
            <v>无</v>
          </cell>
          <cell r="U297" t="str">
            <v>无</v>
          </cell>
          <cell r="V297" t="str">
            <v>36500</v>
          </cell>
        </row>
        <row r="297">
          <cell r="Z297">
            <v>45</v>
          </cell>
          <cell r="AA297">
            <v>37</v>
          </cell>
          <cell r="AB297">
            <v>33</v>
          </cell>
          <cell r="AC297">
            <v>0.054945</v>
          </cell>
          <cell r="AD297">
            <v>11.83</v>
          </cell>
          <cell r="AE297">
            <v>12.58</v>
          </cell>
          <cell r="AF297">
            <v>75</v>
          </cell>
          <cell r="AG297" t="str">
            <v>否</v>
          </cell>
        </row>
        <row r="298">
          <cell r="A298" t="str">
            <v>MD1714</v>
          </cell>
          <cell r="B298" t="str">
            <v>MD2020020</v>
          </cell>
          <cell r="C298" t="str">
            <v>mideer 双面磁吸百数板</v>
          </cell>
          <cell r="D298" t="str">
            <v>mideer Double-Sided Magnetic Hundred Board</v>
          </cell>
          <cell r="E298" t="str">
            <v>6936352517146</v>
          </cell>
          <cell r="F298">
            <v>109</v>
          </cell>
        </row>
        <row r="298">
          <cell r="H298" t="str">
            <v>3+</v>
          </cell>
          <cell r="I298" t="str">
            <v/>
          </cell>
          <cell r="J298" t="str">
            <v>1、双面磁吸塑胶粒子，加厚加重，磁力加强
2、塑胶材质防水耐摔，脏了一擦就干净
3、分阶题卡系统+星级难度标识
4、粒子背面预设彩色，做完题翻过来能拼画</v>
          </cell>
          <cell r="K298" t="str">
            <v>1.一站式启蒙幼小数学
2.知识点更全面——提前掌握小学数学
3.59种进阶挑战——从易到难 稳步提升
4.双面棋不闲置——翻面能拼艺术画
5.130颗足量棋子——含备用 不怕丢 
6.大尺寸运算题卡——边摆边学边思考
7.强磁吸得牢——横竖摆弄都不掉
8.搭配玩法说明书——沉浸式思维探索
9.道具多多——为游戏增趣味
10.一袋全收纳——拒绝丢三落四</v>
          </cell>
          <cell r="L298" t="str">
            <v>1.One-Stop Early Math Enlightenment
2.More Comprehensive Knowledge Points——Master Primary School Math Ahead of Time
3.59 Progressive Challenges——From Easy to Advanced for Steady Progress
4.Double-Sided Game Pieces Never Sit Idle——Flip Them Over to Create Mosaic Art
5.130 Premium Pieces——Includes Spares, No Fear of Losing Them
6.Large-Format Math Activity Cards——Place, Learn, and Think All at Once
7.Strong Magnetic Grip——Stays Securely in Place Any Way You Turn It
8.Includes Gameplay Guide——Immersive Exploration of Mathematical Thinking
9.Abundant Props——Adding Extra Fun to Every Game
10.All-in-One Storage Bag——Say Goodbye to Mess and Missing Pieces</v>
          </cell>
          <cell r="M298" t="str">
            <v>销售商品</v>
          </cell>
          <cell r="N298" t="str">
            <v/>
          </cell>
          <cell r="O298">
            <v>49.05</v>
          </cell>
          <cell r="P298">
            <v>1.05</v>
          </cell>
          <cell r="Q298">
            <v>32.5</v>
          </cell>
          <cell r="R298">
            <v>16.5</v>
          </cell>
          <cell r="S298">
            <v>5</v>
          </cell>
          <cell r="T298" t="str">
            <v>无</v>
          </cell>
          <cell r="U298" t="str">
            <v>有</v>
          </cell>
          <cell r="V298" t="str">
            <v>36500</v>
          </cell>
          <cell r="W298">
            <v>32.5</v>
          </cell>
          <cell r="X298">
            <v>16.5</v>
          </cell>
          <cell r="Y298">
            <v>5</v>
          </cell>
        </row>
        <row r="298">
          <cell r="AC298">
            <v>0</v>
          </cell>
        </row>
        <row r="298">
          <cell r="AG298" t="str">
            <v>否</v>
          </cell>
        </row>
        <row r="299">
          <cell r="A299" t="str">
            <v>MD1718</v>
          </cell>
          <cell r="B299" t="str">
            <v>MD2019010</v>
          </cell>
          <cell r="C299" t="str">
            <v>mideer 投影手电筒</v>
          </cell>
          <cell r="D299" t="str">
            <v>Mideer Projector Flashlight</v>
          </cell>
          <cell r="E299" t="str">
            <v>6936352517184</v>
          </cell>
          <cell r="F299">
            <v>49.9</v>
          </cell>
          <cell r="G299">
            <v>49.9</v>
          </cell>
          <cell r="H299" t="str">
            <v>3+</v>
          </cell>
          <cell r="I299" t="str">
            <v>新品</v>
          </cell>
          <cell r="J299" t="str">
            <v>插片一照，墙上出现画面 ⭐⭐⭐⭐⭐
胶片插进去，开关一开，墙上就有画面了。孩子觉得像变魔法一样，拿着到处照，玩很久都不腻。
6个主题换着看 ⭐⭐⭐⭐⭐
6个主题胶片，每个8张画面，一共48张。想看什么故事就看什么故事，孩子自己选。
孩子自己就能玩 ⭐⭐⭐⭐⭐
单手握着，拨片一按换画面。不需要大人帮忙，2岁孩子也会操作，自己能玩很久。
拿掉胶片当手电 ⭐⭐⭐⭐
不只是玩具，还是个实用的小手电。晚上起夜、找东西、露营照路都能用，天天用得上不会吃灰。
光投墙上不伤眼 ⭐⭐⭐⭐
光是投在墙上的，眼睛看的是墙面反射光，不是屏幕直射。比手机平板安心。</v>
          </cell>
          <cell r="K299" t="str">
            <v>1.宝宝的掌上电影院
2.6个故事 48幅场景——精彩童话看不腻
3.按一下 换画面——宝宝自己就能玩
4.能投影 能照明——居家、露营都好用
5.柔光漫反射——温和不伤眼
6.可旋转调节焦距——投影画面更清晰
7.温馨光影剧场——听妈妈讲睡前故事
8.轻便好携带——随手装包里
9.坚韧ABS材质——耐玩耐摔
10.送礼佳选——点亮孩子的故事时光</v>
          </cell>
          <cell r="L299" t="str">
            <v>1.Baby's Handheld Cinema
2.6 Stories 48 Scenes——Endless Fairy Tale Fun
3.One-Click Slide Change——Easy for Babies to Play Solo
4.Projection &amp; Lighting——Perfect for Home and Outdoor Adventures
5.Soft Diffuse Reflection——Gentle and Eye-Friendly
6.Adjustable Focal Length——Rotate for a Crisper Projection
7.Warm Shadow Theater——Bedtime Stories with Mom
8.Lightweight and Portable——Fits Easily in Any Bag
9.Durable ABS Material——Tough and Drop-Resistant
10.Premium Gift Choice-Light Up Your Child's Storytime</v>
          </cell>
          <cell r="M299" t="str">
            <v>销售商品</v>
          </cell>
          <cell r="N299" t="str">
            <v>2026/05/14</v>
          </cell>
          <cell r="O299">
            <v>18.962</v>
          </cell>
          <cell r="P299">
            <v>0.19</v>
          </cell>
          <cell r="Q299">
            <v>19</v>
          </cell>
          <cell r="R299">
            <v>8</v>
          </cell>
          <cell r="S299">
            <v>6</v>
          </cell>
          <cell r="T299" t="str">
            <v>无</v>
          </cell>
          <cell r="U299" t="str">
            <v>有</v>
          </cell>
          <cell r="V299" t="str">
            <v>36500</v>
          </cell>
          <cell r="W299">
            <v>20</v>
          </cell>
          <cell r="X299">
            <v>7.5</v>
          </cell>
          <cell r="Y299">
            <v>6.5</v>
          </cell>
          <cell r="Z299">
            <v>41.5</v>
          </cell>
          <cell r="AA299">
            <v>40</v>
          </cell>
          <cell r="AB299">
            <v>41.5</v>
          </cell>
          <cell r="AC299">
            <v>0.06889</v>
          </cell>
          <cell r="AD299">
            <v>10.4</v>
          </cell>
          <cell r="AE299">
            <v>12.09</v>
          </cell>
          <cell r="AF299">
            <v>60</v>
          </cell>
          <cell r="AG299" t="str">
            <v>是</v>
          </cell>
        </row>
        <row r="300">
          <cell r="A300" t="str">
            <v>MD2378</v>
          </cell>
          <cell r="B300" t="str">
            <v>MD2024044</v>
          </cell>
          <cell r="C300" t="str">
            <v>mideer 感统训练跳跳马  云朵小飞马</v>
          </cell>
          <cell r="D300" t="str">
            <v>mideer Sensory Training Joy Bounce Jumper Unicorn</v>
          </cell>
          <cell r="E300" t="str">
            <v>6936352523789</v>
          </cell>
          <cell r="F300">
            <v>129</v>
          </cell>
          <cell r="G300">
            <v>129</v>
          </cell>
          <cell r="H300" t="str">
            <v>18m+</v>
          </cell>
          <cell r="I300" t="str">
            <v>新品</v>
          </cell>
          <cell r="J300" t="str">
            <v>/</v>
          </cell>
          <cell r="K300" t="str">
            <v>1）四重安全防护，玩得更安心
2）专为儿童设计的舒适体验
3）在摇晃中锻炼平衡感
4）承重100斤，结实耐玩
5）软弹脚垫，跑跳不扰邻
6）自由骑行，圆孩子一个“骑士梦”
7）防漏气设计，充一次玩很久
8）一人轻松充气，省心省力</v>
          </cell>
          <cell r="L300" t="str">
            <v>4 major safety protections for worry-free play.
Designed for comfort with children in mind.
Helps develop a sense of balance.
100 lbs weight capacity; highly durable.
Soft, elastic feet that won't disturb neighbors.
Unleash the "knight dream" with free riding.
Leak-proof design; play for a long time on one inflation.
Easy to inflate by one person.</v>
          </cell>
          <cell r="M300" t="str">
            <v>销售商品</v>
          </cell>
          <cell r="N300" t="str">
            <v>2026/01/13</v>
          </cell>
          <cell r="O300">
            <v>49.02</v>
          </cell>
          <cell r="P300">
            <v>2.04</v>
          </cell>
          <cell r="Q300">
            <v>45</v>
          </cell>
          <cell r="R300">
            <v>14</v>
          </cell>
          <cell r="S300">
            <v>35.5</v>
          </cell>
          <cell r="T300" t="str">
            <v>无</v>
          </cell>
          <cell r="U300" t="str">
            <v>无</v>
          </cell>
          <cell r="V300" t="str">
            <v>36500</v>
          </cell>
          <cell r="W300">
            <v>45.1</v>
          </cell>
          <cell r="X300">
            <v>14.2</v>
          </cell>
          <cell r="Y300">
            <v>35.1</v>
          </cell>
          <cell r="Z300">
            <v>46.1</v>
          </cell>
          <cell r="AA300">
            <v>44.7</v>
          </cell>
          <cell r="AB300">
            <v>72.5</v>
          </cell>
          <cell r="AC300">
            <v>0.149398575</v>
          </cell>
          <cell r="AD300">
            <v>11.8</v>
          </cell>
          <cell r="AE300">
            <v>13.66</v>
          </cell>
          <cell r="AF300">
            <v>6</v>
          </cell>
          <cell r="AG300" t="str">
            <v>否</v>
          </cell>
        </row>
        <row r="301">
          <cell r="A301" t="str">
            <v>MK9001</v>
          </cell>
          <cell r="B301" t="str">
            <v>MD2025014</v>
          </cell>
          <cell r="C301" t="str">
            <v>雪球游戏套装说明书（韩+英语）</v>
          </cell>
          <cell r="D301" t="str">
            <v>无</v>
          </cell>
          <cell r="E301" t="str">
            <v>MK9001</v>
          </cell>
          <cell r="F301">
            <v>0.9</v>
          </cell>
        </row>
        <row r="301">
          <cell r="H301" t="str">
            <v/>
          </cell>
          <cell r="I301" t="str">
            <v>新品</v>
          </cell>
          <cell r="J301" t="str">
            <v/>
          </cell>
          <cell r="K301" t="str">
            <v/>
          </cell>
          <cell r="L301" t="str">
            <v/>
          </cell>
          <cell r="M301" t="str">
            <v>非售卖品</v>
          </cell>
          <cell r="N301" t="str">
            <v>2025/12/01</v>
          </cell>
          <cell r="O301">
            <v>0.9</v>
          </cell>
          <cell r="P301">
            <v>0.01</v>
          </cell>
          <cell r="Q301">
            <v>20</v>
          </cell>
          <cell r="R301">
            <v>14</v>
          </cell>
          <cell r="S301">
            <v>0.2</v>
          </cell>
          <cell r="T301" t="str">
            <v>无</v>
          </cell>
          <cell r="U301" t="str">
            <v>无</v>
          </cell>
          <cell r="V301" t="str">
            <v>36500</v>
          </cell>
        </row>
        <row r="301">
          <cell r="AC301">
            <v>0</v>
          </cell>
        </row>
        <row r="301">
          <cell r="AG301" t="str">
            <v>否</v>
          </cell>
        </row>
        <row r="302">
          <cell r="A302" t="str">
            <v>MD2375</v>
          </cell>
          <cell r="B302" t="str">
            <v>MD2024027</v>
          </cell>
          <cell r="C302" t="str">
            <v>mideer 麦乐彩泥  麦乐汉堡店套装</v>
          </cell>
          <cell r="D302" t="str">
            <v>mideer Mellow Dough – Burger Diner</v>
          </cell>
          <cell r="E302" t="str">
            <v>6936352523758</v>
          </cell>
          <cell r="F302">
            <v>89</v>
          </cell>
          <cell r="G302">
            <v>105.39</v>
          </cell>
          <cell r="H302" t="str">
            <v>3+</v>
          </cell>
          <cell r="I302" t="str">
            <v>新品</v>
          </cell>
          <cell r="J302" t="str">
            <v>/</v>
          </cell>
          <cell r="K302" t="str">
            <v>1.一压成型 汉堡店开张！ 2.层层有惊喜还原西式美味 3.薯条也能花样不断！ 4.压一压 印一印做汉堡超简单 5.随心配 好滋味小主厨的缤纷杰作 6.豪华大满贯真实过家家 7.面团般好手感不粘手 不掉渣 8.甄选小麦彩泥宝宝放心造 9.小店长沉浸营业！捏捏彩泥欢乐多</v>
          </cell>
          <cell r="L302" t="str">
            <v>1.Press to shape — the burger diner is open! 2.Press &amp; print to cook a feast  Add layers of delicious fun 3.French fries with endless styles! 4.Press &amp; Stamp, Easy Burger Making! 5.Mix freely, taste the fun  A colorful creation by little chefs 6.Deluxe full set Realistic pretend play 7.Soft, dough-like feel  Non-sticky, crumb-free 8.Selected wheat-based dough  Safe for little creators 9.Little shop owners in full action! Endless joy with dough play</v>
          </cell>
          <cell r="M302" t="str">
            <v>销售商品</v>
          </cell>
          <cell r="N302" t="str">
            <v>2026/01/30</v>
          </cell>
          <cell r="O302">
            <v>40.05</v>
          </cell>
          <cell r="P302">
            <v>0.89</v>
          </cell>
          <cell r="Q302">
            <v>22.5</v>
          </cell>
          <cell r="R302">
            <v>11.5</v>
          </cell>
          <cell r="S302">
            <v>18</v>
          </cell>
          <cell r="T302" t="str">
            <v>有</v>
          </cell>
          <cell r="U302" t="str">
            <v>有</v>
          </cell>
          <cell r="V302" t="str">
            <v>730</v>
          </cell>
          <cell r="W302">
            <v>22.5</v>
          </cell>
          <cell r="X302">
            <v>17.5</v>
          </cell>
          <cell r="Y302">
            <v>12</v>
          </cell>
          <cell r="Z302">
            <v>46.5</v>
          </cell>
          <cell r="AA302">
            <v>36.5</v>
          </cell>
          <cell r="AB302">
            <v>38</v>
          </cell>
          <cell r="AC302">
            <v>0.0644955</v>
          </cell>
          <cell r="AD302">
            <v>10.8</v>
          </cell>
          <cell r="AE302">
            <v>11.45</v>
          </cell>
          <cell r="AF302">
            <v>12</v>
          </cell>
          <cell r="AG302" t="str">
            <v>否</v>
          </cell>
        </row>
        <row r="303">
          <cell r="A303" t="str">
            <v>HZ7670</v>
          </cell>
          <cell r="B303" t="str">
            <v>HZ25016</v>
          </cell>
          <cell r="C303" t="str">
            <v>基诺浦×hugz联名款帽子围巾套装</v>
          </cell>
          <cell r="D303" t="str">
            <v>无</v>
          </cell>
          <cell r="E303" t="str">
            <v>6936352576709</v>
          </cell>
          <cell r="F303">
            <v>129</v>
          </cell>
        </row>
        <row r="303">
          <cell r="H303" t="str">
            <v>3+</v>
          </cell>
          <cell r="I303" t="str">
            <v>老品</v>
          </cell>
          <cell r="J303" t="str">
            <v>1111</v>
          </cell>
          <cell r="K303" t="str">
            <v/>
          </cell>
          <cell r="L303" t="str">
            <v/>
          </cell>
          <cell r="M303" t="str">
            <v>销售商品</v>
          </cell>
          <cell r="N303" t="str">
            <v>2025/11/30</v>
          </cell>
          <cell r="O303">
            <v>58.05</v>
          </cell>
        </row>
        <row r="303">
          <cell r="Q303">
            <v>30</v>
          </cell>
          <cell r="R303">
            <v>30</v>
          </cell>
          <cell r="S303">
            <v>2</v>
          </cell>
          <cell r="T303" t="str">
            <v>无</v>
          </cell>
          <cell r="U303" t="str">
            <v>无</v>
          </cell>
          <cell r="V303" t="str">
            <v>36500</v>
          </cell>
        </row>
        <row r="303">
          <cell r="AC303">
            <v>0</v>
          </cell>
        </row>
        <row r="303">
          <cell r="AG303" t="str">
            <v>否</v>
          </cell>
        </row>
        <row r="304">
          <cell r="A304" t="str">
            <v>MD1707</v>
          </cell>
          <cell r="B304" t="str">
            <v>MD2021041</v>
          </cell>
          <cell r="C304" t="str">
            <v>mideer 科学手工套装  21天大作战</v>
          </cell>
          <cell r="D304" t="str">
            <v>mideer Creative 21-Day Craft Adventure</v>
          </cell>
          <cell r="E304" t="str">
            <v>6936352517078</v>
          </cell>
          <cell r="F304">
            <v>179</v>
          </cell>
          <cell r="G304">
            <v>197.84</v>
          </cell>
          <cell r="H304" t="str">
            <v>6+</v>
          </cell>
          <cell r="I304" t="str">
            <v>新品</v>
          </cell>
          <cell r="J304" t="str">
            <v>1</v>
          </cell>
          <cell r="K304" t="str">
            <v>1.21天成为玩具制作大师！ 2.1天1个新花样创意玩具自己做 3.21天科学进阶每天进步一点点 4.7大核心力培养宝宝聪明大脑 5.练专注 练动手边玩边学小知识 6.折一折 贴一贴做手工轻轻松松 7.独立材料包开袋即玩 8.材质安全让妈妈放心 9.小老师“面对面”步步细致讲解 10.满满一大箱送到孩子心坎里</v>
          </cell>
          <cell r="L304" t="str">
            <v>1.Become a Toy Maker in 21 Days! 2.One New Creation Every Day  Make Your Own Creative Toys 3.21-Day Progressive Learning  Improving a little every day 4.7 Core Skills to Build a Smarter Mind  5.Train focus and hands-on skills  Learn new knowledge while playing 6.Fold and stick — crafting made simple 7.One independent material pack per day — open and play 8.Safe materials — peace of mind for moms 9.Step-by-step explanations from a “little teacher” 10.A big box full of surprises — straight to a child’s heart</v>
          </cell>
          <cell r="M304" t="str">
            <v>销售商品</v>
          </cell>
          <cell r="N304" t="str">
            <v>2026/01/25</v>
          </cell>
          <cell r="O304">
            <v>75.18</v>
          </cell>
          <cell r="P304">
            <v>2.27</v>
          </cell>
          <cell r="Q304">
            <v>40</v>
          </cell>
          <cell r="R304">
            <v>31.95</v>
          </cell>
          <cell r="S304">
            <v>13</v>
          </cell>
          <cell r="T304" t="str">
            <v>无</v>
          </cell>
          <cell r="U304" t="str">
            <v>有</v>
          </cell>
          <cell r="V304" t="str">
            <v>36500</v>
          </cell>
          <cell r="W304">
            <v>40</v>
          </cell>
          <cell r="X304">
            <v>32</v>
          </cell>
          <cell r="Y304">
            <v>10</v>
          </cell>
          <cell r="Z304">
            <v>42</v>
          </cell>
          <cell r="AA304">
            <v>42</v>
          </cell>
          <cell r="AB304">
            <v>34</v>
          </cell>
          <cell r="AC304">
            <v>0.059976</v>
          </cell>
          <cell r="AD304">
            <v>9.8</v>
          </cell>
          <cell r="AE304">
            <v>9.93</v>
          </cell>
          <cell r="AF304">
            <v>4</v>
          </cell>
          <cell r="AG304" t="str">
            <v>否</v>
          </cell>
        </row>
        <row r="305">
          <cell r="A305" t="str">
            <v>MD4328</v>
          </cell>
          <cell r="B305" t="str">
            <v>MD2025011</v>
          </cell>
          <cell r="C305" t="str">
            <v>mideer 书套   套装 28pcs</v>
          </cell>
          <cell r="D305" t="str">
            <v>Adhesive Book Cover Set</v>
          </cell>
          <cell r="E305" t="str">
            <v>6936352543282</v>
          </cell>
          <cell r="F305">
            <v>24.9</v>
          </cell>
          <cell r="G305">
            <v>36.04</v>
          </cell>
          <cell r="H305" t="str">
            <v>3+</v>
          </cell>
          <cell r="I305" t="str">
            <v>新品</v>
          </cell>
          <cell r="J305" t="str">
            <v>● 护眼磨砂质感：高透柔光防反光材质，阅读更舒适，减少强光刺激，呵护孩子视力。● 稳固双胶条设计：创新双胶条固定结构，轻轻一按即可牢牢贴合，不滑动、不卷边。● 轻松自装体验：无需剪裁、无需工具，孩子独立完成安装，培养自理与动手能力。● 科学套装组合：18中 + 5大 + 5小，精准匹配各类教材与笔记尺寸，一套满足整学期需求。● 防水耐用环保材质：可反复使用，防尘防污，一擦即净，兼具环保与耐用。● 家庭共学场景：家长与孩子共同整理书本，培养学习仪式感与责任意识。● 简约美学设计：磨砂半透视觉，保留书本原色又增添秩序美感，营造温柔学习氛围。</v>
          </cell>
          <cell r="K305" t="str">
            <v>1.双重固定 包书更稳 2.升级双胶条 书本一贴即稳 3.学生通用标准 3种规格一包满足 4.简单易上手 孩子能独立完成 5.高透明磨砂 找书一目了然 6.防水 防污 防剐蹭 保护书本最在行 7.可重复使用 护书不止一学期 8.国标安全认证 无异味放心用 9.更多细节 处处用心</v>
          </cell>
          <cell r="L305" t="str">
            <v>1.Double Fixation, Sturdy Book Wrapping 2.Upgraded Double Adhesive Strips, Stick &amp; Secure Instantly 3.Universal Student Size, 3 Specs in One Pack 4.Easy to Use, Kids Can Apply Independently 5.High Transparency Frosted, Find Books at a Glance 6.Water, Stain &amp; Scratch Resistant, Ultimate Book Protection 7.Reusable, Protect Books for More Than a Semester 8.National Safety Certified, Odor-Free for Peace of Mind 9.Meticulous Details, Thoughtful in Every Aspect</v>
          </cell>
          <cell r="M305" t="str">
            <v>销售商品</v>
          </cell>
          <cell r="N305" t="str">
            <v>2026/01/10</v>
          </cell>
          <cell r="O305">
            <v>13.695</v>
          </cell>
          <cell r="P305">
            <v>0.48</v>
          </cell>
          <cell r="Q305">
            <v>24.5</v>
          </cell>
          <cell r="R305">
            <v>32</v>
          </cell>
          <cell r="S305">
            <v>1</v>
          </cell>
          <cell r="T305" t="str">
            <v>无</v>
          </cell>
          <cell r="U305" t="str">
            <v>无</v>
          </cell>
          <cell r="V305" t="str">
            <v>36500</v>
          </cell>
          <cell r="W305">
            <v>32.5</v>
          </cell>
          <cell r="X305">
            <v>24.3</v>
          </cell>
          <cell r="Y305">
            <v>0</v>
          </cell>
          <cell r="Z305">
            <v>50.5</v>
          </cell>
          <cell r="AA305">
            <v>34</v>
          </cell>
          <cell r="AB305">
            <v>27</v>
          </cell>
          <cell r="AC305">
            <v>0.046359</v>
          </cell>
          <cell r="AD305">
            <v>19</v>
          </cell>
          <cell r="AE305">
            <v>19.5</v>
          </cell>
          <cell r="AF305">
            <v>40</v>
          </cell>
          <cell r="AG305" t="str">
            <v>否</v>
          </cell>
        </row>
        <row r="306">
          <cell r="A306" t="str">
            <v>MK2522</v>
          </cell>
          <cell r="B306" t="str">
            <v>MK2522</v>
          </cell>
          <cell r="C306" t="str">
            <v>马年新年贴纸</v>
          </cell>
          <cell r="D306" t="str">
            <v>无</v>
          </cell>
          <cell r="E306" t="str">
            <v>MK2522</v>
          </cell>
          <cell r="F306">
            <v>0.6</v>
          </cell>
        </row>
        <row r="306">
          <cell r="H306" t="str">
            <v/>
          </cell>
          <cell r="I306" t="str">
            <v>新品</v>
          </cell>
          <cell r="J306" t="str">
            <v/>
          </cell>
          <cell r="K306" t="str">
            <v/>
          </cell>
          <cell r="L306" t="str">
            <v/>
          </cell>
          <cell r="M306" t="str">
            <v>非售卖品</v>
          </cell>
          <cell r="N306" t="str">
            <v>2025/12/03</v>
          </cell>
          <cell r="O306">
            <v>0.6</v>
          </cell>
          <cell r="P306">
            <v>0.1</v>
          </cell>
          <cell r="Q306">
            <v>22.3</v>
          </cell>
          <cell r="R306">
            <v>13.8</v>
          </cell>
          <cell r="S306">
            <v>0.1</v>
          </cell>
          <cell r="T306" t="str">
            <v>无</v>
          </cell>
          <cell r="U306" t="str">
            <v>有</v>
          </cell>
          <cell r="V306" t="str">
            <v>36500</v>
          </cell>
          <cell r="W306">
            <v>0</v>
          </cell>
          <cell r="X306">
            <v>0</v>
          </cell>
          <cell r="Y306">
            <v>0</v>
          </cell>
          <cell r="Z306">
            <v>0</v>
          </cell>
          <cell r="AA306">
            <v>0</v>
          </cell>
          <cell r="AB306">
            <v>0</v>
          </cell>
          <cell r="AC306">
            <v>0</v>
          </cell>
          <cell r="AD306">
            <v>0</v>
          </cell>
          <cell r="AE306">
            <v>0</v>
          </cell>
          <cell r="AF306">
            <v>0</v>
          </cell>
          <cell r="AG306" t="str">
            <v>否</v>
          </cell>
        </row>
        <row r="307">
          <cell r="A307" t="str">
            <v>CT0606</v>
          </cell>
          <cell r="B307" t="str">
            <v>MD2024072</v>
          </cell>
          <cell r="C307" t="str">
            <v>mideer果色奇遇包装纸（海外版）</v>
          </cell>
          <cell r="D307" t="str">
            <v>无</v>
          </cell>
          <cell r="E307" t="str">
            <v>6936352506065</v>
          </cell>
          <cell r="F307">
            <v>2.7</v>
          </cell>
        </row>
        <row r="307">
          <cell r="H307" t="str">
            <v/>
          </cell>
          <cell r="I307" t="str">
            <v>新品</v>
          </cell>
          <cell r="J307" t="str">
            <v/>
          </cell>
          <cell r="K307" t="str">
            <v/>
          </cell>
          <cell r="L307" t="str">
            <v/>
          </cell>
          <cell r="M307" t="str">
            <v>赠品</v>
          </cell>
          <cell r="N307" t="str">
            <v>2025/12/08</v>
          </cell>
          <cell r="O307">
            <v>2.7</v>
          </cell>
          <cell r="P307">
            <v>0.02</v>
          </cell>
          <cell r="Q307">
            <v>3</v>
          </cell>
          <cell r="R307">
            <v>3</v>
          </cell>
          <cell r="S307">
            <v>70</v>
          </cell>
          <cell r="T307" t="str">
            <v>无</v>
          </cell>
          <cell r="U307" t="str">
            <v>无</v>
          </cell>
          <cell r="V307" t="str">
            <v>36500</v>
          </cell>
          <cell r="W307">
            <v>3</v>
          </cell>
          <cell r="X307">
            <v>3</v>
          </cell>
          <cell r="Y307">
            <v>50</v>
          </cell>
          <cell r="Z307">
            <v>50</v>
          </cell>
          <cell r="AA307">
            <v>50</v>
          </cell>
          <cell r="AB307">
            <v>70</v>
          </cell>
          <cell r="AC307">
            <v>0.175</v>
          </cell>
          <cell r="AD307">
            <v>14</v>
          </cell>
          <cell r="AE307">
            <v>15.6</v>
          </cell>
          <cell r="AF307">
            <v>200</v>
          </cell>
          <cell r="AG307" t="str">
            <v>否</v>
          </cell>
        </row>
        <row r="308">
          <cell r="A308" t="str">
            <v>CT0605</v>
          </cell>
          <cell r="B308" t="str">
            <v>MD2024072</v>
          </cell>
          <cell r="C308" t="str">
            <v>mideer圣诞奇妙绘包装纸（海外版）</v>
          </cell>
          <cell r="D308" t="str">
            <v>无</v>
          </cell>
          <cell r="E308" t="str">
            <v>6936352506058</v>
          </cell>
          <cell r="F308">
            <v>2.7</v>
          </cell>
        </row>
        <row r="308">
          <cell r="H308" t="str">
            <v/>
          </cell>
          <cell r="I308" t="str">
            <v>新品</v>
          </cell>
          <cell r="J308" t="str">
            <v/>
          </cell>
          <cell r="K308" t="str">
            <v/>
          </cell>
          <cell r="L308" t="str">
            <v/>
          </cell>
          <cell r="M308" t="str">
            <v>赠品</v>
          </cell>
          <cell r="N308" t="str">
            <v>2025/12/08</v>
          </cell>
          <cell r="O308">
            <v>2.7</v>
          </cell>
          <cell r="P308">
            <v>0.2</v>
          </cell>
          <cell r="Q308">
            <v>3</v>
          </cell>
          <cell r="R308">
            <v>3</v>
          </cell>
          <cell r="S308">
            <v>70</v>
          </cell>
          <cell r="T308" t="str">
            <v>无</v>
          </cell>
          <cell r="U308" t="str">
            <v>无</v>
          </cell>
          <cell r="V308" t="str">
            <v>36500</v>
          </cell>
          <cell r="W308">
            <v>3</v>
          </cell>
          <cell r="X308">
            <v>3</v>
          </cell>
          <cell r="Y308">
            <v>50</v>
          </cell>
          <cell r="Z308">
            <v>50</v>
          </cell>
          <cell r="AA308">
            <v>50</v>
          </cell>
          <cell r="AB308">
            <v>70</v>
          </cell>
          <cell r="AC308">
            <v>0.175</v>
          </cell>
          <cell r="AD308">
            <v>14</v>
          </cell>
          <cell r="AE308">
            <v>15.6</v>
          </cell>
          <cell r="AF308">
            <v>200</v>
          </cell>
          <cell r="AG308" t="str">
            <v>否</v>
          </cell>
        </row>
        <row r="309">
          <cell r="A309" t="str">
            <v>MD2416</v>
          </cell>
          <cell r="B309" t="str">
            <v>MD2022063</v>
          </cell>
          <cell r="C309" t="str">
            <v>mideer 超净橡皮</v>
          </cell>
          <cell r="D309" t="str">
            <v>clean eraser</v>
          </cell>
          <cell r="E309" t="str">
            <v>6936352524168</v>
          </cell>
          <cell r="F309">
            <v>3.3</v>
          </cell>
          <cell r="G309">
            <v>3.3</v>
          </cell>
          <cell r="H309" t="str">
            <v>3+</v>
          </cell>
          <cell r="I309" t="str">
            <v>新品</v>
          </cell>
          <cell r="J309" t="str">
            <v>擦出干净
握持手感舒适</v>
          </cell>
          <cell r="K309" t="str">
            <v>1.擦得干净 才是好橡皮！ 2.净字实力看得见 远超行业标准 3.重字迹轻松净 来回擦也不伤纸 4.一擦成线 告别碎屑满地 5.经典方皮块 细节大片全搞定 6.Q、弹、韧 弯折不开裂 7.自带小外套 保护橡皮更洁净 要干净 更要安心（符合GB21027-2020儿童文具标准）</v>
          </cell>
          <cell r="L309" t="str">
            <v>1.Clean erasing defines a great eraser 2.Visible cleaning power — far beyond industry standards 3.Erases heavy marks effortlessly without damaging paper 4.One smooth stroke — say goodbye to eraser crumbs 5.Classic block shape handles both details and large areas 6.Flexible, bouncy, and tear-resistant 7.Protective sleeve keeps the eraser clean 8.Clean — and safe (Complies with GB21027-2020 children’s stationery standards)</v>
          </cell>
          <cell r="M309" t="str">
            <v>销售商品</v>
          </cell>
          <cell r="N309" t="str">
            <v>2025/12/26</v>
          </cell>
          <cell r="O309">
            <v>1.254</v>
          </cell>
          <cell r="P309">
            <v>0.013</v>
          </cell>
          <cell r="Q309">
            <v>4.2</v>
          </cell>
          <cell r="R309">
            <v>2</v>
          </cell>
          <cell r="S309">
            <v>1</v>
          </cell>
          <cell r="T309" t="str">
            <v>无</v>
          </cell>
          <cell r="U309" t="str">
            <v>有</v>
          </cell>
          <cell r="V309" t="str">
            <v>36500</v>
          </cell>
          <cell r="W309">
            <v>4.2</v>
          </cell>
          <cell r="X309">
            <v>2</v>
          </cell>
          <cell r="Y309">
            <v>1</v>
          </cell>
          <cell r="Z309">
            <v>25</v>
          </cell>
          <cell r="AA309">
            <v>22</v>
          </cell>
          <cell r="AB309">
            <v>26</v>
          </cell>
          <cell r="AC309">
            <v>0.0143</v>
          </cell>
          <cell r="AD309">
            <v>8.7</v>
          </cell>
          <cell r="AE309">
            <v>9.2</v>
          </cell>
          <cell r="AF309">
            <v>800</v>
          </cell>
          <cell r="AG309" t="str">
            <v>否</v>
          </cell>
        </row>
        <row r="310">
          <cell r="A310" t="str">
            <v>MD2409</v>
          </cell>
          <cell r="B310" t="str">
            <v>MD2024049</v>
          </cell>
          <cell r="C310" t="str">
            <v>mideer 扭扭棒diy套装  动物派对</v>
          </cell>
          <cell r="D310" t="str">
            <v>mideer Chenille Stem Craft Kit-Animal Party</v>
          </cell>
          <cell r="E310" t="str">
            <v>6936352524090</v>
          </cell>
          <cell r="F310">
            <v>69.9</v>
          </cell>
          <cell r="G310">
            <v>77.26</v>
          </cell>
          <cell r="H310" t="str">
            <v>8+</v>
          </cell>
          <cell r="I310" t="str">
            <v>新品</v>
          </cell>
          <cell r="J310" t="str">
            <v>1</v>
          </cell>
          <cell r="K310" t="str">
            <v>1、毛绒玩伴自己做！ 2、多用一根长绒毛做造型，更加生动立体 3、多材质扭扭棒，轻松塑造不同质感的小动物 4、丰富配饰，随心装扮毛绒伙伴 5、配备姓名牌、包挂圈，可做成包挂随身携带 6、多种手工技法，灵活小手练出来 7、情景化包装设计，营造动物派对欢乐氛围 8、手册+视频双教程，轻松扭出来（*提供7款造型指导说明，套装内扭扭棒最多可做3个小动物）</v>
          </cell>
          <cell r="L310" t="str">
            <v>1.Make your own fluffy animal friends! 2.Extra-long plush sticks bring shapes to life with more volume and dimension 3.Multi-material twist sticks make it easy to create animals with different textures 4.Rich accessories for freely styling your plush companions 5.Includes name tags and bag loops — turn creations into portable bag charms 6.Multiple crafting techniques to train flexible little hands 7.Story-themed packaging creates a joyful animal party atmosphere 8.Manual + video tutorials for easy crafting (Includes instructions for 7 designs; the set can make up to 3 small animals)</v>
          </cell>
          <cell r="M310" t="str">
            <v>销售商品</v>
          </cell>
          <cell r="N310" t="str">
            <v>2025/12/30</v>
          </cell>
          <cell r="O310">
            <v>29.358</v>
          </cell>
          <cell r="P310">
            <v>0.38</v>
          </cell>
          <cell r="Q310">
            <v>28.5</v>
          </cell>
          <cell r="R310">
            <v>18</v>
          </cell>
          <cell r="S310">
            <v>6.5</v>
          </cell>
          <cell r="T310" t="str">
            <v>无</v>
          </cell>
          <cell r="U310" t="str">
            <v>有</v>
          </cell>
          <cell r="V310" t="str">
            <v>36500</v>
          </cell>
          <cell r="W310">
            <v>28.5</v>
          </cell>
          <cell r="X310">
            <v>18</v>
          </cell>
          <cell r="Y310">
            <v>7</v>
          </cell>
          <cell r="Z310">
            <v>59</v>
          </cell>
          <cell r="AA310">
            <v>37.5</v>
          </cell>
          <cell r="AB310">
            <v>39</v>
          </cell>
          <cell r="AC310">
            <v>0.0862875</v>
          </cell>
          <cell r="AD310">
            <v>7.8</v>
          </cell>
          <cell r="AE310">
            <v>8.6</v>
          </cell>
          <cell r="AF310">
            <v>20</v>
          </cell>
          <cell r="AG310" t="str">
            <v>否</v>
          </cell>
        </row>
        <row r="311">
          <cell r="A311" t="str">
            <v>MD1715</v>
          </cell>
          <cell r="B311" t="str">
            <v>MD2025048</v>
          </cell>
          <cell r="C311" t="str">
            <v>mideer 魔法结晶  森林奇遇</v>
          </cell>
          <cell r="D311" t="str">
            <v>mideer Magic Crystal - Forest Encounter</v>
          </cell>
          <cell r="E311" t="str">
            <v>6936352517153</v>
          </cell>
          <cell r="F311">
            <v>34.9</v>
          </cell>
          <cell r="G311">
            <v>38.57</v>
          </cell>
          <cell r="H311" t="str">
            <v>8+</v>
          </cell>
          <cell r="I311" t="str">
            <v>新品</v>
          </cell>
          <cell r="J311" t="str">
            <v>● 跳开圣诞主题，拉长产品售卖周期（因为用户的购买动机不是圣诞属性的产品）
● 从“单颗树”到“结晶的小场景”，升级视觉效果与用户的情感需求</v>
          </cell>
          <cell r="K311" t="str">
            <v>1. 睡前浇一浇 醒来开满花
2. 场景自己摆 像小导演一样创作故事
3. 2大沉浸式主题 打造自己的艺术摆件
4. 毛茸茸 亮晶晶 亲眼见证魔法长出来
5. 边玩边思考 知识溜进小脑袋
6. 6-9小时“开花” 一觉睡醒超惊喜
7. 床头柜、茶几、书架...摆哪都好看
8. 生日礼物、日常奖励、节日惊喜都合适</v>
          </cell>
          <cell r="L311" t="str">
            <v>1. Water Before Bed, Wake Up to Flowers in Full Bloom
2. Set Up the Scene Yourself – Create Stories Like a Little Director
3. 2 Immersive Themes – Create Your Own Artistic Decorative Piece
4. Fluffy &amp; Sparkly – Witness the Magic Grow Before Your Eyes
5. Learn While You Play – Knowledge Sneaks Right In
6. "Blooms" in 6–9 Hours – A Magical Surprise When You Wake Up
7. Looks Beautiful Anywhere – Bedside Table, Coffee Table, Bookshelf...
8. Perfect as Birthday Gifts, Daily Rewards, or Holiday Surprises</v>
          </cell>
          <cell r="M311" t="str">
            <v>销售商品</v>
          </cell>
          <cell r="N311" t="str">
            <v>2026/04/30</v>
          </cell>
          <cell r="O311">
            <v>14.658</v>
          </cell>
          <cell r="P311">
            <v>0.23</v>
          </cell>
          <cell r="Q311">
            <v>23.5</v>
          </cell>
          <cell r="R311">
            <v>15.5</v>
          </cell>
          <cell r="S311">
            <v>5.2</v>
          </cell>
          <cell r="T311" t="str">
            <v>有</v>
          </cell>
          <cell r="U311" t="str">
            <v>有</v>
          </cell>
          <cell r="V311" t="str">
            <v>1095</v>
          </cell>
          <cell r="W311">
            <v>22.3</v>
          </cell>
          <cell r="X311">
            <v>15.2</v>
          </cell>
          <cell r="Y311">
            <v>5</v>
          </cell>
          <cell r="Z311">
            <v>48</v>
          </cell>
          <cell r="AA311">
            <v>48</v>
          </cell>
          <cell r="AB311">
            <v>37.4</v>
          </cell>
          <cell r="AC311">
            <v>0.0861696</v>
          </cell>
          <cell r="AD311">
            <v>9</v>
          </cell>
          <cell r="AE311">
            <v>10.6</v>
          </cell>
          <cell r="AF311">
            <v>42</v>
          </cell>
          <cell r="AG311" t="str">
            <v>是</v>
          </cell>
        </row>
        <row r="312">
          <cell r="A312" t="str">
            <v>MD1716</v>
          </cell>
          <cell r="B312" t="str">
            <v>MD2025048</v>
          </cell>
          <cell r="C312" t="str">
            <v>mideer 魔法结晶  海底绮梦</v>
          </cell>
          <cell r="D312" t="str">
            <v>mideer Magic Crystal - Ocean Dream</v>
          </cell>
          <cell r="E312" t="str">
            <v>6936352517160</v>
          </cell>
          <cell r="F312">
            <v>34.9</v>
          </cell>
          <cell r="G312">
            <v>38.57</v>
          </cell>
          <cell r="H312" t="str">
            <v>8+</v>
          </cell>
          <cell r="I312" t="str">
            <v>新品</v>
          </cell>
          <cell r="J312" t="str">
            <v>● 跳开圣诞主题，拉长产品售卖周期（因为用户的购买动机不是圣诞属性的产品）
● 从“单颗树”到“结晶的小场景”，升级视觉效果与用户的情感需求</v>
          </cell>
          <cell r="K312" t="str">
            <v/>
          </cell>
          <cell r="L312" t="str">
            <v/>
          </cell>
          <cell r="M312" t="str">
            <v>销售商品</v>
          </cell>
          <cell r="N312" t="str">
            <v>2026/04/30</v>
          </cell>
          <cell r="O312">
            <v>14.658</v>
          </cell>
          <cell r="P312">
            <v>0.23</v>
          </cell>
          <cell r="Q312">
            <v>23.5</v>
          </cell>
          <cell r="R312">
            <v>15.5</v>
          </cell>
          <cell r="S312">
            <v>5.2</v>
          </cell>
          <cell r="T312" t="str">
            <v>有</v>
          </cell>
          <cell r="U312" t="str">
            <v>有</v>
          </cell>
          <cell r="V312" t="str">
            <v>1095</v>
          </cell>
          <cell r="W312">
            <v>22.4</v>
          </cell>
          <cell r="X312">
            <v>15.2</v>
          </cell>
          <cell r="Y312">
            <v>5.1</v>
          </cell>
          <cell r="Z312">
            <v>47.6</v>
          </cell>
          <cell r="AA312">
            <v>47</v>
          </cell>
          <cell r="AB312">
            <v>37</v>
          </cell>
          <cell r="AC312">
            <v>0.0827764</v>
          </cell>
          <cell r="AD312">
            <v>9</v>
          </cell>
          <cell r="AE312">
            <v>10.5</v>
          </cell>
          <cell r="AF312">
            <v>42</v>
          </cell>
          <cell r="AG312" t="str">
            <v>是</v>
          </cell>
        </row>
        <row r="313">
          <cell r="A313" t="str">
            <v>MD1709</v>
          </cell>
          <cell r="B313" t="str">
            <v>MD2023010</v>
          </cell>
          <cell r="C313" t="str">
            <v>mideer “钞能力”旅行家  玩赚中国口袋款</v>
          </cell>
          <cell r="D313" t="str">
            <v>mideer Let's Be Rich – China Pocket Tour</v>
          </cell>
          <cell r="E313" t="str">
            <v>6936352517092</v>
          </cell>
          <cell r="F313">
            <v>69.9</v>
          </cell>
        </row>
        <row r="313">
          <cell r="H313" t="str">
            <v>3+</v>
          </cell>
          <cell r="I313" t="str">
            <v>新品</v>
          </cell>
          <cell r="J313" t="str">
            <v>/</v>
          </cell>
          <cell r="K313" t="str">
            <v>1.装进口袋 随时玩赚中国 2.等比缩小不减配游戏体验满分 3.≈400g 一装就走 轻便不占地 4.翻开棋盘就能玩 聚会露营随时开局 5.寓教于乐 财商启蒙一步到位 6.玩赚中国22城 边玩边学地理知识 7.经典桌游 玩一次就上手 8.机会等你来翻开 旅途步步有惊喜 9.边买地边答题 快乐涨知识！ 10.棋盘秒折叠 轻松收进包装 11.随盒收纳更轻便 小房子排排坐！ 12.大人小孩都爱玩 合家欢一起嗨 13.详解说明书 规则一目了然 14.每个细节都用心</v>
          </cell>
          <cell r="L313" t="str">
            <v>1.Pack It in Your Pocket, Play Across China 2.1:1 Miniature, Full Game Experience Guaranteed 3.Only ≈400g, Lightweight &amp; Portable, No Space Wasted 4.Open the Board &amp; Play, Anytime Games for Gatherings &amp; Camping 5.Edutainment, One-Step Financial Literacy Enlightenment 6.Explore 22 Cities in China, Learn Geography While Playing 7.Classic Board Game, Master It in One Play 8.Opportunities Await, Surprises Around Every Corner on the Journey 9.Buy Lands &amp; Answer Questions, Learn with Joy! 10.Foldable Board in Seconds, Easy to Store in the Package 11.All-in-One Storage, Tiny Houses Neatly Arranged! 12.Fun for All Ages, Family Fun Together 13.Detailed Instruction Manual, Rules at a Glance 14.Meticulous Care in Every Detail</v>
          </cell>
          <cell r="M313" t="str">
            <v>销售商品</v>
          </cell>
          <cell r="N313" t="str">
            <v>2026/01/04</v>
          </cell>
          <cell r="O313">
            <v>26.562</v>
          </cell>
          <cell r="P313">
            <v>0.4</v>
          </cell>
          <cell r="Q313">
            <v>15.5</v>
          </cell>
          <cell r="R313">
            <v>15.5</v>
          </cell>
          <cell r="S313">
            <v>4</v>
          </cell>
          <cell r="T313" t="str">
            <v>无</v>
          </cell>
          <cell r="U313" t="str">
            <v>有</v>
          </cell>
          <cell r="V313" t="str">
            <v>36500</v>
          </cell>
          <cell r="W313">
            <v>15.8</v>
          </cell>
          <cell r="X313">
            <v>15.8</v>
          </cell>
          <cell r="Y313">
            <v>3.8</v>
          </cell>
          <cell r="Z313">
            <v>33</v>
          </cell>
          <cell r="AA313">
            <v>32</v>
          </cell>
          <cell r="AB313">
            <v>33</v>
          </cell>
          <cell r="AC313">
            <v>0.034848</v>
          </cell>
          <cell r="AD313">
            <v>12.36</v>
          </cell>
          <cell r="AE313">
            <v>12.85</v>
          </cell>
          <cell r="AF313">
            <v>32</v>
          </cell>
          <cell r="AG313" t="str">
            <v>是</v>
          </cell>
        </row>
        <row r="314">
          <cell r="A314" t="str">
            <v>MD1710</v>
          </cell>
          <cell r="B314" t="str">
            <v>MD2025040</v>
          </cell>
          <cell r="C314" t="str">
            <v>mideer 造笔工坊</v>
          </cell>
          <cell r="D314" t="str">
            <v>mideer Mix &amp; Make Marker</v>
          </cell>
          <cell r="E314" t="str">
            <v>6936352517108</v>
          </cell>
          <cell r="F314">
            <v>89</v>
          </cell>
          <cell r="G314">
            <v>105.39</v>
          </cell>
          <cell r="H314" t="str">
            <v>3+</v>
          </cell>
          <cell r="I314" t="str">
            <v>新品</v>
          </cell>
          <cell r="J314" t="str">
            <v>/</v>
          </cell>
          <cell r="K314" t="str">
            <v>1.动手造画笔 色彩随心配 2.自己调的颜色 是独一无二的色彩 3.炫彩百变启蒙色彩美学 4.简单5步 轻松造笔  5.做完真的能画画 持久耐用真彩笔 6.可水洗安心墨 不怕弄脏衣物小手 7.100+件丰富材料 一套能造20支！ 8.手绘小名牌 找色拿笔超畅快 9.折一折 画一画 DIY专属收纳盒 10.这些检测 妈妈看了很安心 11.送给好朋友 快乐玩涂鸦</v>
          </cell>
          <cell r="L314" t="str">
            <v>1. Make your own markers   Mix colors as you like 2. Colors you mix yourself are truly one of a kind 3. Colorful transformations Inspire early color aesthetics 4. Simple 5 steps Easily make your own brush 5. After making it You can really draw Durable real color markers 6. Washable safe ink No worries about messy clothes or little hands 7. 100+ rich materials One set makes 20 pens 8. Hand-drawn name tags Find colors and grab pens with ease 9. Fold and draw DIY your own storage box 10. These safety tests Give moms peace of mind 11. Gift it to good friends Enjoy happy doodling together</v>
          </cell>
          <cell r="M314" t="str">
            <v>销售商品</v>
          </cell>
          <cell r="N314" t="str">
            <v>2026/02/13</v>
          </cell>
          <cell r="O314">
            <v>40.05</v>
          </cell>
          <cell r="P314">
            <v>2</v>
          </cell>
          <cell r="Q314">
            <v>27.8</v>
          </cell>
          <cell r="R314">
            <v>34.3</v>
          </cell>
          <cell r="S314">
            <v>10.6</v>
          </cell>
          <cell r="T314" t="str">
            <v>有</v>
          </cell>
          <cell r="U314" t="str">
            <v>有</v>
          </cell>
          <cell r="V314" t="str">
            <v>730</v>
          </cell>
          <cell r="W314">
            <v>27.8</v>
          </cell>
          <cell r="X314">
            <v>34.3</v>
          </cell>
          <cell r="Y314">
            <v>10.6</v>
          </cell>
          <cell r="Z314">
            <v>58.5</v>
          </cell>
          <cell r="AA314">
            <v>36</v>
          </cell>
          <cell r="AB314">
            <v>68.5</v>
          </cell>
          <cell r="AC314">
            <v>0.144261</v>
          </cell>
          <cell r="AD314">
            <v>9.9</v>
          </cell>
          <cell r="AE314">
            <v>11.2</v>
          </cell>
          <cell r="AF314">
            <v>12</v>
          </cell>
          <cell r="AG314" t="str">
            <v>否</v>
          </cell>
        </row>
        <row r="315">
          <cell r="A315" t="str">
            <v>MD4323</v>
          </cell>
          <cell r="B315" t="str">
            <v>MD2025018</v>
          </cell>
          <cell r="C315" t="str">
            <v>mideer 三层木制娃娃屋  梦想家园</v>
          </cell>
          <cell r="D315" t="str">
            <v>mideer wooden dollhouse</v>
          </cell>
          <cell r="E315" t="str">
            <v>6936352543237</v>
          </cell>
          <cell r="F315">
            <v>599</v>
          </cell>
          <cell r="G315">
            <v>788.16</v>
          </cell>
          <cell r="H315" t="str">
            <v>3y+</v>
          </cell>
          <cell r="I315" t="str">
            <v>新品</v>
          </cell>
          <cell r="J315" t="str">
            <v>/</v>
          </cell>
          <cell r="K315" t="str">
            <v>1.搭建孩子的梦想家园！ 2.六大室内空间 真实还原家的模样  3.可掀开式屋顶 秒切换别墅庭院 4.能互动的小家具！冰箱抽屉自由开关 5.风格布局自由变换 DIY梦想小屋 6.戏精人偶登场~生动演绎迷你世界 7.180°旋转开合 大门真实可打开 8.不用胶水、螺丝15min轻松搭建 9.严苛检测 比妈妈更注重安全 10.和小伙伴一起打造梦幻家园 11.更多用心的小细节 12.送宝宝一座梦想豪宅</v>
          </cell>
          <cell r="L315" t="str">
            <v>1.Build Your Child’s Dream Home 2.Six Realistic Indoor Spaces  Just Like Home 3.Lift-Up Roof, Turn into a Garden in Seconds 4.Interactive Mini Furniture  Openable Drawers and Doors 5.Mix, Match &amp; DIY Your Own Little Home!  6. Figurines Bring the Mini World to Life 7.180° Swing Doors That Really Open 8.No Glue, No Screws  Build in 15 Minutes 9.Strictly Tested for Safety 10.Build a Dream Home Together 11.Thoughtful Little Details 12.A Dream Villa for Your Child</v>
          </cell>
          <cell r="M315" t="str">
            <v>销售商品</v>
          </cell>
          <cell r="N315" t="str">
            <v>2026/01/19</v>
          </cell>
          <cell r="O315">
            <v>299.5</v>
          </cell>
          <cell r="P315">
            <v>6.5</v>
          </cell>
          <cell r="Q315">
            <v>55</v>
          </cell>
          <cell r="R315">
            <v>42</v>
          </cell>
          <cell r="S315">
            <v>21</v>
          </cell>
          <cell r="T315" t="str">
            <v>无</v>
          </cell>
          <cell r="U315" t="str">
            <v>无</v>
          </cell>
          <cell r="V315" t="str">
            <v>36500</v>
          </cell>
          <cell r="W315">
            <v>55</v>
          </cell>
          <cell r="X315">
            <v>42</v>
          </cell>
          <cell r="Y315">
            <v>21</v>
          </cell>
          <cell r="Z315">
            <v>42</v>
          </cell>
          <cell r="AA315">
            <v>21.5</v>
          </cell>
          <cell r="AB315">
            <v>55</v>
          </cell>
          <cell r="AC315">
            <v>0.049665</v>
          </cell>
          <cell r="AD315">
            <v>5.45</v>
          </cell>
          <cell r="AE315">
            <v>7.34</v>
          </cell>
          <cell r="AF315">
            <v>1</v>
          </cell>
          <cell r="AG315" t="str">
            <v>是</v>
          </cell>
        </row>
        <row r="316">
          <cell r="A316" t="str">
            <v>HZ7663</v>
          </cell>
          <cell r="B316" t="str">
            <v>HZ25014</v>
          </cell>
          <cell r="C316" t="str">
            <v>hugz 斜跨小包-挂耳包 森林晚会</v>
          </cell>
          <cell r="D316" t="str">
            <v>无</v>
          </cell>
          <cell r="E316" t="str">
            <v>6936352576631</v>
          </cell>
          <cell r="F316">
            <v>39.9</v>
          </cell>
        </row>
        <row r="316">
          <cell r="H316" t="str">
            <v>3+</v>
          </cell>
          <cell r="I316" t="str">
            <v>老品</v>
          </cell>
          <cell r="J316" t="str">
            <v>1、产品同竞品差异点（优势点）：1111
2、产品功能点：
3、产品设计优势：
4、产品教育属性优势：
5、产品安全属性优势：
6、产品相关服务优势：
7、其他：</v>
          </cell>
          <cell r="K316" t="str">
            <v/>
          </cell>
          <cell r="L316" t="str">
            <v/>
          </cell>
          <cell r="M316" t="str">
            <v/>
          </cell>
          <cell r="N316" t="str">
            <v>2025/11/20</v>
          </cell>
          <cell r="O316">
            <v>17.955</v>
          </cell>
          <cell r="P316">
            <v>0</v>
          </cell>
          <cell r="Q316">
            <v>0</v>
          </cell>
          <cell r="R316">
            <v>23</v>
          </cell>
          <cell r="S316">
            <v>37</v>
          </cell>
          <cell r="T316" t="str">
            <v>无</v>
          </cell>
          <cell r="U316" t="str">
            <v>无</v>
          </cell>
          <cell r="V316" t="str">
            <v>36500</v>
          </cell>
          <cell r="W316">
            <v>16</v>
          </cell>
          <cell r="X316">
            <v>22</v>
          </cell>
          <cell r="Y316">
            <v>2</v>
          </cell>
          <cell r="Z316">
            <v>60</v>
          </cell>
          <cell r="AA316">
            <v>40</v>
          </cell>
          <cell r="AB316">
            <v>30</v>
          </cell>
          <cell r="AC316">
            <v>0.072</v>
          </cell>
          <cell r="AD316">
            <v>0</v>
          </cell>
          <cell r="AE316">
            <v>0</v>
          </cell>
          <cell r="AF316">
            <v>80</v>
          </cell>
          <cell r="AG316" t="str">
            <v>否</v>
          </cell>
        </row>
        <row r="317">
          <cell r="A317" t="str">
            <v>HZ7664</v>
          </cell>
          <cell r="B317" t="str">
            <v>HZ25015</v>
          </cell>
          <cell r="C317" t="str">
            <v>hugz 单肩包-方桥包 花间小憩</v>
          </cell>
          <cell r="D317" t="str">
            <v>无</v>
          </cell>
          <cell r="E317" t="str">
            <v>6936352576648</v>
          </cell>
          <cell r="F317">
            <v>64.9</v>
          </cell>
        </row>
        <row r="317">
          <cell r="H317" t="str">
            <v>3+</v>
          </cell>
          <cell r="I317" t="str">
            <v>老品</v>
          </cell>
          <cell r="J317" t="str">
            <v>1、产品同竞品差异点（优势点）：1111
2、产品功能点：
3、产品设计优势：
4、产品教育属性优势：
5、产品安全属性优势：
6、产品相关服务优势：
7、其他：</v>
          </cell>
          <cell r="K317" t="str">
            <v/>
          </cell>
          <cell r="L317" t="str">
            <v/>
          </cell>
          <cell r="M317" t="str">
            <v>销售商品</v>
          </cell>
          <cell r="N317" t="str">
            <v>2025/11/20</v>
          </cell>
          <cell r="O317">
            <v>29.205</v>
          </cell>
          <cell r="P317">
            <v>0.2</v>
          </cell>
          <cell r="Q317">
            <v>0</v>
          </cell>
          <cell r="R317">
            <v>45</v>
          </cell>
          <cell r="S317">
            <v>37</v>
          </cell>
          <cell r="T317" t="str">
            <v>无</v>
          </cell>
          <cell r="U317" t="str">
            <v>无</v>
          </cell>
          <cell r="V317" t="str">
            <v>36500</v>
          </cell>
          <cell r="W317">
            <v>44</v>
          </cell>
          <cell r="X317">
            <v>37</v>
          </cell>
          <cell r="Y317">
            <v>0</v>
          </cell>
          <cell r="Z317">
            <v>60</v>
          </cell>
          <cell r="AA317">
            <v>40</v>
          </cell>
          <cell r="AB317">
            <v>30</v>
          </cell>
          <cell r="AC317">
            <v>0.072</v>
          </cell>
          <cell r="AD317">
            <v>14</v>
          </cell>
          <cell r="AE317">
            <v>16.6</v>
          </cell>
          <cell r="AF317">
            <v>80</v>
          </cell>
          <cell r="AG317" t="str">
            <v>否</v>
          </cell>
        </row>
        <row r="318">
          <cell r="A318" t="str">
            <v>HZ7665</v>
          </cell>
          <cell r="B318" t="str">
            <v>HZ25015</v>
          </cell>
          <cell r="C318" t="str">
            <v>hugz 单肩包-方桥包 出海日记</v>
          </cell>
          <cell r="D318" t="str">
            <v>无</v>
          </cell>
          <cell r="E318" t="str">
            <v>6936352576655</v>
          </cell>
          <cell r="F318">
            <v>64.9</v>
          </cell>
        </row>
        <row r="318">
          <cell r="H318" t="str">
            <v>3+</v>
          </cell>
          <cell r="I318" t="str">
            <v>老品</v>
          </cell>
          <cell r="J318" t="str">
            <v>1、产品同竞品差异点（优势点）：1111
2、产品功能点：
3、产品设计优势：
4、产品教育属性优势：
5、产品安全属性优势：
6、产品相关服务优势：
7、其他：</v>
          </cell>
          <cell r="K318" t="str">
            <v/>
          </cell>
          <cell r="L318" t="str">
            <v/>
          </cell>
          <cell r="M318" t="str">
            <v>销售商品</v>
          </cell>
          <cell r="N318" t="str">
            <v>2025/11/20</v>
          </cell>
          <cell r="O318">
            <v>29.205</v>
          </cell>
          <cell r="P318">
            <v>0.17</v>
          </cell>
          <cell r="Q318">
            <v>0</v>
          </cell>
          <cell r="R318">
            <v>45</v>
          </cell>
          <cell r="S318">
            <v>37</v>
          </cell>
          <cell r="T318" t="str">
            <v>无</v>
          </cell>
          <cell r="U318" t="str">
            <v>无</v>
          </cell>
          <cell r="V318" t="str">
            <v>36500</v>
          </cell>
          <cell r="W318">
            <v>16</v>
          </cell>
          <cell r="X318">
            <v>22</v>
          </cell>
          <cell r="Y318">
            <v>2</v>
          </cell>
          <cell r="Z318">
            <v>60</v>
          </cell>
          <cell r="AA318">
            <v>40</v>
          </cell>
          <cell r="AB318">
            <v>30</v>
          </cell>
          <cell r="AC318">
            <v>0.072</v>
          </cell>
          <cell r="AD318">
            <v>14</v>
          </cell>
          <cell r="AE318">
            <v>15</v>
          </cell>
          <cell r="AF318">
            <v>80</v>
          </cell>
          <cell r="AG318" t="str">
            <v>否</v>
          </cell>
        </row>
        <row r="319">
          <cell r="A319" t="str">
            <v>HZ7666</v>
          </cell>
          <cell r="B319" t="str">
            <v>HZ25015</v>
          </cell>
          <cell r="C319" t="str">
            <v>hugz 单肩包-方桥包 金色旅程</v>
          </cell>
          <cell r="D319" t="str">
            <v>无</v>
          </cell>
          <cell r="E319" t="str">
            <v>6936352576662</v>
          </cell>
          <cell r="F319">
            <v>64.9</v>
          </cell>
        </row>
        <row r="319">
          <cell r="H319" t="str">
            <v>3+</v>
          </cell>
          <cell r="I319" t="str">
            <v>老品</v>
          </cell>
          <cell r="J319" t="str">
            <v>1、产品同竞品差异点（优势点）：1111
2、产品功能点：
3、产品设计优势：
4、产品教育属性优势：
5、产品安全属性优势：
6、产品相关服务优势：
7、其他：</v>
          </cell>
          <cell r="K319" t="str">
            <v/>
          </cell>
          <cell r="L319" t="str">
            <v/>
          </cell>
          <cell r="M319" t="str">
            <v>销售商品</v>
          </cell>
          <cell r="N319" t="str">
            <v>2025/11/20</v>
          </cell>
          <cell r="O319">
            <v>29.205</v>
          </cell>
          <cell r="P319">
            <v>0.17</v>
          </cell>
          <cell r="Q319">
            <v>0</v>
          </cell>
          <cell r="R319">
            <v>45</v>
          </cell>
          <cell r="S319">
            <v>37</v>
          </cell>
          <cell r="T319" t="str">
            <v>无</v>
          </cell>
          <cell r="U319" t="str">
            <v>无</v>
          </cell>
          <cell r="V319" t="str">
            <v>36500</v>
          </cell>
          <cell r="W319">
            <v>16</v>
          </cell>
          <cell r="X319">
            <v>22</v>
          </cell>
          <cell r="Y319">
            <v>2</v>
          </cell>
          <cell r="Z319">
            <v>60</v>
          </cell>
          <cell r="AA319">
            <v>40</v>
          </cell>
          <cell r="AB319">
            <v>30</v>
          </cell>
          <cell r="AC319">
            <v>0.072</v>
          </cell>
          <cell r="AD319">
            <v>14</v>
          </cell>
          <cell r="AE319">
            <v>15</v>
          </cell>
          <cell r="AF319">
            <v>80</v>
          </cell>
          <cell r="AG319" t="str">
            <v>否</v>
          </cell>
        </row>
        <row r="320">
          <cell r="A320" t="str">
            <v>HZ7667</v>
          </cell>
          <cell r="B320" t="str">
            <v>HZ25015</v>
          </cell>
          <cell r="C320" t="str">
            <v>hugz 单肩包-方桥包 时光邮局</v>
          </cell>
          <cell r="D320" t="str">
            <v>无</v>
          </cell>
          <cell r="E320" t="str">
            <v>6936352576679</v>
          </cell>
          <cell r="F320">
            <v>64.9</v>
          </cell>
        </row>
        <row r="320">
          <cell r="H320" t="str">
            <v>3+</v>
          </cell>
          <cell r="I320" t="str">
            <v>老品</v>
          </cell>
          <cell r="J320" t="str">
            <v>1、产品同竞品差异点（优势点）：1111
2、产品功能点：
3、产品设计优势：
4、产品教育属性优势：
5、产品安全属性优势：
6、产品相关服务优势：
7、其他：</v>
          </cell>
          <cell r="K320" t="str">
            <v/>
          </cell>
          <cell r="L320" t="str">
            <v/>
          </cell>
          <cell r="M320" t="str">
            <v>销售商品</v>
          </cell>
          <cell r="N320" t="str">
            <v>2025/11/20</v>
          </cell>
          <cell r="O320">
            <v>29.205</v>
          </cell>
          <cell r="P320">
            <v>0.17</v>
          </cell>
          <cell r="Q320">
            <v>0</v>
          </cell>
          <cell r="R320">
            <v>45</v>
          </cell>
          <cell r="S320">
            <v>37</v>
          </cell>
          <cell r="T320" t="str">
            <v>无</v>
          </cell>
          <cell r="U320" t="str">
            <v>无</v>
          </cell>
          <cell r="V320" t="str">
            <v>36500</v>
          </cell>
          <cell r="W320">
            <v>16</v>
          </cell>
          <cell r="X320">
            <v>22</v>
          </cell>
          <cell r="Y320">
            <v>2</v>
          </cell>
          <cell r="Z320">
            <v>60</v>
          </cell>
          <cell r="AA320">
            <v>40</v>
          </cell>
          <cell r="AB320">
            <v>30</v>
          </cell>
          <cell r="AC320">
            <v>0.072</v>
          </cell>
          <cell r="AD320">
            <v>14</v>
          </cell>
          <cell r="AE320">
            <v>15</v>
          </cell>
          <cell r="AF320">
            <v>80</v>
          </cell>
          <cell r="AG320" t="str">
            <v>否</v>
          </cell>
        </row>
        <row r="321">
          <cell r="A321" t="str">
            <v>HZ7668</v>
          </cell>
          <cell r="B321" t="str">
            <v>HZ25015</v>
          </cell>
          <cell r="C321" t="str">
            <v>hugz 单肩包-方桥包 爱的乐章</v>
          </cell>
          <cell r="D321" t="str">
            <v>无</v>
          </cell>
          <cell r="E321" t="str">
            <v>6936352576686</v>
          </cell>
          <cell r="F321">
            <v>64.9</v>
          </cell>
        </row>
        <row r="321">
          <cell r="H321" t="str">
            <v>3+</v>
          </cell>
          <cell r="I321" t="str">
            <v>老品</v>
          </cell>
          <cell r="J321" t="str">
            <v>1、产品同竞品差异点（优势点）：1111
2、产品功能点：
3、产品设计优势：
4、产品教育属性优势：
5、产品安全属性优势：
6、产品相关服务优势：
7、其他：</v>
          </cell>
          <cell r="K321" t="str">
            <v/>
          </cell>
          <cell r="L321" t="str">
            <v/>
          </cell>
          <cell r="M321" t="str">
            <v>销售商品</v>
          </cell>
          <cell r="N321" t="str">
            <v>2025/11/20</v>
          </cell>
          <cell r="O321">
            <v>29.205</v>
          </cell>
          <cell r="P321">
            <v>0.18</v>
          </cell>
          <cell r="Q321">
            <v>0</v>
          </cell>
          <cell r="R321">
            <v>45</v>
          </cell>
          <cell r="S321">
            <v>37</v>
          </cell>
          <cell r="T321" t="str">
            <v>无</v>
          </cell>
          <cell r="U321" t="str">
            <v>无</v>
          </cell>
          <cell r="V321" t="str">
            <v>36500</v>
          </cell>
          <cell r="W321">
            <v>16</v>
          </cell>
          <cell r="X321">
            <v>22</v>
          </cell>
          <cell r="Y321">
            <v>2</v>
          </cell>
          <cell r="Z321">
            <v>60</v>
          </cell>
          <cell r="AA321">
            <v>40</v>
          </cell>
          <cell r="AB321">
            <v>30</v>
          </cell>
          <cell r="AC321">
            <v>0.072</v>
          </cell>
          <cell r="AD321">
            <v>14</v>
          </cell>
          <cell r="AE321">
            <v>16.7</v>
          </cell>
          <cell r="AF321">
            <v>80</v>
          </cell>
          <cell r="AG321" t="str">
            <v>否</v>
          </cell>
        </row>
        <row r="322">
          <cell r="A322" t="str">
            <v>HZ7669</v>
          </cell>
          <cell r="B322" t="str">
            <v>HZ25015</v>
          </cell>
          <cell r="C322" t="str">
            <v>hugz 单肩包-方桥包 森林晚会</v>
          </cell>
          <cell r="D322" t="str">
            <v>无</v>
          </cell>
          <cell r="E322" t="str">
            <v>6936352576693</v>
          </cell>
          <cell r="F322">
            <v>64.9</v>
          </cell>
        </row>
        <row r="322">
          <cell r="H322" t="str">
            <v>3+</v>
          </cell>
          <cell r="I322" t="str">
            <v>老品</v>
          </cell>
          <cell r="J322" t="str">
            <v>1、产品同竞品差异点（优势点）：1111
2、产品功能点：
3、产品设计优势：
4、产品教育属性优势：
5、产品安全属性优势：
6、产品相关服务优势：
7、其他：</v>
          </cell>
          <cell r="K322" t="str">
            <v/>
          </cell>
          <cell r="L322" t="str">
            <v/>
          </cell>
          <cell r="M322" t="str">
            <v>销售商品</v>
          </cell>
          <cell r="N322" t="str">
            <v>2025/11/20</v>
          </cell>
          <cell r="O322">
            <v>29.205</v>
          </cell>
          <cell r="P322">
            <v>0.2</v>
          </cell>
          <cell r="Q322">
            <v>0</v>
          </cell>
          <cell r="R322">
            <v>45</v>
          </cell>
          <cell r="S322">
            <v>37</v>
          </cell>
          <cell r="T322" t="str">
            <v>无</v>
          </cell>
          <cell r="U322" t="str">
            <v>无</v>
          </cell>
          <cell r="V322" t="str">
            <v>36500</v>
          </cell>
          <cell r="W322">
            <v>28</v>
          </cell>
          <cell r="X322">
            <v>21</v>
          </cell>
          <cell r="Y322">
            <v>0</v>
          </cell>
          <cell r="Z322">
            <v>60</v>
          </cell>
          <cell r="AA322">
            <v>40</v>
          </cell>
          <cell r="AB322">
            <v>30</v>
          </cell>
          <cell r="AC322">
            <v>0.072</v>
          </cell>
          <cell r="AD322">
            <v>14</v>
          </cell>
          <cell r="AE322">
            <v>17</v>
          </cell>
          <cell r="AF322">
            <v>80</v>
          </cell>
          <cell r="AG322" t="str">
            <v>否</v>
          </cell>
        </row>
        <row r="323">
          <cell r="A323" t="str">
            <v>HZ7658</v>
          </cell>
          <cell r="B323" t="str">
            <v>HZ25014</v>
          </cell>
          <cell r="C323" t="str">
            <v>hugz 斜跨小包-挂耳包 花间小憩</v>
          </cell>
          <cell r="D323" t="str">
            <v>无</v>
          </cell>
          <cell r="E323" t="str">
            <v>6936352576587</v>
          </cell>
          <cell r="F323">
            <v>39.9</v>
          </cell>
        </row>
        <row r="323">
          <cell r="H323" t="str">
            <v>3+</v>
          </cell>
          <cell r="I323" t="str">
            <v>老品</v>
          </cell>
          <cell r="J323" t="str">
            <v>1、产品同竞品差异点（优势点）：1111
2、产品功能点：
3、产品设计优势：
4、产品教育属性优势：
5、产品安全属性优势：
6、产品相关服务优势：
7、其他：</v>
          </cell>
          <cell r="K323" t="str">
            <v/>
          </cell>
          <cell r="L323" t="str">
            <v/>
          </cell>
          <cell r="M323" t="str">
            <v/>
          </cell>
          <cell r="N323" t="str">
            <v>2025/11/20</v>
          </cell>
          <cell r="O323">
            <v>17.955</v>
          </cell>
          <cell r="P323">
            <v>0</v>
          </cell>
          <cell r="Q323">
            <v>0</v>
          </cell>
          <cell r="R323">
            <v>23</v>
          </cell>
          <cell r="S323">
            <v>37</v>
          </cell>
          <cell r="T323" t="str">
            <v>无</v>
          </cell>
          <cell r="U323" t="str">
            <v>无</v>
          </cell>
          <cell r="V323" t="str">
            <v>36500</v>
          </cell>
          <cell r="W323">
            <v>16</v>
          </cell>
          <cell r="X323">
            <v>22</v>
          </cell>
          <cell r="Y323">
            <v>2</v>
          </cell>
          <cell r="Z323">
            <v>60</v>
          </cell>
          <cell r="AA323">
            <v>40</v>
          </cell>
          <cell r="AB323">
            <v>30</v>
          </cell>
          <cell r="AC323">
            <v>0.072</v>
          </cell>
          <cell r="AD323">
            <v>0</v>
          </cell>
          <cell r="AE323">
            <v>0</v>
          </cell>
          <cell r="AF323">
            <v>80</v>
          </cell>
          <cell r="AG323" t="str">
            <v>否</v>
          </cell>
        </row>
        <row r="324">
          <cell r="A324" t="str">
            <v>HZ7659</v>
          </cell>
          <cell r="B324" t="str">
            <v>HZ25014</v>
          </cell>
          <cell r="C324" t="str">
            <v>hugz 斜跨小包-挂耳包 出海日记</v>
          </cell>
          <cell r="D324" t="str">
            <v>无</v>
          </cell>
          <cell r="E324" t="str">
            <v>6936352576594</v>
          </cell>
          <cell r="F324">
            <v>39.9</v>
          </cell>
        </row>
        <row r="324">
          <cell r="H324" t="str">
            <v>3+</v>
          </cell>
          <cell r="I324" t="str">
            <v>老品</v>
          </cell>
          <cell r="J324" t="str">
            <v>1、产品同竞品差异点（优势点）：1111
2、产品功能点：
3、产品设计优势：
4、产品教育属性优势：
5、产品安全属性优势：
6、产品相关服务优势：
7、其他：</v>
          </cell>
          <cell r="K324" t="str">
            <v/>
          </cell>
          <cell r="L324" t="str">
            <v/>
          </cell>
          <cell r="M324" t="str">
            <v/>
          </cell>
          <cell r="N324" t="str">
            <v>2025/11/20</v>
          </cell>
          <cell r="O324">
            <v>17.955</v>
          </cell>
          <cell r="P324">
            <v>0</v>
          </cell>
          <cell r="Q324">
            <v>0</v>
          </cell>
          <cell r="R324">
            <v>23</v>
          </cell>
          <cell r="S324">
            <v>37</v>
          </cell>
          <cell r="T324" t="str">
            <v>无</v>
          </cell>
          <cell r="U324" t="str">
            <v>无</v>
          </cell>
          <cell r="V324" t="str">
            <v>36500</v>
          </cell>
          <cell r="W324">
            <v>16</v>
          </cell>
          <cell r="X324">
            <v>22</v>
          </cell>
          <cell r="Y324">
            <v>2</v>
          </cell>
          <cell r="Z324">
            <v>60</v>
          </cell>
          <cell r="AA324">
            <v>40</v>
          </cell>
          <cell r="AB324">
            <v>30</v>
          </cell>
          <cell r="AC324">
            <v>0.072</v>
          </cell>
          <cell r="AD324">
            <v>0</v>
          </cell>
          <cell r="AE324">
            <v>0</v>
          </cell>
          <cell r="AF324">
            <v>80</v>
          </cell>
          <cell r="AG324" t="str">
            <v>否</v>
          </cell>
        </row>
        <row r="325">
          <cell r="A325" t="str">
            <v>HZ7660</v>
          </cell>
          <cell r="B325" t="str">
            <v>HZ25014</v>
          </cell>
          <cell r="C325" t="str">
            <v>hugz 斜跨小包-挂耳包 金色旅程</v>
          </cell>
          <cell r="D325" t="str">
            <v>无</v>
          </cell>
          <cell r="E325" t="str">
            <v>6936352576600</v>
          </cell>
          <cell r="F325">
            <v>39.9</v>
          </cell>
        </row>
        <row r="325">
          <cell r="H325" t="str">
            <v>3+</v>
          </cell>
          <cell r="I325" t="str">
            <v>老品</v>
          </cell>
          <cell r="J325" t="str">
            <v>1、产品同竞品差异点（优势点）：1111
2、产品功能点：
3、产品设计优势：
4、产品教育属性优势：
5、产品安全属性优势：
6、产品相关服务优势：
7、其他：</v>
          </cell>
          <cell r="K325" t="str">
            <v/>
          </cell>
          <cell r="L325" t="str">
            <v/>
          </cell>
          <cell r="M325" t="str">
            <v/>
          </cell>
          <cell r="N325" t="str">
            <v>2025/11/20</v>
          </cell>
          <cell r="O325">
            <v>17.955</v>
          </cell>
          <cell r="P325">
            <v>0</v>
          </cell>
          <cell r="Q325">
            <v>0</v>
          </cell>
          <cell r="R325">
            <v>23</v>
          </cell>
          <cell r="S325">
            <v>37</v>
          </cell>
          <cell r="T325" t="str">
            <v>无</v>
          </cell>
          <cell r="U325" t="str">
            <v>无</v>
          </cell>
          <cell r="V325" t="str">
            <v>36500</v>
          </cell>
          <cell r="W325">
            <v>16</v>
          </cell>
          <cell r="X325">
            <v>22</v>
          </cell>
          <cell r="Y325">
            <v>2</v>
          </cell>
          <cell r="Z325">
            <v>60</v>
          </cell>
          <cell r="AA325">
            <v>40</v>
          </cell>
          <cell r="AB325">
            <v>30</v>
          </cell>
          <cell r="AC325">
            <v>0.072</v>
          </cell>
          <cell r="AD325">
            <v>0</v>
          </cell>
          <cell r="AE325">
            <v>0</v>
          </cell>
          <cell r="AF325">
            <v>80</v>
          </cell>
          <cell r="AG325" t="str">
            <v>否</v>
          </cell>
        </row>
        <row r="326">
          <cell r="A326" t="str">
            <v>HZ7661</v>
          </cell>
          <cell r="B326" t="str">
            <v>HZ25014</v>
          </cell>
          <cell r="C326" t="str">
            <v>hugz 斜跨小包-挂耳包 时光邮局</v>
          </cell>
          <cell r="D326" t="str">
            <v>无</v>
          </cell>
          <cell r="E326" t="str">
            <v>6936352576617</v>
          </cell>
          <cell r="F326">
            <v>39.9</v>
          </cell>
        </row>
        <row r="326">
          <cell r="H326" t="str">
            <v>3+</v>
          </cell>
          <cell r="I326" t="str">
            <v>老品</v>
          </cell>
          <cell r="J326" t="str">
            <v>1、产品同竞品差异点（优势点）：1111
2、产品功能点：
3、产品设计优势：
4、产品教育属性优势：
5、产品安全属性优势：
6、产品相关服务优势：
7、其他：</v>
          </cell>
          <cell r="K326" t="str">
            <v/>
          </cell>
          <cell r="L326" t="str">
            <v/>
          </cell>
          <cell r="M326" t="str">
            <v/>
          </cell>
          <cell r="N326" t="str">
            <v>2025/11/20</v>
          </cell>
          <cell r="O326">
            <v>17.955</v>
          </cell>
          <cell r="P326">
            <v>0</v>
          </cell>
          <cell r="Q326">
            <v>0</v>
          </cell>
          <cell r="R326">
            <v>23</v>
          </cell>
          <cell r="S326">
            <v>37</v>
          </cell>
          <cell r="T326" t="str">
            <v>无</v>
          </cell>
          <cell r="U326" t="str">
            <v>无</v>
          </cell>
          <cell r="V326" t="str">
            <v>36500</v>
          </cell>
          <cell r="W326">
            <v>16</v>
          </cell>
          <cell r="X326">
            <v>22</v>
          </cell>
          <cell r="Y326">
            <v>2</v>
          </cell>
          <cell r="Z326">
            <v>60</v>
          </cell>
          <cell r="AA326">
            <v>40</v>
          </cell>
          <cell r="AB326">
            <v>30</v>
          </cell>
          <cell r="AC326">
            <v>0.072</v>
          </cell>
          <cell r="AD326">
            <v>0</v>
          </cell>
          <cell r="AE326">
            <v>0</v>
          </cell>
          <cell r="AF326">
            <v>80</v>
          </cell>
          <cell r="AG326" t="str">
            <v>否</v>
          </cell>
        </row>
        <row r="327">
          <cell r="A327" t="str">
            <v>HZ7662</v>
          </cell>
          <cell r="B327" t="str">
            <v>HZ25014</v>
          </cell>
          <cell r="C327" t="str">
            <v>hugz 斜跨小包-挂耳包 爱的乐章</v>
          </cell>
          <cell r="D327" t="str">
            <v>无</v>
          </cell>
          <cell r="E327" t="str">
            <v>6936352576624</v>
          </cell>
          <cell r="F327">
            <v>39.9</v>
          </cell>
        </row>
        <row r="327">
          <cell r="H327" t="str">
            <v>3+</v>
          </cell>
          <cell r="I327" t="str">
            <v>老品</v>
          </cell>
          <cell r="J327" t="str">
            <v>1、产品同竞品差异点（优势点）：1111
2、产品功能点：
3、产品设计优势：
4、产品教育属性优势：
5、产品安全属性优势：
6、产品相关服务优势：
7、其他：</v>
          </cell>
          <cell r="K327" t="str">
            <v/>
          </cell>
          <cell r="L327" t="str">
            <v/>
          </cell>
          <cell r="M327" t="str">
            <v/>
          </cell>
          <cell r="N327" t="str">
            <v>2025/11/20</v>
          </cell>
          <cell r="O327">
            <v>17.955</v>
          </cell>
          <cell r="P327">
            <v>0</v>
          </cell>
          <cell r="Q327">
            <v>0</v>
          </cell>
          <cell r="R327">
            <v>23</v>
          </cell>
          <cell r="S327">
            <v>37</v>
          </cell>
          <cell r="T327" t="str">
            <v>无</v>
          </cell>
          <cell r="U327" t="str">
            <v>无</v>
          </cell>
          <cell r="V327" t="str">
            <v>36500</v>
          </cell>
          <cell r="W327">
            <v>16</v>
          </cell>
          <cell r="X327">
            <v>22</v>
          </cell>
          <cell r="Y327">
            <v>2</v>
          </cell>
          <cell r="Z327">
            <v>60</v>
          </cell>
          <cell r="AA327">
            <v>40</v>
          </cell>
          <cell r="AB327">
            <v>30</v>
          </cell>
          <cell r="AC327">
            <v>0.072</v>
          </cell>
          <cell r="AD327">
            <v>0</v>
          </cell>
          <cell r="AE327">
            <v>0</v>
          </cell>
          <cell r="AF327">
            <v>80</v>
          </cell>
          <cell r="AG327" t="str">
            <v>否</v>
          </cell>
        </row>
        <row r="328">
          <cell r="A328" t="str">
            <v>MD4325</v>
          </cell>
          <cell r="B328" t="str">
            <v>MD2025018</v>
          </cell>
          <cell r="C328" t="str">
            <v>mideer 三层木制娃娃屋  梦想家园家具</v>
          </cell>
          <cell r="D328" t="str">
            <v>mideer  wooden dollhouse</v>
          </cell>
          <cell r="E328" t="str">
            <v>6936352543251</v>
          </cell>
        </row>
        <row r="328">
          <cell r="H328" t="str">
            <v>3y+</v>
          </cell>
          <cell r="I328" t="str">
            <v/>
          </cell>
          <cell r="J328" t="str">
            <v>/</v>
          </cell>
          <cell r="K328" t="str">
            <v/>
          </cell>
          <cell r="L328" t="str">
            <v/>
          </cell>
          <cell r="M328" t="str">
            <v/>
          </cell>
          <cell r="N328" t="str">
            <v/>
          </cell>
        </row>
        <row r="328">
          <cell r="P328">
            <v>0</v>
          </cell>
          <cell r="Q328">
            <v>0</v>
          </cell>
          <cell r="R328">
            <v>0</v>
          </cell>
          <cell r="S328">
            <v>21</v>
          </cell>
          <cell r="T328" t="str">
            <v>无</v>
          </cell>
          <cell r="U328" t="str">
            <v>无</v>
          </cell>
          <cell r="V328" t="str">
            <v>36500</v>
          </cell>
        </row>
        <row r="328">
          <cell r="AC328">
            <v>0</v>
          </cell>
        </row>
        <row r="328">
          <cell r="AG328" t="str">
            <v>是</v>
          </cell>
        </row>
        <row r="329">
          <cell r="A329" t="str">
            <v>MK2521</v>
          </cell>
          <cell r="B329" t="str">
            <v>MD2025014</v>
          </cell>
          <cell r="C329" t="str">
            <v>圣诞立体拼图英文说明书</v>
          </cell>
          <cell r="D329" t="str">
            <v>无</v>
          </cell>
          <cell r="E329" t="str">
            <v>MK2521</v>
          </cell>
          <cell r="F329">
            <v>3.9</v>
          </cell>
        </row>
        <row r="329">
          <cell r="H329" t="str">
            <v/>
          </cell>
          <cell r="I329" t="str">
            <v>老品</v>
          </cell>
          <cell r="J329" t="str">
            <v/>
          </cell>
          <cell r="K329" t="str">
            <v/>
          </cell>
          <cell r="L329" t="str">
            <v/>
          </cell>
          <cell r="M329" t="str">
            <v>赠品</v>
          </cell>
          <cell r="N329" t="str">
            <v>2025/11/08</v>
          </cell>
          <cell r="O329">
            <v>3.9</v>
          </cell>
          <cell r="P329">
            <v>0.01</v>
          </cell>
          <cell r="Q329">
            <v>15.3</v>
          </cell>
          <cell r="R329">
            <v>12</v>
          </cell>
          <cell r="S329">
            <v>0.1</v>
          </cell>
          <cell r="T329" t="str">
            <v>无</v>
          </cell>
          <cell r="U329" t="str">
            <v>无</v>
          </cell>
          <cell r="V329" t="str">
            <v>36500</v>
          </cell>
        </row>
        <row r="329">
          <cell r="AC329">
            <v>0</v>
          </cell>
        </row>
        <row r="329">
          <cell r="AG329" t="str">
            <v>否</v>
          </cell>
        </row>
        <row r="330">
          <cell r="A330" t="str">
            <v>MK2520</v>
          </cell>
          <cell r="B330" t="str">
            <v>MD2025014</v>
          </cell>
          <cell r="C330" t="str">
            <v>奇幻花艺师英文说明书</v>
          </cell>
          <cell r="D330" t="str">
            <v>无</v>
          </cell>
          <cell r="E330" t="str">
            <v>MK2520</v>
          </cell>
          <cell r="F330">
            <v>3.9</v>
          </cell>
        </row>
        <row r="330">
          <cell r="H330" t="str">
            <v/>
          </cell>
          <cell r="I330" t="str">
            <v>老品</v>
          </cell>
          <cell r="J330" t="str">
            <v/>
          </cell>
          <cell r="K330" t="str">
            <v/>
          </cell>
          <cell r="L330" t="str">
            <v/>
          </cell>
          <cell r="M330" t="str">
            <v>非售卖品</v>
          </cell>
          <cell r="N330" t="str">
            <v>2025/11/14</v>
          </cell>
          <cell r="O330">
            <v>3.9</v>
          </cell>
          <cell r="P330">
            <v>0.02</v>
          </cell>
          <cell r="Q330">
            <v>16</v>
          </cell>
          <cell r="R330">
            <v>11</v>
          </cell>
          <cell r="S330">
            <v>0.2</v>
          </cell>
          <cell r="T330" t="str">
            <v>无</v>
          </cell>
          <cell r="U330" t="str">
            <v>无</v>
          </cell>
          <cell r="V330" t="str">
            <v>36500</v>
          </cell>
        </row>
        <row r="330">
          <cell r="AC330">
            <v>0</v>
          </cell>
        </row>
        <row r="330">
          <cell r="AG330" t="str">
            <v>否</v>
          </cell>
        </row>
        <row r="331">
          <cell r="A331" t="str">
            <v>MK2519</v>
          </cell>
          <cell r="B331" t="str">
            <v>MD2025014</v>
          </cell>
          <cell r="C331" t="str">
            <v>mini磁力片英文说明书</v>
          </cell>
          <cell r="D331" t="str">
            <v>无</v>
          </cell>
          <cell r="E331" t="str">
            <v>MK2519</v>
          </cell>
          <cell r="F331">
            <v>3.9</v>
          </cell>
        </row>
        <row r="331">
          <cell r="H331" t="str">
            <v/>
          </cell>
          <cell r="I331" t="str">
            <v>老品</v>
          </cell>
          <cell r="J331" t="str">
            <v/>
          </cell>
          <cell r="K331" t="str">
            <v/>
          </cell>
          <cell r="L331" t="str">
            <v/>
          </cell>
          <cell r="M331" t="str">
            <v>宣发物料</v>
          </cell>
          <cell r="N331" t="str">
            <v>2025/11/08</v>
          </cell>
          <cell r="O331">
            <v>3.9</v>
          </cell>
          <cell r="P331">
            <v>0.02</v>
          </cell>
          <cell r="Q331">
            <v>18</v>
          </cell>
          <cell r="R331">
            <v>8</v>
          </cell>
          <cell r="S331">
            <v>0.2</v>
          </cell>
          <cell r="T331" t="str">
            <v>无</v>
          </cell>
          <cell r="U331" t="str">
            <v>无</v>
          </cell>
          <cell r="V331" t="str">
            <v>36500</v>
          </cell>
        </row>
        <row r="331">
          <cell r="AC331">
            <v>0</v>
          </cell>
        </row>
        <row r="331">
          <cell r="AG331" t="str">
            <v>否</v>
          </cell>
        </row>
        <row r="332">
          <cell r="A332" t="str">
            <v>MK2518</v>
          </cell>
          <cell r="B332" t="str">
            <v>MK2518</v>
          </cell>
          <cell r="C332" t="str">
            <v>海外美术涂鸦亚克力展示</v>
          </cell>
          <cell r="D332" t="str">
            <v>无</v>
          </cell>
          <cell r="E332" t="str">
            <v>MK2518</v>
          </cell>
          <cell r="F332">
            <v>150</v>
          </cell>
        </row>
        <row r="332">
          <cell r="H332" t="str">
            <v/>
          </cell>
          <cell r="I332" t="str">
            <v/>
          </cell>
          <cell r="J332" t="str">
            <v/>
          </cell>
          <cell r="K332" t="str">
            <v/>
          </cell>
          <cell r="L332" t="str">
            <v/>
          </cell>
          <cell r="M332" t="str">
            <v>宣发物料</v>
          </cell>
          <cell r="N332" t="str">
            <v/>
          </cell>
          <cell r="O332">
            <v>150</v>
          </cell>
          <cell r="P332">
            <v>3</v>
          </cell>
          <cell r="Q332">
            <v>120</v>
          </cell>
          <cell r="R332">
            <v>0.5</v>
          </cell>
          <cell r="S332">
            <v>48</v>
          </cell>
          <cell r="T332" t="str">
            <v>无</v>
          </cell>
          <cell r="U332" t="str">
            <v>无</v>
          </cell>
          <cell r="V332" t="str">
            <v>36500</v>
          </cell>
        </row>
        <row r="332">
          <cell r="AC332">
            <v>0</v>
          </cell>
        </row>
        <row r="332">
          <cell r="AG332" t="str">
            <v>否</v>
          </cell>
        </row>
        <row r="333">
          <cell r="A333" t="str">
            <v>MK2517</v>
          </cell>
          <cell r="B333" t="str">
            <v>MK2517</v>
          </cell>
          <cell r="C333" t="str">
            <v>宫西达也联名蒲蒲兰通柜</v>
          </cell>
          <cell r="D333" t="str">
            <v>无</v>
          </cell>
          <cell r="E333" t="str">
            <v>MK2517</v>
          </cell>
        </row>
        <row r="333">
          <cell r="H333" t="str">
            <v/>
          </cell>
          <cell r="I333" t="str">
            <v/>
          </cell>
          <cell r="J333" t="str">
            <v/>
          </cell>
          <cell r="K333" t="str">
            <v/>
          </cell>
          <cell r="L333" t="str">
            <v/>
          </cell>
          <cell r="M333" t="str">
            <v/>
          </cell>
          <cell r="N333" t="str">
            <v/>
          </cell>
        </row>
        <row r="333">
          <cell r="P333">
            <v>1</v>
          </cell>
          <cell r="Q333">
            <v>60</v>
          </cell>
          <cell r="R333">
            <v>29</v>
          </cell>
          <cell r="S333">
            <v>85</v>
          </cell>
          <cell r="T333" t="str">
            <v>无</v>
          </cell>
          <cell r="U333" t="str">
            <v>无</v>
          </cell>
          <cell r="V333" t="str">
            <v>36500</v>
          </cell>
        </row>
        <row r="333">
          <cell r="AC333">
            <v>0</v>
          </cell>
        </row>
        <row r="333">
          <cell r="AG333" t="str">
            <v>否</v>
          </cell>
        </row>
        <row r="334">
          <cell r="A334" t="str">
            <v>MD1705</v>
          </cell>
          <cell r="B334" t="str">
            <v>MD2025037</v>
          </cell>
          <cell r="C334" t="str">
            <v>mideer 纸艺电路设计师</v>
          </cell>
          <cell r="D334" t="str">
            <v>CIRCUIT CRAFTERS</v>
          </cell>
          <cell r="E334" t="str">
            <v>6936352517054</v>
          </cell>
          <cell r="F334">
            <v>79.9</v>
          </cell>
          <cell r="G334">
            <v>94.62</v>
          </cell>
          <cell r="H334" t="str">
            <v>3+</v>
          </cell>
          <cell r="I334" t="str">
            <v>新品</v>
          </cell>
          <cell r="J334" t="str">
            <v>1、产品同竞品差异点（优势点）：
2、产品功能点：
3、产品设计优势：
4、产品教育属性优势：
5、产品安全属性优势：
6、产品相关服务优势：
7、其他：</v>
          </cell>
          <cell r="K334" t="str">
            <v>1.像爱迪生一样玩懂电路 2.边玩边学 串联并联轻松学会 3.16套趣味题卡 神奇电路看得见 4.导电胶带替代电线 通电路像玩贴纸 5.Yeah~成功通电 见证亮灯时刻！ 6.会转/会动/会感应 更多机关等你探索 7.双面艺术题卡 看故事 学原理 8.图解视频双指导 连通电路so easy！ 9.会发光的贺卡 点亮孩子的心意 安全每一步 轻松玩电路</v>
          </cell>
          <cell r="L334" t="str">
            <v>1.Play and understand circuits like Edison 2.Learn series and parallel circuits through play 3.16 fun challenge cards — see circuits come to life 4.Conductive tape replaces wires — build circuits like stickers 5.Yeah! It lights up — witness the magic moment 6.Spin, move, sense — more mechanisms waiting to be explored 7.Double-sided art cards — enjoy stories while learning principles 8.Illustrated + video guides — circuits made easy 9.Light-up greeting cards to brighten children’s creativity Safe every step — easy and worry-free circuit play</v>
          </cell>
          <cell r="M334" t="str">
            <v>销售商品</v>
          </cell>
          <cell r="N334" t="str">
            <v>2025/12/06</v>
          </cell>
          <cell r="O334">
            <v>35.955</v>
          </cell>
          <cell r="P334">
            <v>0.4</v>
          </cell>
          <cell r="Q334">
            <v>28.5</v>
          </cell>
          <cell r="R334">
            <v>19.5</v>
          </cell>
          <cell r="S334">
            <v>3.5</v>
          </cell>
          <cell r="T334" t="str">
            <v>无</v>
          </cell>
          <cell r="U334" t="str">
            <v>有</v>
          </cell>
          <cell r="V334" t="str">
            <v>36500</v>
          </cell>
          <cell r="W334">
            <v>28.5</v>
          </cell>
          <cell r="X334">
            <v>19.5</v>
          </cell>
          <cell r="Y334">
            <v>3.5</v>
          </cell>
          <cell r="Z334">
            <v>59.5</v>
          </cell>
          <cell r="AA334">
            <v>41.5</v>
          </cell>
          <cell r="AB334">
            <v>20.5</v>
          </cell>
          <cell r="AC334">
            <v>0.050619625</v>
          </cell>
          <cell r="AD334">
            <v>9.7</v>
          </cell>
          <cell r="AE334">
            <v>10.7</v>
          </cell>
          <cell r="AF334">
            <v>24</v>
          </cell>
          <cell r="AG334" t="str">
            <v>是</v>
          </cell>
        </row>
        <row r="335">
          <cell r="A335" t="str">
            <v>MK2513</v>
          </cell>
          <cell r="B335" t="str">
            <v>MD2025014</v>
          </cell>
          <cell r="C335" t="str">
            <v>弹弹棋说明书（英+法）</v>
          </cell>
          <cell r="D335" t="str">
            <v>无</v>
          </cell>
          <cell r="E335" t="str">
            <v>MK2513</v>
          </cell>
          <cell r="F335">
            <v>4.8</v>
          </cell>
        </row>
        <row r="335">
          <cell r="H335" t="str">
            <v/>
          </cell>
          <cell r="I335" t="str">
            <v>老品</v>
          </cell>
          <cell r="J335" t="str">
            <v/>
          </cell>
          <cell r="K335" t="str">
            <v/>
          </cell>
          <cell r="L335" t="str">
            <v/>
          </cell>
          <cell r="M335" t="str">
            <v>非售卖品</v>
          </cell>
          <cell r="N335" t="str">
            <v>2025/11/08</v>
          </cell>
          <cell r="O335">
            <v>4.8</v>
          </cell>
          <cell r="P335">
            <v>0.05</v>
          </cell>
          <cell r="Q335">
            <v>21</v>
          </cell>
          <cell r="R335">
            <v>14</v>
          </cell>
          <cell r="S335">
            <v>1</v>
          </cell>
          <cell r="T335" t="str">
            <v>无</v>
          </cell>
          <cell r="U335" t="str">
            <v>无</v>
          </cell>
          <cell r="V335" t="str">
            <v>36500</v>
          </cell>
        </row>
        <row r="335">
          <cell r="AC335">
            <v>0</v>
          </cell>
        </row>
        <row r="335">
          <cell r="AG335" t="str">
            <v>否</v>
          </cell>
        </row>
        <row r="336">
          <cell r="A336" t="str">
            <v>MK2516</v>
          </cell>
          <cell r="B336" t="str">
            <v>MK2516</v>
          </cell>
          <cell r="C336" t="str">
            <v>25年CBME展会冰箱贴</v>
          </cell>
          <cell r="D336" t="str">
            <v>无</v>
          </cell>
          <cell r="E336" t="str">
            <v>MK2516</v>
          </cell>
        </row>
        <row r="336">
          <cell r="H336" t="str">
            <v/>
          </cell>
          <cell r="I336" t="str">
            <v/>
          </cell>
          <cell r="J336" t="str">
            <v/>
          </cell>
          <cell r="K336" t="str">
            <v/>
          </cell>
          <cell r="L336" t="str">
            <v/>
          </cell>
          <cell r="M336" t="str">
            <v/>
          </cell>
          <cell r="N336" t="str">
            <v/>
          </cell>
        </row>
        <row r="336">
          <cell r="T336" t="str">
            <v/>
          </cell>
          <cell r="U336" t="str">
            <v/>
          </cell>
          <cell r="V336" t="str">
            <v/>
          </cell>
        </row>
        <row r="336">
          <cell r="AC336">
            <v>0</v>
          </cell>
        </row>
        <row r="336">
          <cell r="AG336" t="str">
            <v/>
          </cell>
        </row>
        <row r="337">
          <cell r="A337" t="str">
            <v>MK2515</v>
          </cell>
          <cell r="B337" t="str">
            <v>MK2515</v>
          </cell>
          <cell r="C337" t="str">
            <v>23年玩具展hugz 不干胶贴纸</v>
          </cell>
          <cell r="D337" t="str">
            <v>无</v>
          </cell>
          <cell r="E337" t="str">
            <v>MK2515</v>
          </cell>
        </row>
        <row r="337">
          <cell r="H337" t="str">
            <v/>
          </cell>
          <cell r="I337" t="str">
            <v/>
          </cell>
          <cell r="J337" t="str">
            <v/>
          </cell>
          <cell r="K337" t="str">
            <v/>
          </cell>
          <cell r="L337" t="str">
            <v/>
          </cell>
          <cell r="M337" t="str">
            <v/>
          </cell>
          <cell r="N337" t="str">
            <v/>
          </cell>
        </row>
        <row r="337">
          <cell r="T337" t="str">
            <v/>
          </cell>
          <cell r="U337" t="str">
            <v/>
          </cell>
          <cell r="V337" t="str">
            <v/>
          </cell>
        </row>
        <row r="337">
          <cell r="AC337">
            <v>0</v>
          </cell>
        </row>
        <row r="337">
          <cell r="AG337" t="str">
            <v/>
          </cell>
        </row>
        <row r="338">
          <cell r="A338" t="str">
            <v>MK2514</v>
          </cell>
          <cell r="B338" t="str">
            <v>MK2514</v>
          </cell>
          <cell r="C338" t="str">
            <v>23年玩具展弥鹿不干胶贴纸</v>
          </cell>
          <cell r="D338" t="str">
            <v>无</v>
          </cell>
          <cell r="E338" t="str">
            <v>MK2514</v>
          </cell>
        </row>
        <row r="338">
          <cell r="H338" t="str">
            <v/>
          </cell>
          <cell r="I338" t="str">
            <v/>
          </cell>
          <cell r="J338" t="str">
            <v/>
          </cell>
          <cell r="K338" t="str">
            <v/>
          </cell>
          <cell r="L338" t="str">
            <v/>
          </cell>
          <cell r="M338" t="str">
            <v/>
          </cell>
          <cell r="N338" t="str">
            <v/>
          </cell>
        </row>
        <row r="338">
          <cell r="T338" t="str">
            <v/>
          </cell>
          <cell r="U338" t="str">
            <v/>
          </cell>
          <cell r="V338" t="str">
            <v/>
          </cell>
        </row>
        <row r="338">
          <cell r="AC338">
            <v>0</v>
          </cell>
        </row>
        <row r="338">
          <cell r="AG338" t="str">
            <v/>
          </cell>
        </row>
        <row r="339">
          <cell r="A339" t="str">
            <v>MD1704</v>
          </cell>
          <cell r="B339" t="str">
            <v>MD2024089</v>
          </cell>
          <cell r="C339" t="str">
            <v>mideer 染色纸艺套装  奇幻蝴蝶园</v>
          </cell>
          <cell r="D339" t="str">
            <v>mideer Fantasy Butterfly Garden</v>
          </cell>
          <cell r="E339" t="str">
            <v>6936352517047</v>
          </cell>
          <cell r="F339">
            <v>79.9</v>
          </cell>
          <cell r="G339">
            <v>88.31</v>
          </cell>
          <cell r="H339" t="str">
            <v>3+</v>
          </cell>
          <cell r="I339" t="str">
            <v>新品</v>
          </cell>
          <cell r="J339" t="str">
            <v>1</v>
          </cell>
          <cell r="K339" t="str">
            <v>1.花花蝴蝶动手染！ 2.吸色点染双玩法 为蝴蝶穿上花衣 3.自由叠搭组合 造型立体百变 4.色彩纹理随心创想 独一无二更出彩 5.满满70+材料 一套配齐玩过瘾 6.包装就是小花盒 能送人能展示 7.转一转 秀一秀 做成戒指戴小手！ 8.噗啦噗啦~手作贺卡惊喜翻飞 9.创意不设限成就感无限放大 10.权威验证 宝宝放心玩 11.视频图册双教程 步步详细指引</v>
          </cell>
          <cell r="L339" t="str">
            <v>1.Colorful Butterflies Come to Life! 2.Dual Color Play  Dress butterflies in floral hues 3.Mix &amp; Layer Freely  Create bold, 3D butterfly forms 4.Colors &amp; Textures, Your Way  One-of-a-kind creations that truly shine 5.70+ Pieces Included  Everything you need in one complete set 6.The Box Becomes a Floral Gift Box  Perfect for gifting or tabletop display  7.Spin &amp; Show It Off  Turn it into a ring and wear it with pride 8.Flutter, Flutter!  Handmade cards that pop and come alive 9.Creativity Without Limits  A big boost of confidence with every creation 10.Certified &amp; Trusted  Safe for little hands to explore 11.Video + Step-by-Step Guidebook  Clear instructions, every step of the way</v>
          </cell>
          <cell r="M339" t="str">
            <v>销售商品</v>
          </cell>
          <cell r="N339" t="str">
            <v>2026/01/15</v>
          </cell>
          <cell r="O339">
            <v>33.558</v>
          </cell>
          <cell r="P339">
            <v>0.49</v>
          </cell>
          <cell r="Q339">
            <v>30.9</v>
          </cell>
          <cell r="R339">
            <v>26.5</v>
          </cell>
          <cell r="S339">
            <v>6.3</v>
          </cell>
          <cell r="T339" t="str">
            <v>无</v>
          </cell>
          <cell r="U339" t="str">
            <v>有</v>
          </cell>
          <cell r="V339" t="str">
            <v>36500</v>
          </cell>
          <cell r="W339">
            <v>31</v>
          </cell>
          <cell r="X339">
            <v>26.5</v>
          </cell>
          <cell r="Y339">
            <v>6.3</v>
          </cell>
          <cell r="Z339">
            <v>54</v>
          </cell>
          <cell r="AA339">
            <v>33</v>
          </cell>
          <cell r="AB339">
            <v>39.5</v>
          </cell>
          <cell r="AC339">
            <v>0.070389</v>
          </cell>
          <cell r="AD339">
            <v>5.9</v>
          </cell>
          <cell r="AE339">
            <v>6.78</v>
          </cell>
          <cell r="AF339">
            <v>12</v>
          </cell>
          <cell r="AG339" t="str">
            <v>否</v>
          </cell>
        </row>
        <row r="340">
          <cell r="A340" t="str">
            <v>MD2358</v>
          </cell>
          <cell r="B340" t="str">
            <v>MD2025027</v>
          </cell>
          <cell r="C340" t="str">
            <v>mideer 美食手工套装  一勺奶油甜品站</v>
          </cell>
          <cell r="D340" t="str">
            <v>mideer Cream Sensory Dessert Kit</v>
          </cell>
          <cell r="E340" t="str">
            <v>6936352523581</v>
          </cell>
          <cell r="F340">
            <v>109</v>
          </cell>
        </row>
        <row r="340">
          <cell r="H340" t="str">
            <v>3+</v>
          </cell>
          <cell r="I340" t="str">
            <v>新品</v>
          </cell>
          <cell r="J340" t="str">
            <v>1</v>
          </cell>
          <cell r="K340" t="str">
            <v/>
          </cell>
          <cell r="L340" t="str">
            <v/>
          </cell>
          <cell r="M340" t="str">
            <v>销售商品</v>
          </cell>
          <cell r="N340" t="str">
            <v>2026/03/29</v>
          </cell>
          <cell r="O340">
            <v>43.6</v>
          </cell>
          <cell r="P340">
            <v>1.01</v>
          </cell>
          <cell r="Q340">
            <v>32</v>
          </cell>
          <cell r="R340">
            <v>32</v>
          </cell>
          <cell r="S340">
            <v>9</v>
          </cell>
          <cell r="T340" t="str">
            <v>无</v>
          </cell>
          <cell r="U340" t="str">
            <v>有</v>
          </cell>
          <cell r="V340" t="str">
            <v>36500</v>
          </cell>
          <cell r="W340">
            <v>32</v>
          </cell>
          <cell r="X340">
            <v>32</v>
          </cell>
          <cell r="Y340">
            <v>9</v>
          </cell>
          <cell r="Z340">
            <v>65</v>
          </cell>
          <cell r="AA340">
            <v>34.5</v>
          </cell>
          <cell r="AB340">
            <v>29</v>
          </cell>
          <cell r="AC340">
            <v>0.0650325</v>
          </cell>
          <cell r="AD340">
            <v>4.8</v>
          </cell>
          <cell r="AE340">
            <v>6.89</v>
          </cell>
          <cell r="AF340">
            <v>6</v>
          </cell>
          <cell r="AG340" t="str">
            <v>否</v>
          </cell>
        </row>
        <row r="341">
          <cell r="A341" t="str">
            <v>MD1708</v>
          </cell>
          <cell r="B341" t="str">
            <v>MD2023008</v>
          </cell>
          <cell r="C341" t="str">
            <v>mideer 米珠首饰  花园奇遇</v>
          </cell>
          <cell r="D341" t="str">
            <v>mideer Creative Bead Jewelry Box</v>
          </cell>
          <cell r="E341" t="str">
            <v>6936352517085</v>
          </cell>
          <cell r="F341">
            <v>89.9</v>
          </cell>
          <cell r="G341">
            <v>94.63</v>
          </cell>
          <cell r="H341" t="str">
            <v>8+</v>
          </cell>
          <cell r="I341" t="str">
            <v>新品</v>
          </cell>
          <cell r="J341" t="str">
            <v>1</v>
          </cell>
          <cell r="K341" t="str">
            <v>1.只要想的到 就能串出来 2.小尺寸，更紧密，突破创作限制 3.升级固色工艺 始终绚丽如新 4.收纳盒+串珠盘 乖乖就位不乱跑 5.重重检测 真安全 放心玩 6.图文、视频教学 0基础也能玩 戴上亲手做的首饰 自信闪亮登场</v>
          </cell>
          <cell r="L341" t="str">
            <v>1.If you can imagine it, you can string it 2.Smaller beads for tighter designs — break creative limits 3.Upgraded color-locking process keeps beads vibrant over time 4.Storage box + beading tray keeps everything in place 5.Multiple safety tests — play with confidence 6.Illustrated + video tutorials — beginner-friendly Wear handmade jewelry and shine with confidence</v>
          </cell>
          <cell r="M341" t="str">
            <v>销售商品</v>
          </cell>
          <cell r="N341" t="str">
            <v>2025/12/01</v>
          </cell>
          <cell r="O341">
            <v>35.96</v>
          </cell>
          <cell r="P341">
            <v>0.4</v>
          </cell>
          <cell r="Q341">
            <v>17.9</v>
          </cell>
          <cell r="R341">
            <v>24.9</v>
          </cell>
          <cell r="S341">
            <v>5</v>
          </cell>
          <cell r="T341" t="str">
            <v>无</v>
          </cell>
          <cell r="U341" t="str">
            <v>有</v>
          </cell>
          <cell r="V341" t="str">
            <v>36500</v>
          </cell>
          <cell r="W341">
            <v>25</v>
          </cell>
          <cell r="X341">
            <v>18</v>
          </cell>
          <cell r="Y341">
            <v>5.1</v>
          </cell>
          <cell r="Z341">
            <v>38</v>
          </cell>
          <cell r="AA341">
            <v>27.5</v>
          </cell>
          <cell r="AB341">
            <v>52.5</v>
          </cell>
          <cell r="AC341">
            <v>0.0548625</v>
          </cell>
          <cell r="AD341">
            <v>3.6</v>
          </cell>
          <cell r="AE341">
            <v>8.8</v>
          </cell>
          <cell r="AF341">
            <v>20</v>
          </cell>
          <cell r="AG341" t="str">
            <v>否</v>
          </cell>
        </row>
        <row r="342">
          <cell r="A342" t="str">
            <v>MD2411</v>
          </cell>
          <cell r="B342" t="str">
            <v>MD2025041</v>
          </cell>
          <cell r="C342" t="str">
            <v>mideer 花束手工套装  咔哒花店</v>
          </cell>
          <cell r="D342" t="str">
            <v>Mideer Click &amp; Bloom Florist</v>
          </cell>
          <cell r="E342" t="str">
            <v>6936352524113</v>
          </cell>
          <cell r="F342">
            <v>99</v>
          </cell>
          <cell r="G342">
            <v>117.24</v>
          </cell>
          <cell r="H342" t="str">
            <v>3y+</v>
          </cell>
          <cell r="I342" t="str">
            <v>新品</v>
          </cell>
          <cell r="J342" t="str">
            <v>/</v>
          </cell>
          <cell r="K342" t="str">
            <v>1.咔哒一压 开朵小花 2.轻轻按压 见证花朵绽放 3.炫彩花瓣花形 创意随想象盛开 4.可拆卸 换搭配 重组又是新花样 5.简单六步 轻松创作 6.花的结构 孩子越玩越懂 7.花艺师上线 这片花圃我承包啦 8.包装“花”点心意 让爱更有仪式感 安全看得见 宝宝放心玩</v>
          </cell>
          <cell r="L342" t="str">
            <v>1.Press — and a little flower blooms 2.Gently press to witness flowers blossom 3.Colorful petals and shapes bloom with imagination 4.Detachable parts — remix and recreate new flower styles 5.Simple six steps — easy to create 6.Learn flower structures through hands-on play 7.Florist mode on — this flower garden is mine! 8.Packaging full of floral charm adds a sense of ceremony to gifting Visible safety — parents can feel at ease</v>
          </cell>
          <cell r="M342" t="str">
            <v>销售商品</v>
          </cell>
          <cell r="N342" t="str">
            <v>2025/12/14</v>
          </cell>
          <cell r="O342">
            <v>44.55</v>
          </cell>
          <cell r="P342">
            <v>0.68</v>
          </cell>
          <cell r="Q342">
            <v>31</v>
          </cell>
          <cell r="R342">
            <v>18</v>
          </cell>
          <cell r="S342">
            <v>8.7</v>
          </cell>
          <cell r="T342" t="str">
            <v>无</v>
          </cell>
          <cell r="U342" t="str">
            <v>无</v>
          </cell>
          <cell r="V342" t="str">
            <v>36500</v>
          </cell>
          <cell r="W342">
            <v>31</v>
          </cell>
          <cell r="X342">
            <v>19</v>
          </cell>
          <cell r="Y342">
            <v>9.5</v>
          </cell>
          <cell r="Z342">
            <v>48</v>
          </cell>
          <cell r="AA342">
            <v>33</v>
          </cell>
          <cell r="AB342">
            <v>60</v>
          </cell>
          <cell r="AC342">
            <v>0.09504</v>
          </cell>
          <cell r="AD342">
            <v>10.5</v>
          </cell>
          <cell r="AE342">
            <v>11.72</v>
          </cell>
          <cell r="AF342">
            <v>15</v>
          </cell>
          <cell r="AG342" t="str">
            <v>否</v>
          </cell>
        </row>
        <row r="343">
          <cell r="A343" t="str">
            <v>ZX055</v>
          </cell>
          <cell r="B343" t="str">
            <v>ZX055</v>
          </cell>
          <cell r="C343" t="str">
            <v>纸箱-进阶#2</v>
          </cell>
          <cell r="D343" t="str">
            <v>无</v>
          </cell>
          <cell r="E343" t="str">
            <v>ZX055</v>
          </cell>
          <cell r="F343">
            <v>1.5</v>
          </cell>
        </row>
        <row r="343">
          <cell r="H343" t="str">
            <v/>
          </cell>
          <cell r="I343" t="str">
            <v>老品</v>
          </cell>
          <cell r="J343" t="str">
            <v/>
          </cell>
          <cell r="K343" t="str">
            <v/>
          </cell>
          <cell r="L343" t="str">
            <v/>
          </cell>
          <cell r="M343" t="str">
            <v>非售卖品</v>
          </cell>
          <cell r="N343" t="str">
            <v>2025/10/01</v>
          </cell>
          <cell r="O343">
            <v>1.5</v>
          </cell>
        </row>
        <row r="343">
          <cell r="T343" t="str">
            <v/>
          </cell>
          <cell r="U343" t="str">
            <v/>
          </cell>
          <cell r="V343" t="str">
            <v/>
          </cell>
        </row>
        <row r="343">
          <cell r="AC343">
            <v>0</v>
          </cell>
        </row>
        <row r="343">
          <cell r="AG343" t="str">
            <v/>
          </cell>
        </row>
        <row r="344">
          <cell r="A344" t="str">
            <v>MD2377</v>
          </cell>
          <cell r="B344" t="str">
            <v>MD2025038</v>
          </cell>
          <cell r="C344" t="str">
            <v>mideer 出行游戏书</v>
          </cell>
          <cell r="D344" t="str">
            <v>mideer Sensory Book</v>
          </cell>
          <cell r="E344" t="str">
            <v>6936352523772</v>
          </cell>
          <cell r="F344">
            <v>99.9</v>
          </cell>
          <cell r="G344">
            <v>99.9</v>
          </cell>
          <cell r="H344" t="str">
            <v>3+</v>
          </cell>
          <cell r="I344" t="str">
            <v>新品</v>
          </cell>
          <cell r="J344" t="str">
            <v>/</v>
          </cell>
          <cell r="K344" t="str">
            <v>1、一路玩不停，出行好心情 2、去哪儿都能玩，适配多种出行场景 3、7大趣味玩法，锻炼小手大脑(创意涂鸦、思维迷宫、顺序连画、连点成画、趣味桌游、见影排形、场景创想) 4、边玩边学，全方位启蒙开发（认知力、动手力、专注力、逻辑力、创造力、学习力、自信心） 5、磁性画板和可擦白板双面设计，想象力大爆发 6、开放式场景贴纸创想，玩不腻反复贴 7、翻开就是桌游，随时来一局 8、小细节，让出行更省心（一侧玩一侧收，不乱不散不丢失；魔术贴 可拆装，反复粘扣 灵活取用；780g超轻 轻量出行无负担） 9、远离电子产品，外出带娃好帮手 10、贴心手提设计，可悬挂 易携带 11、放心探索 安心成长（通过ccc及国家标准检测，安心有据可查）</v>
          </cell>
          <cell r="L344" t="str">
            <v>1.Endless fun on the go, happy journeys every time 2.Play anywhere — suitable for multiple travel scenarios 3.7 engaging activity types to train hands and mind(Creative doodling, logic mazes, sequential drawing, connect-the-dots, fun board games, shadow matching, scene creation) 4.Learn while playing — all-round early development(Cognition, hands-on skills, focus, logic, creativity, learning ability, confidence) 5.Double-sided design: magnetic drawing board + erasable whiteboard for imagination overload 6.Open-ended scene stickers — repositionable and never boring 7.Open it up and it becomes a board game — play anytime 8.Thoughtful details for stress-free travel(Play on one side, store on the other; hook-and-loop fasteners for flexible use; 780g ultra-lightweight design) 9.Screen-free entertainment — a great helper for outings with kids 10.Handy carry handle — hangable and easy to take along 11.Explore with confidence, grow with peace of mind (Certified by CCC and national safety standards)</v>
          </cell>
          <cell r="M344" t="str">
            <v>销售商品</v>
          </cell>
          <cell r="N344" t="str">
            <v>2025/12/12</v>
          </cell>
          <cell r="O344">
            <v>37.962</v>
          </cell>
          <cell r="P344">
            <v>0.8</v>
          </cell>
          <cell r="Q344">
            <v>28</v>
          </cell>
          <cell r="R344">
            <v>2.5</v>
          </cell>
          <cell r="S344">
            <v>23.6</v>
          </cell>
          <cell r="T344" t="str">
            <v>有</v>
          </cell>
          <cell r="U344" t="str">
            <v>有</v>
          </cell>
          <cell r="V344" t="str">
            <v>730</v>
          </cell>
          <cell r="W344">
            <v>28</v>
          </cell>
          <cell r="X344">
            <v>24</v>
          </cell>
          <cell r="Y344">
            <v>2.5</v>
          </cell>
          <cell r="Z344">
            <v>47</v>
          </cell>
          <cell r="AA344">
            <v>30</v>
          </cell>
          <cell r="AB344">
            <v>26</v>
          </cell>
          <cell r="AC344">
            <v>0.03666</v>
          </cell>
          <cell r="AD344">
            <v>12.15</v>
          </cell>
          <cell r="AE344">
            <v>12.55</v>
          </cell>
          <cell r="AF344">
            <v>15</v>
          </cell>
          <cell r="AG344" t="str">
            <v>否</v>
          </cell>
        </row>
        <row r="345">
          <cell r="A345" t="str">
            <v>MD1695</v>
          </cell>
          <cell r="B345" t="str">
            <v>MD2019007</v>
          </cell>
          <cell r="C345" t="str">
            <v>mideer 仿真汉堡过家家套餐</v>
          </cell>
          <cell r="D345" t="str">
            <v>mideer Play Burger Combo</v>
          </cell>
          <cell r="E345" t="str">
            <v>6936352516958</v>
          </cell>
          <cell r="F345">
            <v>59</v>
          </cell>
          <cell r="G345">
            <v>59</v>
          </cell>
          <cell r="H345" t="str">
            <v>3+</v>
          </cell>
          <cell r="I345" t="str">
            <v>新品</v>
          </cell>
          <cell r="J345" t="str">
            <v>/</v>
          </cell>
          <cell r="K345" t="str">
            <v>1.叮~汉堡小当家上线 2.美味一套配齐 过家家玩出专业范 3.拼装堆叠玩不腻 层层食材随心配 4.吃什么？看菜单！缤纷套餐自由组合 5.仿真大托盘  整理收纳好习惯 6.每一处细节都为孩子量身考虑 7.3C认证 无毒无味 材质安全妈妈放心 8.小店长一秒入戏 认真营业 有模有样</v>
          </cell>
          <cell r="L345" t="str">
            <v>1.Ding~ Burger Master is Online 2.All Yummy Accessories in One Set, Play House like a Pro 3.Endless Fun with Assembling &amp; Stacking, Mix &amp; Match Ingredients Freely 4.What to Eat? Check the Menu! Mix &amp; Match Colorful Combo Sets at Will 5.Realistic Large Tray, Cultivate a Good Habit of Tidying &amp; Storing 6.Every Detail is Tailored for Kids 7.3C Certified, Non-Toxic &amp; Odor-Free, Safe Material for Mom's Peace of Mind 8.Little Shopkeeper Enters the Role in Seconds, Run the Shop Earnestly like a Real One</v>
          </cell>
          <cell r="M345" t="str">
            <v>销售商品</v>
          </cell>
          <cell r="N345" t="str">
            <v>2025/12/06</v>
          </cell>
          <cell r="O345">
            <v>22.42</v>
          </cell>
          <cell r="P345">
            <v>0.46</v>
          </cell>
          <cell r="Q345">
            <v>27.2</v>
          </cell>
          <cell r="R345">
            <v>21</v>
          </cell>
          <cell r="S345">
            <v>8.3</v>
          </cell>
          <cell r="T345" t="str">
            <v>无</v>
          </cell>
          <cell r="U345" t="str">
            <v>有</v>
          </cell>
          <cell r="V345" t="str">
            <v>36500</v>
          </cell>
          <cell r="W345">
            <v>27</v>
          </cell>
          <cell r="X345">
            <v>21</v>
          </cell>
          <cell r="Y345">
            <v>8</v>
          </cell>
          <cell r="Z345">
            <v>56</v>
          </cell>
          <cell r="AA345">
            <v>50</v>
          </cell>
          <cell r="AB345">
            <v>45</v>
          </cell>
          <cell r="AC345">
            <v>0.126</v>
          </cell>
          <cell r="AD345">
            <v>11.3</v>
          </cell>
          <cell r="AE345">
            <v>12.75</v>
          </cell>
          <cell r="AF345">
            <v>24</v>
          </cell>
          <cell r="AG345" t="str">
            <v>是</v>
          </cell>
        </row>
        <row r="346">
          <cell r="A346" t="str">
            <v>MK2511</v>
          </cell>
          <cell r="B346" t="str">
            <v>MD2025014</v>
          </cell>
          <cell r="C346" t="str">
            <v>mideer 手提礼盒拼图  人文地理说明书英文</v>
          </cell>
          <cell r="D346" t="str">
            <v>无</v>
          </cell>
          <cell r="E346" t="str">
            <v>MK2511</v>
          </cell>
          <cell r="F346">
            <v>0.5</v>
          </cell>
        </row>
        <row r="346">
          <cell r="H346" t="str">
            <v/>
          </cell>
          <cell r="I346" t="str">
            <v>老品</v>
          </cell>
          <cell r="J346" t="str">
            <v/>
          </cell>
          <cell r="K346" t="str">
            <v/>
          </cell>
          <cell r="L346" t="str">
            <v/>
          </cell>
          <cell r="M346" t="str">
            <v>ODM单</v>
          </cell>
          <cell r="N346" t="str">
            <v>2025/11/12</v>
          </cell>
          <cell r="O346">
            <v>0.5</v>
          </cell>
          <cell r="P346">
            <v>0.1</v>
          </cell>
          <cell r="Q346">
            <v>20</v>
          </cell>
          <cell r="R346">
            <v>11.8</v>
          </cell>
          <cell r="S346">
            <v>0.3</v>
          </cell>
          <cell r="T346" t="str">
            <v>无</v>
          </cell>
          <cell r="U346" t="str">
            <v>无</v>
          </cell>
          <cell r="V346" t="str">
            <v>36500</v>
          </cell>
        </row>
        <row r="346">
          <cell r="AC346">
            <v>0</v>
          </cell>
        </row>
        <row r="346">
          <cell r="AG346" t="str">
            <v>是</v>
          </cell>
        </row>
        <row r="347">
          <cell r="A347" t="str">
            <v>MD2374</v>
          </cell>
          <cell r="B347" t="str">
            <v>MD2024027</v>
          </cell>
          <cell r="C347" t="str">
            <v>mideer 麦乐彩泥  如意面点铺套装</v>
          </cell>
          <cell r="D347" t="str">
            <v>mideer Mellow Dough – Chinese Treats House</v>
          </cell>
          <cell r="E347" t="str">
            <v>6936352523741</v>
          </cell>
          <cell r="F347">
            <v>89</v>
          </cell>
          <cell r="G347">
            <v>105.39</v>
          </cell>
          <cell r="H347" t="str">
            <v>3+</v>
          </cell>
          <cell r="I347" t="str">
            <v>新品</v>
          </cell>
          <cell r="J347" t="str">
            <v>/</v>
          </cell>
          <cell r="K347" t="str">
            <v>1.能蒸包子能擀面 2.民以食为天 从小玩转中国味 3.三层蒸笼更有料 层层有惊喜 4.告别卡顿 一按到底 压面如丝般顺滑 5.生活化精细动作 小手更灵活 6.寓教于”食“ 一道面点一声祝福 7.能摆盘 能展示 一席盛宴成就满满 8.丰富食材配件 一应俱全 9.国家安全标准认证 严苛把关</v>
          </cell>
          <cell r="L347" t="str">
            <v>1.Steam Buns &amp; Roll Dough 2.“Food is Heaven” — Explore Chinese Taste from an Early Age 3.Triple-layer Steamer, Surprises in Every Tier 4.No Jamming – One Smooth Press  Smooth, Silky Noodle Extrusion 5.Everyday Fine Motor Skills for Little Hands 6.Learning Culture through Food  Every Dish, a Blessing 7.Plate and Display  A Feast Full of Pride 8.Rich Components – Everything You Need 9.Certified to National Safety Standards</v>
          </cell>
          <cell r="M347" t="str">
            <v>销售商品</v>
          </cell>
          <cell r="N347" t="str">
            <v>2025/12/05</v>
          </cell>
          <cell r="O347">
            <v>40.05</v>
          </cell>
          <cell r="P347">
            <v>0.91</v>
          </cell>
          <cell r="Q347">
            <v>22.4</v>
          </cell>
          <cell r="R347">
            <v>12</v>
          </cell>
          <cell r="S347">
            <v>17.6</v>
          </cell>
          <cell r="T347" t="str">
            <v>有</v>
          </cell>
          <cell r="U347" t="str">
            <v>有</v>
          </cell>
          <cell r="V347" t="str">
            <v>730</v>
          </cell>
          <cell r="W347">
            <v>22.5</v>
          </cell>
          <cell r="X347">
            <v>17.6</v>
          </cell>
          <cell r="Y347">
            <v>11.6</v>
          </cell>
          <cell r="Z347">
            <v>47</v>
          </cell>
          <cell r="AA347">
            <v>37.5</v>
          </cell>
          <cell r="AB347">
            <v>37.5</v>
          </cell>
          <cell r="AC347">
            <v>0.06609375</v>
          </cell>
          <cell r="AD347">
            <v>10.4</v>
          </cell>
          <cell r="AE347">
            <v>11.91</v>
          </cell>
          <cell r="AF347">
            <v>12</v>
          </cell>
          <cell r="AG347" t="str">
            <v>否</v>
          </cell>
        </row>
        <row r="348">
          <cell r="A348" t="str">
            <v>MK2510</v>
          </cell>
          <cell r="B348" t="str">
            <v>MK2510</v>
          </cell>
          <cell r="C348" t="str">
            <v>MD1141腰封</v>
          </cell>
          <cell r="D348" t="str">
            <v>无</v>
          </cell>
          <cell r="E348" t="str">
            <v>MK2510</v>
          </cell>
          <cell r="F348">
            <v>0</v>
          </cell>
        </row>
        <row r="348">
          <cell r="H348" t="str">
            <v/>
          </cell>
          <cell r="I348" t="str">
            <v>老品</v>
          </cell>
          <cell r="J348" t="str">
            <v/>
          </cell>
          <cell r="K348" t="str">
            <v/>
          </cell>
          <cell r="L348" t="str">
            <v/>
          </cell>
          <cell r="M348" t="str">
            <v>非售卖品</v>
          </cell>
          <cell r="N348" t="str">
            <v>2025/10/24</v>
          </cell>
        </row>
        <row r="348">
          <cell r="T348" t="str">
            <v/>
          </cell>
          <cell r="U348" t="str">
            <v/>
          </cell>
          <cell r="V348" t="str">
            <v/>
          </cell>
        </row>
        <row r="348">
          <cell r="AC348">
            <v>0</v>
          </cell>
        </row>
        <row r="348">
          <cell r="AG348" t="str">
            <v/>
          </cell>
        </row>
        <row r="349">
          <cell r="A349" t="str">
            <v>MD1698</v>
          </cell>
          <cell r="B349" t="str">
            <v>MD2022006</v>
          </cell>
          <cell r="C349" t="str">
            <v>mideer 新年手工礼盒  瑞马迎新</v>
          </cell>
          <cell r="D349" t="str">
            <v>Mideer New Year Gift Box – Lucky Horse</v>
          </cell>
          <cell r="E349" t="str">
            <v>6936352516989</v>
          </cell>
          <cell r="F349">
            <v>169</v>
          </cell>
        </row>
        <row r="349">
          <cell r="H349" t="str">
            <v>8+</v>
          </cell>
          <cell r="I349" t="str">
            <v>新品</v>
          </cell>
          <cell r="J349" t="str">
            <v>1.以“学—做—传—承”的四步法，把春节年俗从“被动听讲”变成“亲子共创的系统化体验”，让孩子从文化“接受者”真正成为“传承者”。
2.千年文化亲手传承：做一盏【福驹灯】，触摸灯笼祈福传统，年味可见可触。
3.祖孙三代共创记忆：全家参与同做一件年事，在互动中传递家族温度与规矩。
4.马年生肖深度体验：以“良驹载福”等主题把生肖寓意讲清楚、做出来、留得住。
5.完整年俗一盒到位：春联、福字、红包、挂件、灯笼、棋戏，形成从布置到祝福的闭环体验。
6.家族智慧游戏化：通过【竞趣棋】在对弈中感受古人智慧，提升亲子与代际互动质量。
7.深度胜于说教：动手制作比单纯讲解更有说服力，文化从手心走进内心。
8.场景覆盖春节周期：从备年（手作准备）—迎年（布置点亮）—过年（团聚博弈）—送福（红包祝愿）全链路。
9.价值主张清晰：给孩子一个“有根有魂的春节”，建立民族认同与传承责任感。
10.安全与易上手：传统工艺按现代家庭安全标准设计，学龄儿童主导、家长轻松辅导。
11.可展示可留存：成品既是节日装点也是成长纪念，便于珍藏与复用。
</v>
          </cell>
          <cell r="K349" t="str">
            <v>1.新年到 马上有年味 2.六大年俗体验 传承文化 喜庆新年 3.送给孩子的新年礼物 亲手做更有成就感 4.小马驹 送福气 新年亮堂堂 5.挂福饰 开年运 平安一路随行 6.新年开好局 一盘棋乐翻天 7.贺岁图 添热闹 年年有余拼出来 8.今年对联我来贴！好运“联联”迎新春 9.马年限定款红包 福气马上到手 10.赏玩指南+美学课堂 玩法解析超详细</v>
          </cell>
          <cell r="L349" t="str">
            <v>1.New Year’s here — full of festive cheer! 2.6 Festive Traditions in One Box – Celebrate with Creativity 3.A New Year Gift Kids Can Create Themselves 4.Lucky Horse Lantern – Light Up the Year Ahead 5.Horse Ornament – Carry Wishes, Stay Protected 6.New Year Board Games – Triple Game Fun 7.Festive Puzzle – Bring the New Year to Life 8.DIY Couplets – Write Your Own Spring Blessings 9.Lucky Red Envelopes – Exclusive Year of the Horse Design 10.Guided Video Lessons + Aesthetic Play Handbook</v>
          </cell>
          <cell r="M349" t="str">
            <v>销售商品</v>
          </cell>
          <cell r="N349" t="str">
            <v>2025/12/10</v>
          </cell>
          <cell r="O349">
            <v>67.6</v>
          </cell>
          <cell r="P349">
            <v>1.4</v>
          </cell>
          <cell r="Q349">
            <v>39.9</v>
          </cell>
          <cell r="R349">
            <v>24</v>
          </cell>
          <cell r="S349">
            <v>7</v>
          </cell>
          <cell r="T349" t="str">
            <v>无</v>
          </cell>
          <cell r="U349" t="str">
            <v>有</v>
          </cell>
          <cell r="V349" t="str">
            <v>36500</v>
          </cell>
          <cell r="W349">
            <v>40</v>
          </cell>
          <cell r="X349">
            <v>24</v>
          </cell>
          <cell r="Y349">
            <v>8.5</v>
          </cell>
          <cell r="Z349">
            <v>50.5</v>
          </cell>
          <cell r="AA349">
            <v>42.5</v>
          </cell>
          <cell r="AB349">
            <v>36</v>
          </cell>
          <cell r="AC349">
            <v>0.077265</v>
          </cell>
          <cell r="AD349">
            <v>11.4</v>
          </cell>
          <cell r="AE349">
            <v>12.23</v>
          </cell>
          <cell r="AF349">
            <v>8</v>
          </cell>
          <cell r="AG349" t="str">
            <v>否</v>
          </cell>
        </row>
        <row r="350">
          <cell r="A350" t="str">
            <v>MD2406</v>
          </cell>
          <cell r="B350" t="str">
            <v>MD2025039</v>
          </cell>
          <cell r="C350" t="str">
            <v>mideer 双人碰撞遥控车</v>
          </cell>
          <cell r="D350" t="str">
            <v>Mideer Dual RC Crash Cars</v>
          </cell>
          <cell r="E350" t="str">
            <v>6936352524069</v>
          </cell>
          <cell r="F350">
            <v>169</v>
          </cell>
          <cell r="G350">
            <v>222.37</v>
          </cell>
          <cell r="H350" t="str">
            <v>6</v>
          </cell>
          <cell r="I350" t="str">
            <v>老品</v>
          </cell>
          <cell r="J350" t="str">
            <v>/</v>
          </cell>
          <cell r="K350" t="str">
            <v>1.碰撞出位 对战乐趣升级！ 2.防守 进攻弹射定输赢 3.360°全向操控 旋转、过弯都丝滑 4.“啪嗒”“哎呀”！ 有声反馈更鲜活 5.轻松卡位不掉落 开战不掉队！ 6.前进倒退 灯光随动 驾驶氛围感拉满 7.升级2.4G遥控器一车一控互不干扰 8.40M超远遥控距离 大范围 更尽兴 9.橡胶轮胎不打滑 抓地力更强 10.大容量锂电池 超长续航持久畅玩 11.不怕摔 不怕撞 加厚车身结实耐造 12.每一个细节为孩子多想一步 13.呼朋唤友 激情对撞 3、2、1开赛！</v>
          </cell>
          <cell r="L350" t="str">
            <v>1.Crash &amp; Pop — Battle Upgraded! 2.Defend, Attack — Pop Decides Who Wins! 3.360° Full-Direction Drive 4.“Clack!” “Ouch!” — Sounds Make It Livelier! 5.Easy Snap-In Fit — Stays Put During Every Battle 6.Lights Follow Every Move  Full Driving Vibe 7.Upgraded 2.4G Remote  Auto pairing, no cross signals. 8.40m Long-Range Control — More Space, More Fun 9.Rubber Tires for Strong Grip — No Slipping 10.Large-Capacity Lithium Battery  Long-Lasting Power for Endless Play 11.Crash-Proof &amp; Drop-Resistant  Thick Shell, Built to Last 12.Every Detail, Thoughtfully Designed for Kids 13.Call Your Friends — Let’s Crash and Laugh!3, 2, 1… Game on!</v>
          </cell>
          <cell r="M350" t="str">
            <v>销售商品</v>
          </cell>
          <cell r="N350" t="str">
            <v>2025/11/28</v>
          </cell>
          <cell r="O350">
            <v>84.5</v>
          </cell>
          <cell r="P350">
            <v>0.82</v>
          </cell>
          <cell r="Q350">
            <v>20.7</v>
          </cell>
          <cell r="R350">
            <v>20.2</v>
          </cell>
          <cell r="S350">
            <v>12.25</v>
          </cell>
          <cell r="T350" t="str">
            <v>无</v>
          </cell>
          <cell r="U350" t="str">
            <v>有</v>
          </cell>
          <cell r="V350" t="str">
            <v>36500</v>
          </cell>
          <cell r="W350">
            <v>27</v>
          </cell>
          <cell r="X350">
            <v>20.2</v>
          </cell>
          <cell r="Y350">
            <v>12.2</v>
          </cell>
          <cell r="Z350">
            <v>56</v>
          </cell>
          <cell r="AA350">
            <v>39</v>
          </cell>
          <cell r="AB350">
            <v>43</v>
          </cell>
          <cell r="AC350">
            <v>0.093912</v>
          </cell>
          <cell r="AD350">
            <v>9.73</v>
          </cell>
          <cell r="AE350">
            <v>11.3</v>
          </cell>
          <cell r="AF350">
            <v>12</v>
          </cell>
          <cell r="AG350" t="str">
            <v>否</v>
          </cell>
        </row>
        <row r="351">
          <cell r="A351" t="str">
            <v>MD1697</v>
          </cell>
          <cell r="B351" t="str">
            <v>MD2025035</v>
          </cell>
          <cell r="C351" t="str">
            <v>mideer 发饰礼盒  云间拾光</v>
          </cell>
          <cell r="D351" t="str">
            <v>mideer Hair Clips Gift Box – Starlit Charm</v>
          </cell>
          <cell r="E351" t="str">
            <v>6936352516972</v>
          </cell>
          <cell r="F351">
            <v>199</v>
          </cell>
          <cell r="G351">
            <v>235.66</v>
          </cell>
          <cell r="H351" t="str">
            <v>3+</v>
          </cell>
          <cell r="I351" t="str">
            <v>新品</v>
          </cell>
          <cell r="J351" t="str">
            <v>1</v>
          </cell>
          <cell r="K351" t="str">
            <v>1.会转圈的发饰宝箱 2.满满4面收纳“墙” 一盒搞定日常所需 3.百变风格轻松选择 怎么搭都好看！ 4.更认真的工艺 为漂亮加分 5.磁吸可折叠 顺滑开合体验 6.竖式陈列 底座可旋转 告别翻找烦恼 7.双面大圆镜，随时看效果 8.底座设计小抽屉 规整自有发饰等小配件 随行收纳卡 出游带上喜欢的</v>
          </cell>
          <cell r="L351" t="str">
            <v>1.A spinning hair accessory treasure box 2.Four full storage panels — one box for daily needs 3.Endless style combinations — always looks great 4.Refined craftsmanship for extra beauty 5.Magnetic, foldable design with smooth opening and closing 6.Vertical display with rotating base — no more digging around 7.Large double-sided round mirror for instant styling checks 8.Built-in drawer for neatly storing small accessories Portable storage cards — bring favorite pieces on the go</v>
          </cell>
          <cell r="M351" t="str">
            <v>销售商品</v>
          </cell>
          <cell r="N351" t="str">
            <v>2025/12/01</v>
          </cell>
          <cell r="O351">
            <v>89.55</v>
          </cell>
          <cell r="P351">
            <v>0.8</v>
          </cell>
          <cell r="Q351">
            <v>25.3</v>
          </cell>
          <cell r="R351">
            <v>14.7</v>
          </cell>
          <cell r="S351">
            <v>18.2</v>
          </cell>
          <cell r="T351" t="str">
            <v>无</v>
          </cell>
          <cell r="U351" t="str">
            <v>有</v>
          </cell>
          <cell r="V351" t="str">
            <v>36500</v>
          </cell>
          <cell r="W351">
            <v>18.5</v>
          </cell>
          <cell r="X351">
            <v>25.2</v>
          </cell>
          <cell r="Y351">
            <v>15</v>
          </cell>
          <cell r="Z351">
            <v>61</v>
          </cell>
          <cell r="AA351">
            <v>39</v>
          </cell>
          <cell r="AB351">
            <v>27.1</v>
          </cell>
          <cell r="AC351">
            <v>0.0644709</v>
          </cell>
          <cell r="AD351">
            <v>6.8</v>
          </cell>
          <cell r="AE351">
            <v>7.4</v>
          </cell>
          <cell r="AF351">
            <v>8</v>
          </cell>
          <cell r="AG351" t="str">
            <v>否</v>
          </cell>
        </row>
        <row r="352">
          <cell r="A352" t="str">
            <v>HZ7657</v>
          </cell>
          <cell r="B352" t="str">
            <v>HZ25013</v>
          </cell>
          <cell r="C352" t="str">
            <v>hugz 雪糕帽 滨海画卷</v>
          </cell>
          <cell r="D352" t="str">
            <v>无</v>
          </cell>
          <cell r="E352" t="str">
            <v>6936352576570</v>
          </cell>
          <cell r="F352">
            <v>89</v>
          </cell>
        </row>
        <row r="352">
          <cell r="H352" t="str">
            <v>2+</v>
          </cell>
          <cell r="I352" t="str">
            <v>老品</v>
          </cell>
          <cell r="J352" t="str">
            <v>1、产品同竞品差异点（优势点）：1111
2、产品功能点：
3、产品设计优势：
4、产品教育属性优势：
5、产品安全属性优势：
6、产品相关服务优势：
7、其他：</v>
          </cell>
          <cell r="K352" t="str">
            <v/>
          </cell>
          <cell r="L352" t="str">
            <v/>
          </cell>
          <cell r="M352" t="str">
            <v>销售商品</v>
          </cell>
          <cell r="N352" t="str">
            <v>2025/10/15</v>
          </cell>
          <cell r="O352">
            <v>40.05</v>
          </cell>
          <cell r="P352">
            <v>0.3</v>
          </cell>
          <cell r="Q352">
            <v>31</v>
          </cell>
          <cell r="R352">
            <v>31</v>
          </cell>
          <cell r="S352">
            <v>2</v>
          </cell>
          <cell r="T352" t="str">
            <v>无</v>
          </cell>
          <cell r="U352" t="str">
            <v>无</v>
          </cell>
          <cell r="V352" t="str">
            <v>36500</v>
          </cell>
        </row>
        <row r="352">
          <cell r="Z352">
            <v>60</v>
          </cell>
          <cell r="AA352">
            <v>40</v>
          </cell>
          <cell r="AB352">
            <v>40</v>
          </cell>
          <cell r="AC352">
            <v>0.096</v>
          </cell>
          <cell r="AD352">
            <v>12</v>
          </cell>
          <cell r="AE352">
            <v>8.96</v>
          </cell>
          <cell r="AF352">
            <v>200</v>
          </cell>
          <cell r="AG352" t="str">
            <v>否</v>
          </cell>
        </row>
        <row r="353">
          <cell r="A353" t="str">
            <v>HZ7653</v>
          </cell>
          <cell r="B353" t="str">
            <v>HZ24014</v>
          </cell>
          <cell r="C353" t="str">
            <v>hugz 纸巾包 旷野列车</v>
          </cell>
          <cell r="D353" t="str">
            <v>无</v>
          </cell>
          <cell r="E353" t="str">
            <v>6936352576532</v>
          </cell>
          <cell r="F353">
            <v>29.9</v>
          </cell>
        </row>
        <row r="353">
          <cell r="H353" t="str">
            <v>3+</v>
          </cell>
          <cell r="I353" t="str">
            <v>老品</v>
          </cell>
          <cell r="J353" t="str">
            <v>1、产品同竞品差异点（优势点）：1111
2、产品功能点：
3、产品设计优势：
4、产品教育属性优势：
5、产品安全属性优势：
6、产品相关服务优势：
7、其他：</v>
          </cell>
          <cell r="K353" t="str">
            <v/>
          </cell>
          <cell r="L353" t="str">
            <v/>
          </cell>
          <cell r="M353" t="str">
            <v>销售商品</v>
          </cell>
          <cell r="N353" t="str">
            <v>2025/09/25</v>
          </cell>
          <cell r="O353">
            <v>13.455</v>
          </cell>
          <cell r="P353">
            <v>0.07</v>
          </cell>
          <cell r="Q353">
            <v>23</v>
          </cell>
          <cell r="R353">
            <v>16</v>
          </cell>
          <cell r="S353">
            <v>1</v>
          </cell>
          <cell r="T353" t="str">
            <v>无</v>
          </cell>
          <cell r="U353" t="str">
            <v>无</v>
          </cell>
          <cell r="V353" t="str">
            <v>36500</v>
          </cell>
          <cell r="W353">
            <v>19.5</v>
          </cell>
          <cell r="X353">
            <v>26</v>
          </cell>
          <cell r="Y353">
            <v>1</v>
          </cell>
          <cell r="Z353">
            <v>60</v>
          </cell>
          <cell r="AA353">
            <v>41.2</v>
          </cell>
          <cell r="AB353">
            <v>15</v>
          </cell>
          <cell r="AC353">
            <v>0.03708</v>
          </cell>
          <cell r="AD353">
            <v>7.65</v>
          </cell>
          <cell r="AE353">
            <v>7.8</v>
          </cell>
          <cell r="AF353">
            <v>100</v>
          </cell>
          <cell r="AG353" t="str">
            <v>否</v>
          </cell>
        </row>
        <row r="354">
          <cell r="A354" t="str">
            <v>HZ7654</v>
          </cell>
          <cell r="B354" t="str">
            <v>HZ25013</v>
          </cell>
          <cell r="C354" t="str">
            <v>hugz 雪糕帽 沙漠分镜</v>
          </cell>
          <cell r="D354" t="str">
            <v>无</v>
          </cell>
          <cell r="E354" t="str">
            <v>6936352576549</v>
          </cell>
          <cell r="F354">
            <v>89</v>
          </cell>
        </row>
        <row r="354">
          <cell r="H354" t="str">
            <v>2+</v>
          </cell>
          <cell r="I354" t="str">
            <v>老品</v>
          </cell>
          <cell r="J354" t="str">
            <v>1、产品同竞品差异点（优势点）：1111
2、产品功能点：
3、产品设计优势：
4、产品教育属性优势：
5、产品安全属性优势：
6、产品相关服务优势：
7、其他：</v>
          </cell>
          <cell r="K354" t="str">
            <v/>
          </cell>
          <cell r="L354" t="str">
            <v/>
          </cell>
          <cell r="M354" t="str">
            <v>销售商品</v>
          </cell>
          <cell r="N354" t="str">
            <v>2025/10/15</v>
          </cell>
          <cell r="O354">
            <v>40.05</v>
          </cell>
          <cell r="P354">
            <v>0.3</v>
          </cell>
          <cell r="Q354">
            <v>31</v>
          </cell>
          <cell r="R354">
            <v>31</v>
          </cell>
          <cell r="S354">
            <v>2</v>
          </cell>
          <cell r="T354" t="str">
            <v>无</v>
          </cell>
          <cell r="U354" t="str">
            <v>无</v>
          </cell>
          <cell r="V354" t="str">
            <v>36500</v>
          </cell>
        </row>
        <row r="354">
          <cell r="Z354">
            <v>60</v>
          </cell>
          <cell r="AA354">
            <v>40</v>
          </cell>
          <cell r="AB354">
            <v>40</v>
          </cell>
          <cell r="AC354">
            <v>0.096</v>
          </cell>
          <cell r="AD354">
            <v>12</v>
          </cell>
          <cell r="AE354">
            <v>9.08</v>
          </cell>
          <cell r="AF354">
            <v>200</v>
          </cell>
          <cell r="AG354" t="str">
            <v>否</v>
          </cell>
        </row>
        <row r="355">
          <cell r="A355" t="str">
            <v>HZ7655</v>
          </cell>
          <cell r="B355" t="str">
            <v>HZ25013</v>
          </cell>
          <cell r="C355" t="str">
            <v>hugz 雪糕帽 春日构想</v>
          </cell>
          <cell r="D355" t="str">
            <v>无</v>
          </cell>
          <cell r="E355" t="str">
            <v>6936352576556</v>
          </cell>
          <cell r="F355">
            <v>89</v>
          </cell>
        </row>
        <row r="355">
          <cell r="H355" t="str">
            <v>2+</v>
          </cell>
          <cell r="I355" t="str">
            <v>老品</v>
          </cell>
          <cell r="J355" t="str">
            <v>1、产品同竞品差异点（优势点）：1111
2、产品功能点：
3、产品设计优势：
4、产品教育属性优势：
5、产品安全属性优势：
6、产品相关服务优势：
7、其他：</v>
          </cell>
          <cell r="K355" t="str">
            <v/>
          </cell>
          <cell r="L355" t="str">
            <v/>
          </cell>
          <cell r="M355" t="str">
            <v>销售商品</v>
          </cell>
          <cell r="N355" t="str">
            <v>2025/10/15</v>
          </cell>
          <cell r="O355">
            <v>40.05</v>
          </cell>
          <cell r="P355">
            <v>0.3</v>
          </cell>
          <cell r="Q355">
            <v>31</v>
          </cell>
          <cell r="R355">
            <v>31</v>
          </cell>
          <cell r="S355">
            <v>2</v>
          </cell>
          <cell r="T355" t="str">
            <v>无</v>
          </cell>
          <cell r="U355" t="str">
            <v>无</v>
          </cell>
          <cell r="V355" t="str">
            <v>36500</v>
          </cell>
        </row>
        <row r="355">
          <cell r="Z355">
            <v>60</v>
          </cell>
          <cell r="AA355">
            <v>40</v>
          </cell>
          <cell r="AB355">
            <v>40</v>
          </cell>
          <cell r="AC355">
            <v>0.096</v>
          </cell>
          <cell r="AD355">
            <v>12</v>
          </cell>
          <cell r="AE355">
            <v>9</v>
          </cell>
          <cell r="AF355">
            <v>200</v>
          </cell>
          <cell r="AG355" t="str">
            <v>否</v>
          </cell>
        </row>
        <row r="356">
          <cell r="A356" t="str">
            <v>HZ7656</v>
          </cell>
          <cell r="B356" t="str">
            <v>HZ25013</v>
          </cell>
          <cell r="C356" t="str">
            <v>hugz 雪糕帽 花海漫游</v>
          </cell>
          <cell r="D356" t="str">
            <v>无</v>
          </cell>
          <cell r="E356" t="str">
            <v>6936352576563</v>
          </cell>
          <cell r="F356">
            <v>89</v>
          </cell>
        </row>
        <row r="356">
          <cell r="H356" t="str">
            <v>2+</v>
          </cell>
          <cell r="I356" t="str">
            <v>老品</v>
          </cell>
          <cell r="J356" t="str">
            <v>1、产品同竞品差异点（优势点）：1111
2、产品功能点：
3、产品设计优势：
4、产品教育属性优势：
5、产品安全属性优势：
6、产品相关服务优势：
7、其他：</v>
          </cell>
          <cell r="K356" t="str">
            <v/>
          </cell>
          <cell r="L356" t="str">
            <v/>
          </cell>
          <cell r="M356" t="str">
            <v>销售商品</v>
          </cell>
          <cell r="N356" t="str">
            <v>2025/10/15</v>
          </cell>
          <cell r="O356">
            <v>40.05</v>
          </cell>
          <cell r="P356">
            <v>0.3</v>
          </cell>
          <cell r="Q356">
            <v>31</v>
          </cell>
          <cell r="R356">
            <v>31</v>
          </cell>
          <cell r="S356">
            <v>2</v>
          </cell>
          <cell r="T356" t="str">
            <v>无</v>
          </cell>
          <cell r="U356" t="str">
            <v>无</v>
          </cell>
          <cell r="V356" t="str">
            <v>36500</v>
          </cell>
        </row>
        <row r="356">
          <cell r="Z356">
            <v>60</v>
          </cell>
          <cell r="AA356">
            <v>40</v>
          </cell>
          <cell r="AB356">
            <v>40</v>
          </cell>
          <cell r="AC356">
            <v>0.096</v>
          </cell>
          <cell r="AD356">
            <v>12</v>
          </cell>
          <cell r="AE356">
            <v>9.1</v>
          </cell>
          <cell r="AF356">
            <v>200</v>
          </cell>
          <cell r="AG356" t="str">
            <v>否</v>
          </cell>
        </row>
        <row r="357">
          <cell r="A357" t="str">
            <v>MD1706</v>
          </cell>
          <cell r="B357" t="str">
            <v>MD2022063</v>
          </cell>
          <cell r="C357" t="str">
            <v>mideer 好握橡皮  2代  3pcs</v>
          </cell>
          <cell r="D357" t="str">
            <v>HOLDIE ERASE</v>
          </cell>
          <cell r="E357" t="str">
            <v>6936352517061</v>
          </cell>
          <cell r="F357">
            <v>9.9</v>
          </cell>
          <cell r="G357">
            <v>9.9</v>
          </cell>
          <cell r="H357" t="str">
            <v>3+</v>
          </cell>
          <cell r="I357" t="str">
            <v>老品</v>
          </cell>
          <cell r="J357" t="str">
            <v>好握.
擦字成线</v>
          </cell>
          <cell r="K357" t="str">
            <v>1.握得更稳 擦得更准 2.无凹槽 更顺滑 新升级直线擦面 3.多棱面 更细节 笔画好擦 块面也好擦 4.擦得净 不留痕 纸面还和新的一样 5.屑成线 好清理 轻轻一扫变干净 6.TPE 超柔韧 不易断裂更耐用 7.放心擦 无异味 通过国标安全检测 8.多场景 都适用 一块满足日常所需 9.高颜值 组合装 日常备用不用慌</v>
          </cell>
          <cell r="L357" t="str">
            <v>1.More Stable Grip, More Precise Erasing 2.Groove-Free for a Smoother Glide  Upgraded Linear Erasing Surface 3.Multi-Edge Precision for Every Detail  Perfect for Fine Lines and Large Areas 4.Clean Erasing — No Trace Left Behind  Paper Stays as Smooth as New 5.Debris Rolls into Lines, Easy to Clean  A Gentle Swipe and the Desk is Clean 6.Ultra-Flexible TPE  Tear-Resistant and Long-Lasting 7.Safe &amp; Odor-Free Erasing  Certified under National Safety Standards 8.Versatile for Every Scene  One Eraser Meets All Daily Needs 9.Stylish Multi-Pack Design  Colorful Candy Tones, Easy to Share and Carry</v>
          </cell>
          <cell r="M357" t="str">
            <v>销售商品</v>
          </cell>
          <cell r="N357" t="str">
            <v>2025/11/18</v>
          </cell>
          <cell r="O357">
            <v>3.762</v>
          </cell>
          <cell r="P357">
            <v>0.05</v>
          </cell>
          <cell r="Q357">
            <v>5.7</v>
          </cell>
          <cell r="R357">
            <v>1.6</v>
          </cell>
          <cell r="S357">
            <v>1.6</v>
          </cell>
          <cell r="T357" t="str">
            <v>无</v>
          </cell>
          <cell r="U357" t="str">
            <v>有</v>
          </cell>
          <cell r="V357" t="str">
            <v>36500</v>
          </cell>
          <cell r="W357">
            <v>6</v>
          </cell>
          <cell r="X357">
            <v>4.4</v>
          </cell>
          <cell r="Y357">
            <v>4</v>
          </cell>
          <cell r="Z357">
            <v>35.5</v>
          </cell>
          <cell r="AA357">
            <v>30.2</v>
          </cell>
          <cell r="AB357">
            <v>28</v>
          </cell>
          <cell r="AC357">
            <v>0.0300188</v>
          </cell>
          <cell r="AD357">
            <v>11.8</v>
          </cell>
          <cell r="AE357">
            <v>12.5</v>
          </cell>
          <cell r="AF357">
            <v>240</v>
          </cell>
          <cell r="AG357" t="str">
            <v>否</v>
          </cell>
        </row>
        <row r="358">
          <cell r="A358" t="str">
            <v>MK2508</v>
          </cell>
          <cell r="B358" t="str">
            <v>MK2508</v>
          </cell>
          <cell r="C358" t="str">
            <v>“声光力”原理制作玩具盒展示盒-3件套组</v>
          </cell>
          <cell r="D358" t="str">
            <v>无</v>
          </cell>
          <cell r="E358" t="str">
            <v>MK2508</v>
          </cell>
          <cell r="F358">
            <v>108.9</v>
          </cell>
        </row>
        <row r="358">
          <cell r="H358" t="str">
            <v/>
          </cell>
          <cell r="I358" t="str">
            <v>老品</v>
          </cell>
          <cell r="J358" t="str">
            <v/>
          </cell>
          <cell r="K358" t="str">
            <v/>
          </cell>
          <cell r="L358" t="str">
            <v/>
          </cell>
          <cell r="M358" t="str">
            <v>非售卖品</v>
          </cell>
          <cell r="N358" t="str">
            <v>2025/09/30</v>
          </cell>
          <cell r="O358">
            <v>108.9</v>
          </cell>
          <cell r="P358">
            <v>1</v>
          </cell>
          <cell r="Q358">
            <v>33</v>
          </cell>
          <cell r="R358">
            <v>20</v>
          </cell>
          <cell r="S358">
            <v>43</v>
          </cell>
          <cell r="T358" t="str">
            <v>无</v>
          </cell>
          <cell r="U358" t="str">
            <v>无</v>
          </cell>
          <cell r="V358" t="str">
            <v>36500</v>
          </cell>
        </row>
        <row r="358">
          <cell r="AC358">
            <v>0</v>
          </cell>
        </row>
        <row r="358">
          <cell r="AG358" t="str">
            <v>否</v>
          </cell>
        </row>
        <row r="359">
          <cell r="A359" t="str">
            <v>MD2366</v>
          </cell>
          <cell r="B359" t="str">
            <v>MD2024027</v>
          </cell>
          <cell r="C359" t="str">
            <v>mideer 麦乐彩泥  趣玩纹理套装</v>
          </cell>
          <cell r="D359" t="str">
            <v>mideer Mellow Dough - Texture Play Set</v>
          </cell>
          <cell r="E359" t="str">
            <v>6936352523666</v>
          </cell>
          <cell r="F359">
            <v>69.9</v>
          </cell>
          <cell r="G359">
            <v>82.81</v>
          </cell>
          <cell r="H359" t="str">
            <v>3+</v>
          </cell>
          <cell r="I359" t="str">
            <v>老品</v>
          </cell>
          <cell r="J359" t="str">
            <v>1. 艺术灵感激发 —— 丰富色彩与纹理工具激发孩子的创造力，培养艺术感知与审美能力。
2. 精细动作发展 —— 捏、压、搓、切等操作锻炼手部肌肉，提升手眼协调与专注力。
3. 空间思维提升 —— 立体模具与场景创作帮助孩子理解空间关系，增强逻辑思维。
4. 亲子互动增进 —— 家长与孩子共同创作，分享创意故事，促进情感交流与协作能力。
5. 安全环保无忧 —— 无毒天然材质，柔软不干裂，易清洁不染色，家长完全无后顾之忧。</v>
          </cell>
          <cell r="K359" t="str">
            <v>1.会画画的彩泥 压一压 秒变艺术品 2.花样创意卡丰富玩法，边玩边学 趣味升级 3.多纹理滚筒+纹理板，彩泥也能”印花“玩 4.捏、压、搓、切精细操作，让小手越动越灵活 5.安全认证 × 品质保障，让安心守护每一次创作 6.孩子尽情玩 妈妈放心选 7.一起玩 陪着做，孩子的创意有了形状 8.配套美学课堂视频，宝贝跟着就会拼</v>
          </cell>
          <cell r="L359" t="str">
            <v>1.Clay that paints – press and it becomes art 2.Creative task cards for fun &amp; learning 3.Texture rollers &amp; boards – clay can print too! 4.Pinch, press, roll &amp; cut – more play, more dexterity 5.Safety certified × Quality assured – safe creativity every time 6.Kids play freely, moms choose confidently 7.Play together, shape creativity together 8.Comes with Mideer Aesthetic Video Class</v>
          </cell>
          <cell r="M359" t="str">
            <v>销售商品</v>
          </cell>
          <cell r="N359" t="str">
            <v>2025/11/04</v>
          </cell>
          <cell r="O359">
            <v>31.455</v>
          </cell>
          <cell r="P359">
            <v>0.87</v>
          </cell>
          <cell r="Q359">
            <v>30</v>
          </cell>
          <cell r="R359">
            <v>21</v>
          </cell>
          <cell r="S359">
            <v>5.2</v>
          </cell>
          <cell r="T359" t="str">
            <v>有</v>
          </cell>
          <cell r="U359" t="str">
            <v>有</v>
          </cell>
          <cell r="V359" t="str">
            <v>730</v>
          </cell>
          <cell r="W359">
            <v>29.5</v>
          </cell>
          <cell r="X359">
            <v>21.5</v>
          </cell>
          <cell r="Y359">
            <v>5.5</v>
          </cell>
          <cell r="Z359">
            <v>45</v>
          </cell>
          <cell r="AA359">
            <v>31</v>
          </cell>
          <cell r="AB359">
            <v>43</v>
          </cell>
          <cell r="AC359">
            <v>0.059985</v>
          </cell>
          <cell r="AD359">
            <v>12</v>
          </cell>
          <cell r="AE359">
            <v>13</v>
          </cell>
          <cell r="AF359">
            <v>14</v>
          </cell>
          <cell r="AG359" t="str">
            <v>否</v>
          </cell>
        </row>
        <row r="360">
          <cell r="A360" t="str">
            <v>MD2408</v>
          </cell>
          <cell r="B360" t="str">
            <v>MD2024061</v>
          </cell>
          <cell r="C360" t="str">
            <v>mideer 电子毛绒狗  黏黏撒娇汪</v>
          </cell>
          <cell r="D360" t="str">
            <v/>
          </cell>
          <cell r="E360" t="str">
            <v>6936352524083</v>
          </cell>
        </row>
        <row r="360">
          <cell r="H360" t="str">
            <v>3+</v>
          </cell>
          <cell r="I360" t="str">
            <v/>
          </cell>
          <cell r="J360" t="str">
            <v>会“撒娇求抱抱”的超萌电子小狗，让孩子成为被需要的小主人
狗狗和孩子共同完成“撒娇→ 被回应→ 表达喜悦” 的双向互动情绪链</v>
          </cell>
          <cell r="K360" t="str">
            <v/>
          </cell>
          <cell r="L360" t="str">
            <v/>
          </cell>
          <cell r="M360" t="str">
            <v/>
          </cell>
          <cell r="N360" t="str">
            <v/>
          </cell>
        </row>
        <row r="360">
          <cell r="T360" t="str">
            <v/>
          </cell>
          <cell r="U360" t="str">
            <v/>
          </cell>
          <cell r="V360" t="str">
            <v/>
          </cell>
        </row>
        <row r="360">
          <cell r="AC360">
            <v>0</v>
          </cell>
        </row>
        <row r="360">
          <cell r="AG360" t="str">
            <v/>
          </cell>
        </row>
        <row r="361">
          <cell r="A361" t="str">
            <v>MK2503</v>
          </cell>
          <cell r="B361" t="str">
            <v>MK2503</v>
          </cell>
          <cell r="C361" t="str">
            <v>滚车灯配件</v>
          </cell>
          <cell r="D361" t="str">
            <v>无</v>
          </cell>
          <cell r="E361" t="str">
            <v>MK2503</v>
          </cell>
          <cell r="F361">
            <v>0.1</v>
          </cell>
        </row>
        <row r="361">
          <cell r="H361" t="str">
            <v/>
          </cell>
          <cell r="I361" t="str">
            <v>老品</v>
          </cell>
          <cell r="J361" t="str">
            <v/>
          </cell>
          <cell r="K361" t="str">
            <v/>
          </cell>
          <cell r="L361" t="str">
            <v/>
          </cell>
          <cell r="M361" t="str">
            <v>赠品</v>
          </cell>
          <cell r="N361" t="str">
            <v>2025/09/02</v>
          </cell>
        </row>
        <row r="361">
          <cell r="T361" t="str">
            <v/>
          </cell>
          <cell r="U361" t="str">
            <v/>
          </cell>
          <cell r="V361" t="str">
            <v/>
          </cell>
        </row>
        <row r="361">
          <cell r="AC361">
            <v>0</v>
          </cell>
        </row>
        <row r="361">
          <cell r="AG361" t="str">
            <v/>
          </cell>
        </row>
        <row r="362">
          <cell r="A362" t="str">
            <v>MD2369</v>
          </cell>
          <cell r="B362" t="str">
            <v>MD2022001</v>
          </cell>
          <cell r="C362" t="str">
            <v>mideer 彩窗磁力片 钻面 透明款 透明 50pcs</v>
          </cell>
          <cell r="D362" t="str">
            <v>mideer Diamond-Cut Transparent Magnetic Tiles - 50pcs</v>
          </cell>
          <cell r="E362" t="str">
            <v>6936352523697</v>
          </cell>
          <cell r="F362">
            <v>159</v>
          </cell>
          <cell r="G362">
            <v>167.37</v>
          </cell>
          <cell r="H362" t="str">
            <v>3岁及以上</v>
          </cell>
          <cell r="I362" t="str">
            <v>老品</v>
          </cell>
          <cell r="J362" t="str">
            <v>/</v>
          </cell>
          <cell r="K362" t="str">
            <v>1.透明晶钻 创意自带高光 2.独特透明美学 带来纯净视觉享受 3.透明加持 作品瞬间变高级 4.一套玩出无限创意 满足多种创作体验 5.边玩边实验 发现光的奥秘 6.周全守护 每一处细节 7.严苛品质检测 安心有据可查 8.贴心收纳袋 玩好一收 不怕丢 9.创意拼搭图册 孩子自己就能玩</v>
          </cell>
          <cell r="L362" t="str">
            <v>1.Crystal-Clear Brilliance — Creativity That Shines 2.Unique Transparent Aesthetics — Pure Visual Delight 3.Transparency Elevates Every Creation 4.One Set, Endless Creations — Inspire Every Imagination 5.Play and Experiment — Discover the Magic of Light 6.Comprehensive Protection in Every Detail 7.Rigorous Quality Testing — Certified Peace of Mind 8.Convenient Storage Pouch — Easy to Tidy Up  Store and carry with ease — every piece has its place. 9.Creative Build Guide — Inspires Independent Play</v>
          </cell>
          <cell r="M362" t="str">
            <v>销售商品</v>
          </cell>
          <cell r="N362" t="str">
            <v>2025/11/11</v>
          </cell>
          <cell r="O362">
            <v>63.6</v>
          </cell>
          <cell r="P362">
            <v>1.6</v>
          </cell>
          <cell r="Q362">
            <v>27.5</v>
          </cell>
          <cell r="R362">
            <v>25</v>
          </cell>
          <cell r="S362">
            <v>5</v>
          </cell>
          <cell r="T362" t="str">
            <v>无</v>
          </cell>
          <cell r="U362" t="str">
            <v>有</v>
          </cell>
          <cell r="V362" t="str">
            <v>36500</v>
          </cell>
          <cell r="W362">
            <v>27</v>
          </cell>
          <cell r="X362">
            <v>25</v>
          </cell>
          <cell r="Y362">
            <v>5</v>
          </cell>
          <cell r="Z362">
            <v>51</v>
          </cell>
          <cell r="AA362">
            <v>28.5</v>
          </cell>
          <cell r="AB362">
            <v>21.5</v>
          </cell>
          <cell r="AC362">
            <v>0.03125025</v>
          </cell>
          <cell r="AD362">
            <v>12.6</v>
          </cell>
          <cell r="AE362">
            <v>13.3</v>
          </cell>
          <cell r="AF362">
            <v>8</v>
          </cell>
          <cell r="AG362" t="str">
            <v>是</v>
          </cell>
        </row>
        <row r="363">
          <cell r="A363" t="str">
            <v>HZ7528</v>
          </cell>
          <cell r="B363" t="str">
            <v/>
          </cell>
          <cell r="C363" t="str">
            <v/>
          </cell>
          <cell r="D363" t="str">
            <v/>
          </cell>
          <cell r="E363" t="str">
            <v/>
          </cell>
        </row>
        <row r="363">
          <cell r="H363" t="str">
            <v/>
          </cell>
          <cell r="I363" t="str">
            <v/>
          </cell>
          <cell r="J363" t="str">
            <v/>
          </cell>
          <cell r="K363" t="str">
            <v/>
          </cell>
          <cell r="L363" t="str">
            <v/>
          </cell>
          <cell r="M363" t="str">
            <v/>
          </cell>
          <cell r="N363" t="str">
            <v/>
          </cell>
        </row>
        <row r="363">
          <cell r="T363" t="str">
            <v/>
          </cell>
          <cell r="U363" t="str">
            <v/>
          </cell>
          <cell r="V363" t="str">
            <v/>
          </cell>
        </row>
        <row r="363">
          <cell r="AC363">
            <v>0</v>
          </cell>
        </row>
        <row r="363">
          <cell r="AG363" t="str">
            <v/>
          </cell>
        </row>
        <row r="364">
          <cell r="A364" t="str">
            <v>HZ7529</v>
          </cell>
          <cell r="B364" t="str">
            <v/>
          </cell>
          <cell r="C364" t="str">
            <v/>
          </cell>
          <cell r="D364" t="str">
            <v/>
          </cell>
          <cell r="E364" t="str">
            <v/>
          </cell>
        </row>
        <row r="364">
          <cell r="H364" t="str">
            <v/>
          </cell>
          <cell r="I364" t="str">
            <v/>
          </cell>
          <cell r="J364" t="str">
            <v/>
          </cell>
          <cell r="K364" t="str">
            <v/>
          </cell>
          <cell r="L364" t="str">
            <v/>
          </cell>
          <cell r="M364" t="str">
            <v/>
          </cell>
          <cell r="N364" t="str">
            <v/>
          </cell>
        </row>
        <row r="364">
          <cell r="T364" t="str">
            <v/>
          </cell>
          <cell r="U364" t="str">
            <v/>
          </cell>
          <cell r="V364" t="str">
            <v/>
          </cell>
        </row>
        <row r="364">
          <cell r="AC364">
            <v>0</v>
          </cell>
        </row>
        <row r="364">
          <cell r="AG364" t="str">
            <v/>
          </cell>
        </row>
        <row r="365">
          <cell r="A365" t="str">
            <v>HZ7530</v>
          </cell>
          <cell r="B365" t="str">
            <v/>
          </cell>
          <cell r="C365" t="str">
            <v/>
          </cell>
          <cell r="D365" t="str">
            <v/>
          </cell>
          <cell r="E365" t="str">
            <v/>
          </cell>
        </row>
        <row r="365">
          <cell r="H365" t="str">
            <v/>
          </cell>
          <cell r="I365" t="str">
            <v/>
          </cell>
          <cell r="J365" t="str">
            <v/>
          </cell>
          <cell r="K365" t="str">
            <v/>
          </cell>
          <cell r="L365" t="str">
            <v/>
          </cell>
          <cell r="M365" t="str">
            <v/>
          </cell>
          <cell r="N365" t="str">
            <v/>
          </cell>
        </row>
        <row r="365">
          <cell r="T365" t="str">
            <v/>
          </cell>
          <cell r="U365" t="str">
            <v/>
          </cell>
          <cell r="V365" t="str">
            <v/>
          </cell>
        </row>
        <row r="365">
          <cell r="AC365">
            <v>0</v>
          </cell>
        </row>
        <row r="365">
          <cell r="AG365" t="str">
            <v/>
          </cell>
        </row>
        <row r="366">
          <cell r="A366" t="str">
            <v>HZ7649</v>
          </cell>
          <cell r="B366" t="str">
            <v>HZ23015</v>
          </cell>
          <cell r="C366" t="str">
            <v>hugz 斜挎包·可调节款单肩包 多汁鲜果</v>
          </cell>
          <cell r="D366" t="str">
            <v>无</v>
          </cell>
          <cell r="E366" t="str">
            <v>6936352576495</v>
          </cell>
          <cell r="F366">
            <v>69</v>
          </cell>
        </row>
        <row r="366">
          <cell r="H366" t="str">
            <v>3+</v>
          </cell>
          <cell r="I366" t="str">
            <v>老品</v>
          </cell>
          <cell r="J366" t="str">
            <v>1、产品同竞品差异点（优势点）：1111
2、产品功能点：
3、产品设计优势：
4、产品教育属性优势：
5、产品安全属性优势：
6、产品相关服务优势：
7、其他：</v>
          </cell>
          <cell r="K366" t="str">
            <v/>
          </cell>
          <cell r="L366" t="str">
            <v/>
          </cell>
          <cell r="M366" t="str">
            <v>销售商品</v>
          </cell>
          <cell r="N366" t="str">
            <v>2025/09/20</v>
          </cell>
          <cell r="O366">
            <v>31.05</v>
          </cell>
          <cell r="P366">
            <v>0.21</v>
          </cell>
          <cell r="Q366">
            <v>36</v>
          </cell>
          <cell r="R366">
            <v>10</v>
          </cell>
          <cell r="S366">
            <v>25</v>
          </cell>
          <cell r="T366" t="str">
            <v>无</v>
          </cell>
          <cell r="U366" t="str">
            <v>无</v>
          </cell>
          <cell r="V366" t="str">
            <v>36500</v>
          </cell>
          <cell r="W366">
            <v>40</v>
          </cell>
          <cell r="X366">
            <v>40</v>
          </cell>
          <cell r="Y366">
            <v>2</v>
          </cell>
          <cell r="Z366">
            <v>60</v>
          </cell>
          <cell r="AA366">
            <v>40</v>
          </cell>
          <cell r="AB366">
            <v>23</v>
          </cell>
          <cell r="AC366">
            <v>0.0552</v>
          </cell>
          <cell r="AD366">
            <v>10</v>
          </cell>
          <cell r="AE366">
            <v>11.9</v>
          </cell>
          <cell r="AF366">
            <v>50</v>
          </cell>
          <cell r="AG366" t="str">
            <v>否</v>
          </cell>
        </row>
        <row r="367">
          <cell r="A367" t="str">
            <v>HZ7650</v>
          </cell>
          <cell r="B367" t="str">
            <v>HZ23015</v>
          </cell>
          <cell r="C367" t="str">
            <v>hugz 斜挎包·可调节款单肩包 峡谷日落</v>
          </cell>
          <cell r="D367" t="str">
            <v>无</v>
          </cell>
          <cell r="E367" t="str">
            <v>6936352576501</v>
          </cell>
          <cell r="F367">
            <v>69</v>
          </cell>
        </row>
        <row r="367">
          <cell r="H367" t="str">
            <v>14+</v>
          </cell>
          <cell r="I367" t="str">
            <v>老品</v>
          </cell>
          <cell r="J367" t="str">
            <v>1、产品同竞品差异点（优势点）：1111
2、产品功能点：
3、产品设计优势：
4、产品教育属性优势：
5、产品安全属性优势：
6、产品相关服务优势：
7、其他：</v>
          </cell>
          <cell r="K367" t="str">
            <v/>
          </cell>
          <cell r="L367" t="str">
            <v/>
          </cell>
          <cell r="M367" t="str">
            <v>销售商品</v>
          </cell>
          <cell r="N367" t="str">
            <v>2025/09/20</v>
          </cell>
          <cell r="O367">
            <v>31.05</v>
          </cell>
          <cell r="P367">
            <v>0.21</v>
          </cell>
          <cell r="Q367">
            <v>36</v>
          </cell>
          <cell r="R367">
            <v>10</v>
          </cell>
          <cell r="S367">
            <v>25</v>
          </cell>
          <cell r="T367" t="str">
            <v>无</v>
          </cell>
          <cell r="U367" t="str">
            <v>无</v>
          </cell>
          <cell r="V367" t="str">
            <v>36500</v>
          </cell>
          <cell r="W367">
            <v>38.5</v>
          </cell>
          <cell r="X367">
            <v>30</v>
          </cell>
          <cell r="Y367">
            <v>0</v>
          </cell>
          <cell r="Z367">
            <v>60</v>
          </cell>
          <cell r="AA367">
            <v>40</v>
          </cell>
          <cell r="AB367">
            <v>23</v>
          </cell>
          <cell r="AC367">
            <v>0.0552</v>
          </cell>
          <cell r="AD367">
            <v>10</v>
          </cell>
          <cell r="AE367">
            <v>11.8</v>
          </cell>
          <cell r="AF367">
            <v>50</v>
          </cell>
          <cell r="AG367" t="str">
            <v>否</v>
          </cell>
        </row>
        <row r="368">
          <cell r="A368" t="str">
            <v>HZ7651</v>
          </cell>
          <cell r="B368" t="str">
            <v>HZ23015</v>
          </cell>
          <cell r="C368" t="str">
            <v>hugz 斜挎包·可调节款单肩包 雨林漫步</v>
          </cell>
          <cell r="D368" t="str">
            <v>无</v>
          </cell>
          <cell r="E368" t="str">
            <v>6936352576518</v>
          </cell>
          <cell r="F368">
            <v>69</v>
          </cell>
        </row>
        <row r="368">
          <cell r="H368" t="str">
            <v>14+</v>
          </cell>
          <cell r="I368" t="str">
            <v>老品</v>
          </cell>
          <cell r="J368" t="str">
            <v>1、产品同竞品差异点（优势点）：1111
2、产品功能点：
3、产品设计优势：
4、产品教育属性优势：
5、产品安全属性优势：
6、产品相关服务优势：
7、其他：</v>
          </cell>
          <cell r="K368" t="str">
            <v/>
          </cell>
          <cell r="L368" t="str">
            <v/>
          </cell>
          <cell r="M368" t="str">
            <v>销售商品</v>
          </cell>
          <cell r="N368" t="str">
            <v>2025/09/20</v>
          </cell>
          <cell r="O368">
            <v>31.05</v>
          </cell>
          <cell r="P368">
            <v>0.2</v>
          </cell>
          <cell r="Q368">
            <v>36</v>
          </cell>
          <cell r="R368">
            <v>10</v>
          </cell>
          <cell r="S368">
            <v>25</v>
          </cell>
          <cell r="T368" t="str">
            <v>无</v>
          </cell>
          <cell r="U368" t="str">
            <v>无</v>
          </cell>
          <cell r="V368" t="str">
            <v>36500</v>
          </cell>
          <cell r="W368">
            <v>40</v>
          </cell>
          <cell r="X368">
            <v>40</v>
          </cell>
          <cell r="Y368">
            <v>2</v>
          </cell>
          <cell r="Z368">
            <v>60</v>
          </cell>
          <cell r="AA368">
            <v>40</v>
          </cell>
          <cell r="AB368">
            <v>20</v>
          </cell>
          <cell r="AC368">
            <v>0.048</v>
          </cell>
          <cell r="AD368">
            <v>10</v>
          </cell>
          <cell r="AE368">
            <v>12</v>
          </cell>
          <cell r="AF368">
            <v>50</v>
          </cell>
          <cell r="AG368" t="str">
            <v>否</v>
          </cell>
        </row>
        <row r="369">
          <cell r="A369" t="str">
            <v>HZ7652</v>
          </cell>
          <cell r="B369" t="str">
            <v>HZ23015</v>
          </cell>
          <cell r="C369" t="str">
            <v>hugz 斜挎包·可调节款单肩包 迷露森林</v>
          </cell>
          <cell r="D369" t="str">
            <v>无</v>
          </cell>
          <cell r="E369" t="str">
            <v>6936352576525</v>
          </cell>
          <cell r="F369">
            <v>69</v>
          </cell>
        </row>
        <row r="369">
          <cell r="H369" t="str">
            <v>14+</v>
          </cell>
          <cell r="I369" t="str">
            <v>老品</v>
          </cell>
          <cell r="J369" t="str">
            <v>1、产品同竞品差异点（优势点）：1111
2、产品功能点：
3、产品设计优势：
4、产品教育属性优势：
5、产品安全属性优势：
6、产品相关服务优势：
7、其他：</v>
          </cell>
          <cell r="K369" t="str">
            <v/>
          </cell>
          <cell r="L369" t="str">
            <v/>
          </cell>
          <cell r="M369" t="str">
            <v>销售商品</v>
          </cell>
          <cell r="N369" t="str">
            <v>2025/09/20</v>
          </cell>
          <cell r="O369">
            <v>31.05</v>
          </cell>
          <cell r="P369">
            <v>0.21</v>
          </cell>
          <cell r="Q369">
            <v>36</v>
          </cell>
          <cell r="R369">
            <v>10</v>
          </cell>
          <cell r="S369">
            <v>25</v>
          </cell>
          <cell r="T369" t="str">
            <v>无</v>
          </cell>
          <cell r="U369" t="str">
            <v>无</v>
          </cell>
          <cell r="V369" t="str">
            <v>36500</v>
          </cell>
          <cell r="W369">
            <v>35.5</v>
          </cell>
          <cell r="X369">
            <v>0</v>
          </cell>
          <cell r="Y369">
            <v>0</v>
          </cell>
          <cell r="Z369">
            <v>60</v>
          </cell>
          <cell r="AA369">
            <v>41</v>
          </cell>
          <cell r="AB369">
            <v>23</v>
          </cell>
          <cell r="AC369">
            <v>0.05658</v>
          </cell>
          <cell r="AD369">
            <v>10</v>
          </cell>
          <cell r="AE369">
            <v>11.6</v>
          </cell>
          <cell r="AF369">
            <v>50</v>
          </cell>
          <cell r="AG369" t="str">
            <v>否</v>
          </cell>
        </row>
        <row r="370">
          <cell r="A370" t="str">
            <v>HZ7648</v>
          </cell>
          <cell r="B370" t="str">
            <v>HZ23015</v>
          </cell>
          <cell r="C370" t="str">
            <v>hugz 斜挎包·可调节款单肩包 薄荷曼波</v>
          </cell>
          <cell r="D370" t="str">
            <v>无</v>
          </cell>
          <cell r="E370" t="str">
            <v>6936352576488</v>
          </cell>
          <cell r="F370">
            <v>69</v>
          </cell>
        </row>
        <row r="370">
          <cell r="H370" t="str">
            <v>14+</v>
          </cell>
          <cell r="I370" t="str">
            <v>老品</v>
          </cell>
          <cell r="J370" t="str">
            <v>1、产品同竞品差异点（优势点）：1111
2、产品功能点：
3、产品设计优势：
4、产品教育属性优势：
5、产品安全属性优势：
6、产品相关服务优势：
7、其他：</v>
          </cell>
          <cell r="K370" t="str">
            <v/>
          </cell>
          <cell r="L370" t="str">
            <v/>
          </cell>
          <cell r="M370" t="str">
            <v>销售商品</v>
          </cell>
          <cell r="N370" t="str">
            <v>2025/09/20</v>
          </cell>
          <cell r="O370">
            <v>31.05</v>
          </cell>
          <cell r="P370">
            <v>0.2</v>
          </cell>
          <cell r="Q370">
            <v>36</v>
          </cell>
          <cell r="R370">
            <v>10</v>
          </cell>
          <cell r="S370">
            <v>25</v>
          </cell>
          <cell r="T370" t="str">
            <v>无</v>
          </cell>
          <cell r="U370" t="str">
            <v>无</v>
          </cell>
          <cell r="V370" t="str">
            <v>36500</v>
          </cell>
          <cell r="W370">
            <v>40</v>
          </cell>
          <cell r="X370">
            <v>40</v>
          </cell>
          <cell r="Y370">
            <v>2</v>
          </cell>
          <cell r="Z370">
            <v>60</v>
          </cell>
          <cell r="AA370">
            <v>40</v>
          </cell>
          <cell r="AB370">
            <v>23</v>
          </cell>
          <cell r="AC370">
            <v>0.0552</v>
          </cell>
          <cell r="AD370">
            <v>10</v>
          </cell>
          <cell r="AE370">
            <v>12</v>
          </cell>
          <cell r="AF370">
            <v>50</v>
          </cell>
          <cell r="AG370" t="str">
            <v>否</v>
          </cell>
        </row>
        <row r="371">
          <cell r="A371" t="str">
            <v>MK2506</v>
          </cell>
          <cell r="B371" t="str">
            <v>MK2506</v>
          </cell>
          <cell r="C371" t="str">
            <v>带娃的小璐达人会员礼——进阶拼图9阶卡片</v>
          </cell>
          <cell r="D371" t="str">
            <v>无</v>
          </cell>
          <cell r="E371" t="str">
            <v>MK2506</v>
          </cell>
          <cell r="F371">
            <v>0.1</v>
          </cell>
        </row>
        <row r="371">
          <cell r="H371" t="str">
            <v/>
          </cell>
          <cell r="I371" t="str">
            <v>老品</v>
          </cell>
          <cell r="J371" t="str">
            <v/>
          </cell>
          <cell r="K371" t="str">
            <v/>
          </cell>
          <cell r="L371" t="str">
            <v/>
          </cell>
          <cell r="M371" t="str">
            <v>赠品</v>
          </cell>
          <cell r="N371" t="str">
            <v>2025/09/09</v>
          </cell>
        </row>
        <row r="371">
          <cell r="T371" t="str">
            <v/>
          </cell>
          <cell r="U371" t="str">
            <v/>
          </cell>
          <cell r="V371" t="str">
            <v/>
          </cell>
        </row>
        <row r="371">
          <cell r="AC371">
            <v>0</v>
          </cell>
        </row>
        <row r="371">
          <cell r="AG371" t="str">
            <v/>
          </cell>
        </row>
        <row r="372">
          <cell r="A372" t="str">
            <v>MK2505</v>
          </cell>
          <cell r="B372" t="str">
            <v>MK2505</v>
          </cell>
          <cell r="C372" t="str">
            <v>带娃的小璐达人会员礼——丝滑蜡笔12色卡片</v>
          </cell>
          <cell r="D372" t="str">
            <v>无</v>
          </cell>
          <cell r="E372" t="str">
            <v>MK2505</v>
          </cell>
          <cell r="F372">
            <v>0</v>
          </cell>
        </row>
        <row r="372">
          <cell r="H372" t="str">
            <v/>
          </cell>
          <cell r="I372" t="str">
            <v>老品</v>
          </cell>
          <cell r="J372" t="str">
            <v/>
          </cell>
          <cell r="K372" t="str">
            <v/>
          </cell>
          <cell r="L372" t="str">
            <v/>
          </cell>
          <cell r="M372" t="str">
            <v>赠品</v>
          </cell>
          <cell r="N372" t="str">
            <v>2025/09/09</v>
          </cell>
        </row>
        <row r="372">
          <cell r="T372" t="str">
            <v/>
          </cell>
          <cell r="U372" t="str">
            <v/>
          </cell>
          <cell r="V372" t="str">
            <v/>
          </cell>
        </row>
        <row r="372">
          <cell r="AC372">
            <v>0</v>
          </cell>
        </row>
        <row r="372">
          <cell r="AG372" t="str">
            <v/>
          </cell>
        </row>
        <row r="373">
          <cell r="A373" t="str">
            <v>MD1703</v>
          </cell>
          <cell r="B373" t="str">
            <v>MD2025036</v>
          </cell>
          <cell r="C373" t="str">
            <v>mideer 流光液态玻璃泥  碧波星芒</v>
          </cell>
          <cell r="D373" t="str">
            <v>mideer Pearly Putty – Cyan</v>
          </cell>
          <cell r="E373" t="str">
            <v>6936352517030</v>
          </cell>
          <cell r="F373">
            <v>29.9</v>
          </cell>
          <cell r="G373">
            <v>29.9</v>
          </cell>
          <cell r="H373" t="str">
            <v>3+</v>
          </cell>
          <cell r="I373" t="str">
            <v>老品</v>
          </cell>
          <cell r="J373" t="str">
            <v>炫彩偏光液态感官玩具+多形态变化体验
感官敏感期和解压需求期
拉—闪—听—变四步感官体验循环
感官刺激·创意表达·压力释放·专注力
医用硼酸替代硼砂，化妆级闪粉认证
感官探索·解压放松·创意表达·亲子互动</v>
          </cell>
          <cell r="K373" t="str">
            <v/>
          </cell>
          <cell r="L373" t="str">
            <v/>
          </cell>
          <cell r="M373" t="str">
            <v>销售商品</v>
          </cell>
          <cell r="N373" t="str">
            <v>2025/11/07</v>
          </cell>
          <cell r="O373">
            <v>11.362</v>
          </cell>
          <cell r="P373">
            <v>0.08</v>
          </cell>
          <cell r="Q373">
            <v>6.5</v>
          </cell>
          <cell r="R373">
            <v>6.5</v>
          </cell>
          <cell r="S373">
            <v>5</v>
          </cell>
          <cell r="T373" t="str">
            <v>有</v>
          </cell>
          <cell r="U373" t="str">
            <v>有</v>
          </cell>
          <cell r="V373" t="str">
            <v>730</v>
          </cell>
          <cell r="W373">
            <v>6.5</v>
          </cell>
          <cell r="X373">
            <v>6.5</v>
          </cell>
          <cell r="Y373">
            <v>4.9</v>
          </cell>
          <cell r="Z373">
            <v>40.5</v>
          </cell>
          <cell r="AA373">
            <v>28</v>
          </cell>
          <cell r="AB373">
            <v>39</v>
          </cell>
          <cell r="AC373">
            <v>0.044226</v>
          </cell>
          <cell r="AD373">
            <v>13.5</v>
          </cell>
          <cell r="AE373">
            <v>13.63</v>
          </cell>
          <cell r="AF373">
            <v>168</v>
          </cell>
          <cell r="AG373" t="str">
            <v>否</v>
          </cell>
        </row>
        <row r="374">
          <cell r="A374" t="str">
            <v>MD1702</v>
          </cell>
          <cell r="B374" t="str">
            <v>MD2025036</v>
          </cell>
          <cell r="C374" t="str">
            <v>mideer 流光液态玻璃泥  紫霞梦光</v>
          </cell>
          <cell r="D374" t="str">
            <v>mideer Pearly Putty – Purple</v>
          </cell>
          <cell r="E374" t="str">
            <v>6936352517023</v>
          </cell>
          <cell r="F374">
            <v>29.9</v>
          </cell>
          <cell r="G374">
            <v>29.9</v>
          </cell>
          <cell r="H374" t="str">
            <v>3+</v>
          </cell>
          <cell r="I374" t="str">
            <v>老品</v>
          </cell>
          <cell r="J374" t="str">
            <v>炫彩偏光液态感官玩具+多形态变化体验
感官敏感期和解压需求期
拉—闪—听—变四步感官体验循环
感官刺激·创意表达·压力释放·专注力
医用硼酸替代硼砂，化妆级闪粉认证
感官探索·解压放松·创意表达·亲子互动</v>
          </cell>
          <cell r="K374" t="str">
            <v/>
          </cell>
          <cell r="L374" t="str">
            <v/>
          </cell>
          <cell r="M374" t="str">
            <v>销售商品</v>
          </cell>
          <cell r="N374" t="str">
            <v>2025/11/07</v>
          </cell>
          <cell r="O374">
            <v>11.362</v>
          </cell>
          <cell r="P374">
            <v>0.07</v>
          </cell>
          <cell r="Q374">
            <v>6.5</v>
          </cell>
          <cell r="R374">
            <v>6.5</v>
          </cell>
          <cell r="S374">
            <v>5</v>
          </cell>
          <cell r="T374" t="str">
            <v>有</v>
          </cell>
          <cell r="U374" t="str">
            <v>有</v>
          </cell>
          <cell r="V374" t="str">
            <v>730</v>
          </cell>
          <cell r="W374">
            <v>6.5</v>
          </cell>
          <cell r="X374">
            <v>6.5</v>
          </cell>
          <cell r="Y374">
            <v>5</v>
          </cell>
          <cell r="Z374">
            <v>41</v>
          </cell>
          <cell r="AA374">
            <v>28</v>
          </cell>
          <cell r="AB374">
            <v>38.5</v>
          </cell>
          <cell r="AC374">
            <v>0.044198</v>
          </cell>
          <cell r="AD374">
            <v>13.5</v>
          </cell>
          <cell r="AE374">
            <v>13.51</v>
          </cell>
          <cell r="AF374">
            <v>168</v>
          </cell>
          <cell r="AG374" t="str">
            <v>否</v>
          </cell>
        </row>
        <row r="375">
          <cell r="A375" t="str">
            <v>MD1701</v>
          </cell>
          <cell r="B375" t="str">
            <v>MD2025036</v>
          </cell>
          <cell r="C375" t="str">
            <v>mideer 流光液态玻璃泥  金阳光耀</v>
          </cell>
          <cell r="D375" t="str">
            <v>mideer Pearly Putty – Gold</v>
          </cell>
          <cell r="E375" t="str">
            <v>6936352517016</v>
          </cell>
          <cell r="F375">
            <v>29.9</v>
          </cell>
          <cell r="G375">
            <v>29.9</v>
          </cell>
          <cell r="H375" t="str">
            <v>3+</v>
          </cell>
          <cell r="I375" t="str">
            <v>老品</v>
          </cell>
          <cell r="J375" t="str">
            <v>炫彩偏光液态感官玩具+多形态变化体验
感官敏感期和解压需求期
拉—闪—听—变四步感官体验循环
感官刺激·创意表达·压力释放·专注力
医用硼酸替代硼砂，化妆级闪粉认证
感官探索·解压放松·创意表达·亲子互动</v>
          </cell>
          <cell r="K375" t="str">
            <v/>
          </cell>
          <cell r="L375" t="str">
            <v/>
          </cell>
          <cell r="M375" t="str">
            <v>销售商品</v>
          </cell>
          <cell r="N375" t="str">
            <v>2025/11/07</v>
          </cell>
          <cell r="O375">
            <v>11.362</v>
          </cell>
          <cell r="P375">
            <v>0.08</v>
          </cell>
          <cell r="Q375">
            <v>6.5</v>
          </cell>
          <cell r="R375">
            <v>6.5</v>
          </cell>
          <cell r="S375">
            <v>5</v>
          </cell>
          <cell r="T375" t="str">
            <v>有</v>
          </cell>
          <cell r="U375" t="str">
            <v>有</v>
          </cell>
          <cell r="V375" t="str">
            <v>730</v>
          </cell>
          <cell r="W375">
            <v>6.6</v>
          </cell>
          <cell r="X375">
            <v>6.7</v>
          </cell>
          <cell r="Y375">
            <v>5</v>
          </cell>
          <cell r="Z375">
            <v>41.5</v>
          </cell>
          <cell r="AA375">
            <v>28</v>
          </cell>
          <cell r="AB375">
            <v>38.5</v>
          </cell>
          <cell r="AC375">
            <v>0.044737</v>
          </cell>
          <cell r="AD375">
            <v>13.5</v>
          </cell>
          <cell r="AE375">
            <v>13.29</v>
          </cell>
          <cell r="AF375">
            <v>168</v>
          </cell>
          <cell r="AG375" t="str">
            <v>否</v>
          </cell>
        </row>
        <row r="376">
          <cell r="A376" t="str">
            <v>MD1700</v>
          </cell>
          <cell r="B376" t="str">
            <v>MD2025036</v>
          </cell>
          <cell r="C376" t="str">
            <v>mideer 流光液态玻璃泥  樱花星辉</v>
          </cell>
          <cell r="D376" t="str">
            <v>mideer Pearly Putty – Pink</v>
          </cell>
          <cell r="E376" t="str">
            <v>6936352517009</v>
          </cell>
          <cell r="F376">
            <v>29.9</v>
          </cell>
          <cell r="G376">
            <v>29.9</v>
          </cell>
          <cell r="H376" t="str">
            <v>3+</v>
          </cell>
          <cell r="I376" t="str">
            <v>老品</v>
          </cell>
          <cell r="J376" t="str">
            <v>炫彩偏光液态感官玩具+多形态变化体验
感官敏感期和解压需求期
拉—闪—听—变四步感官体验循环
感官刺激·创意表达·压力释放·专注力
医用硼酸替代硼砂，化妆级闪粉认证
感官探索·解压放松·创意表达·亲子互动</v>
          </cell>
          <cell r="K376" t="str">
            <v>1). 随心揉捏，释放压力 —— 在指尖的挤压中感受极致的解压乐趣。
2). 99%+ 优质有机硅材质 —— 触感细腻，材质纯净更放心。
3). 三重权威认证 —— 安全品质保障，让孩子放心触碰与玩耍。
4). 探索非牛顿流体原理 —— 在玩耍中感知物理奥秘，寓教于乐。
5). 自然感官探索 —— 沉浸式触觉体验，温和安抚负面情绪。
6). 幻彩偏光视效 —— 闪耀色彩随光变幻，开启指尖视觉盛宴。
7). 创意叠色玩法 —— 揉揉捏捏，亲手调制独一无二的专属新色彩。
8). 小手解压不粘手 —— 质地清爽干爽，保持小手干净整洁。
9). 每一次塑形都是想象力的释放</v>
          </cell>
          <cell r="L376" t="str">
            <v>Knead and squeeze for stress relief.
99%+ organic silicone.
Triple-certified, safe for kids to touch.
Non-Newtonian fluid principles, learn physics while playing.
Natural sensory exploration releases emotions.
Polarized color-changing effect, sparkly and fun.
Knead to mix new colors.
Small hands stress relief, non-sticky.
Every shape is a child’s imaginative creation.</v>
          </cell>
          <cell r="M376" t="str">
            <v>销售商品</v>
          </cell>
          <cell r="N376" t="str">
            <v>2025/11/07</v>
          </cell>
          <cell r="O376">
            <v>11.362</v>
          </cell>
          <cell r="P376">
            <v>0.07</v>
          </cell>
          <cell r="Q376">
            <v>6.5</v>
          </cell>
          <cell r="R376">
            <v>6.5</v>
          </cell>
          <cell r="S376">
            <v>5</v>
          </cell>
          <cell r="T376" t="str">
            <v>有</v>
          </cell>
          <cell r="U376" t="str">
            <v>有</v>
          </cell>
          <cell r="V376" t="str">
            <v>730</v>
          </cell>
          <cell r="W376">
            <v>6.5</v>
          </cell>
          <cell r="X376">
            <v>6.5</v>
          </cell>
          <cell r="Y376">
            <v>5</v>
          </cell>
          <cell r="Z376">
            <v>41</v>
          </cell>
          <cell r="AA376">
            <v>28</v>
          </cell>
          <cell r="AB376">
            <v>39</v>
          </cell>
          <cell r="AC376">
            <v>0.044772</v>
          </cell>
          <cell r="AD376">
            <v>13.15</v>
          </cell>
          <cell r="AE376">
            <v>13.5</v>
          </cell>
          <cell r="AF376">
            <v>168</v>
          </cell>
          <cell r="AG376" t="str">
            <v>否</v>
          </cell>
        </row>
        <row r="377">
          <cell r="A377" t="str">
            <v>MD2357</v>
          </cell>
          <cell r="B377" t="str">
            <v>MD2023068</v>
          </cell>
          <cell r="C377" t="str">
            <v>mideer 益智百变琉璃魔尺    24段</v>
          </cell>
          <cell r="D377" t="str">
            <v>mideer Twist  Ruler Play Set</v>
          </cell>
          <cell r="E377" t="str">
            <v>6936352523574</v>
          </cell>
          <cell r="F377">
            <v>19.9</v>
          </cell>
          <cell r="G377">
            <v>23.59</v>
          </cell>
          <cell r="H377" t="str">
            <v>6+</v>
          </cell>
          <cell r="I377" t="str">
            <v>老品</v>
          </cell>
          <cell r="J377" t="str">
            <v>高透 24 段魔尺配阶梯挑战图卡，孩子边动手旋转边动脑解形，空间思维、精细动作与专注力在游戏里同步成长。
● 玻璃透明质感，色彩清新而不杂乱
● 48张挑战卡
● 玩法多样：自由拼搭、按卡挑战两相结合
● 轻松培养儿童空间想象、逻辑推理和动手能力
● 玩法升级，打造深度闯关式演练体验</v>
          </cell>
          <cell r="K377" t="str">
            <v/>
          </cell>
          <cell r="L377" t="str">
            <v/>
          </cell>
          <cell r="M377" t="str">
            <v>销售商品</v>
          </cell>
          <cell r="N377" t="str">
            <v>2025/10/22</v>
          </cell>
          <cell r="O377">
            <v>8.955</v>
          </cell>
          <cell r="P377">
            <v>0.17</v>
          </cell>
          <cell r="Q377">
            <v>10.5</v>
          </cell>
          <cell r="R377">
            <v>7</v>
          </cell>
          <cell r="S377">
            <v>4.5</v>
          </cell>
          <cell r="T377" t="str">
            <v>无</v>
          </cell>
          <cell r="U377" t="str">
            <v>有</v>
          </cell>
          <cell r="V377" t="str">
            <v>36500</v>
          </cell>
          <cell r="W377">
            <v>10.5</v>
          </cell>
          <cell r="X377">
            <v>6.9</v>
          </cell>
          <cell r="Y377">
            <v>4.5</v>
          </cell>
          <cell r="Z377">
            <v>34.5</v>
          </cell>
          <cell r="AA377">
            <v>27.5</v>
          </cell>
          <cell r="AB377">
            <v>34.8</v>
          </cell>
          <cell r="AC377">
            <v>0.0330165</v>
          </cell>
          <cell r="AD377">
            <v>10.1</v>
          </cell>
          <cell r="AE377">
            <v>11.39</v>
          </cell>
          <cell r="AF377">
            <v>60</v>
          </cell>
          <cell r="AG377" t="str">
            <v>是</v>
          </cell>
        </row>
        <row r="378">
          <cell r="A378" t="str">
            <v>HZ7647</v>
          </cell>
          <cell r="B378" t="str">
            <v>HZ24006</v>
          </cell>
          <cell r="C378" t="str">
            <v>hugz 蛋仔帽 北国游乐园</v>
          </cell>
          <cell r="D378" t="str">
            <v>无</v>
          </cell>
          <cell r="E378" t="str">
            <v>6936352576471</v>
          </cell>
          <cell r="F378">
            <v>69</v>
          </cell>
        </row>
        <row r="378">
          <cell r="H378" t="str">
            <v>3+</v>
          </cell>
          <cell r="I378" t="str">
            <v>老品</v>
          </cell>
          <cell r="J378" t="str">
            <v>1、产品同竞品差异点（优势点）：1111
2、产品功能点：
3、产品设计优势：
4、产品教育属性优势：
5、产品安全属性优势：
6、产品相关服务优势：
7、其他：</v>
          </cell>
          <cell r="K378" t="str">
            <v/>
          </cell>
          <cell r="L378" t="str">
            <v/>
          </cell>
          <cell r="M378" t="str">
            <v/>
          </cell>
          <cell r="N378" t="str">
            <v>2025/09/15</v>
          </cell>
          <cell r="O378">
            <v>31.05</v>
          </cell>
          <cell r="P378">
            <v>0.11</v>
          </cell>
          <cell r="Q378">
            <v>31</v>
          </cell>
          <cell r="R378">
            <v>31</v>
          </cell>
          <cell r="S378">
            <v>2</v>
          </cell>
          <cell r="T378" t="str">
            <v>无</v>
          </cell>
          <cell r="U378" t="str">
            <v>无</v>
          </cell>
          <cell r="V378" t="str">
            <v>36500</v>
          </cell>
          <cell r="W378">
            <v>40</v>
          </cell>
          <cell r="X378">
            <v>30</v>
          </cell>
          <cell r="Y378">
            <v>2</v>
          </cell>
          <cell r="Z378">
            <v>60</v>
          </cell>
          <cell r="AA378">
            <v>40</v>
          </cell>
          <cell r="AB378">
            <v>40</v>
          </cell>
          <cell r="AC378">
            <v>0.096</v>
          </cell>
          <cell r="AD378">
            <v>11</v>
          </cell>
          <cell r="AE378">
            <v>12.6</v>
          </cell>
          <cell r="AF378">
            <v>100</v>
          </cell>
          <cell r="AG378" t="str">
            <v>否</v>
          </cell>
        </row>
        <row r="379">
          <cell r="A379" t="str">
            <v>HZ7644</v>
          </cell>
          <cell r="B379" t="str">
            <v>HZ25010</v>
          </cell>
          <cell r="C379" t="str">
            <v>hugz 熊仔帽 猫猫熊（54-56CM)</v>
          </cell>
          <cell r="D379" t="str">
            <v>无</v>
          </cell>
          <cell r="E379" t="str">
            <v>6936352576440</v>
          </cell>
          <cell r="F379">
            <v>69</v>
          </cell>
        </row>
        <row r="379">
          <cell r="H379" t="str">
            <v>2+</v>
          </cell>
          <cell r="I379" t="str">
            <v>老品</v>
          </cell>
          <cell r="J379" t="str">
            <v>1、产品同竞品差异点（优势点）：1111
2、产品功能点：
3、产品设计优势：
4、产品教育属性优势：
5、产品安全属性优势：
6、产品相关服务优势：
7、其他：</v>
          </cell>
          <cell r="K379" t="str">
            <v/>
          </cell>
          <cell r="L379" t="str">
            <v/>
          </cell>
          <cell r="M379" t="str">
            <v/>
          </cell>
          <cell r="N379" t="str">
            <v>2025/09/15</v>
          </cell>
          <cell r="O379">
            <v>26.22</v>
          </cell>
          <cell r="P379">
            <v>0</v>
          </cell>
          <cell r="Q379">
            <v>31</v>
          </cell>
          <cell r="R379">
            <v>31</v>
          </cell>
          <cell r="S379">
            <v>2</v>
          </cell>
          <cell r="T379" t="str">
            <v>无</v>
          </cell>
          <cell r="U379" t="str">
            <v>无</v>
          </cell>
          <cell r="V379" t="str">
            <v>36500</v>
          </cell>
          <cell r="W379">
            <v>40</v>
          </cell>
          <cell r="X379">
            <v>30</v>
          </cell>
          <cell r="Y379">
            <v>2</v>
          </cell>
          <cell r="Z379">
            <v>60</v>
          </cell>
          <cell r="AA379">
            <v>40</v>
          </cell>
          <cell r="AB379">
            <v>40</v>
          </cell>
          <cell r="AC379">
            <v>0.096</v>
          </cell>
          <cell r="AD379">
            <v>12</v>
          </cell>
          <cell r="AE379">
            <v>15</v>
          </cell>
          <cell r="AF379">
            <v>200</v>
          </cell>
          <cell r="AG379" t="str">
            <v>否</v>
          </cell>
        </row>
        <row r="380">
          <cell r="A380" t="str">
            <v>HZ7645</v>
          </cell>
          <cell r="B380" t="str">
            <v>HZ25010</v>
          </cell>
          <cell r="C380" t="str">
            <v>hugz 熊仔帽 牛奶熊（54-56CM)</v>
          </cell>
          <cell r="D380" t="str">
            <v>无</v>
          </cell>
          <cell r="E380" t="str">
            <v>6936352576457</v>
          </cell>
          <cell r="F380">
            <v>69</v>
          </cell>
        </row>
        <row r="380">
          <cell r="H380" t="str">
            <v>2+</v>
          </cell>
          <cell r="I380" t="str">
            <v>老品</v>
          </cell>
          <cell r="J380" t="str">
            <v>1、产品同竞品差异点（优势点）：1111
2、产品功能点：
3、产品设计优势：
4、产品教育属性优势：
5、产品安全属性优势：
6、产品相关服务优势：
7、其他：</v>
          </cell>
          <cell r="K380" t="str">
            <v/>
          </cell>
          <cell r="L380" t="str">
            <v/>
          </cell>
          <cell r="M380" t="str">
            <v/>
          </cell>
          <cell r="N380" t="str">
            <v>2025/09/15</v>
          </cell>
          <cell r="O380">
            <v>26.22</v>
          </cell>
          <cell r="P380">
            <v>0</v>
          </cell>
          <cell r="Q380">
            <v>31</v>
          </cell>
          <cell r="R380">
            <v>31</v>
          </cell>
          <cell r="S380">
            <v>2</v>
          </cell>
          <cell r="T380" t="str">
            <v>无</v>
          </cell>
          <cell r="U380" t="str">
            <v>无</v>
          </cell>
          <cell r="V380" t="str">
            <v>36500</v>
          </cell>
          <cell r="W380">
            <v>40</v>
          </cell>
          <cell r="X380">
            <v>30</v>
          </cell>
          <cell r="Y380">
            <v>2</v>
          </cell>
          <cell r="Z380">
            <v>60</v>
          </cell>
          <cell r="AA380">
            <v>40</v>
          </cell>
          <cell r="AB380">
            <v>40</v>
          </cell>
          <cell r="AC380">
            <v>0.096</v>
          </cell>
          <cell r="AD380">
            <v>12</v>
          </cell>
          <cell r="AE380">
            <v>15</v>
          </cell>
          <cell r="AF380">
            <v>200</v>
          </cell>
          <cell r="AG380" t="str">
            <v>否</v>
          </cell>
        </row>
        <row r="381">
          <cell r="A381" t="str">
            <v>HZ7646</v>
          </cell>
          <cell r="B381" t="str">
            <v>HZ25010</v>
          </cell>
          <cell r="C381" t="str">
            <v>hugz 熊仔帽 草原熊（54-56CM)</v>
          </cell>
          <cell r="D381" t="str">
            <v>无</v>
          </cell>
          <cell r="E381" t="str">
            <v>6936352576464</v>
          </cell>
          <cell r="F381">
            <v>69</v>
          </cell>
        </row>
        <row r="381">
          <cell r="H381" t="str">
            <v>2+</v>
          </cell>
          <cell r="I381" t="str">
            <v>老品</v>
          </cell>
          <cell r="J381" t="str">
            <v>1、产品同竞品差异点（优势点）：1111
2、产品功能点：
3、产品设计优势：
4、产品教育属性优势：
5、产品安全属性优势：
6、产品相关服务优势：
7、其他：</v>
          </cell>
          <cell r="K381" t="str">
            <v/>
          </cell>
          <cell r="L381" t="str">
            <v/>
          </cell>
          <cell r="M381" t="str">
            <v/>
          </cell>
          <cell r="N381" t="str">
            <v>2025/09/15</v>
          </cell>
          <cell r="O381">
            <v>26.22</v>
          </cell>
          <cell r="P381">
            <v>0</v>
          </cell>
          <cell r="Q381">
            <v>31</v>
          </cell>
          <cell r="R381">
            <v>31</v>
          </cell>
          <cell r="S381">
            <v>2</v>
          </cell>
          <cell r="T381" t="str">
            <v>无</v>
          </cell>
          <cell r="U381" t="str">
            <v>无</v>
          </cell>
          <cell r="V381" t="str">
            <v>36500</v>
          </cell>
          <cell r="W381">
            <v>40</v>
          </cell>
          <cell r="X381">
            <v>30</v>
          </cell>
          <cell r="Y381">
            <v>2</v>
          </cell>
          <cell r="Z381">
            <v>60</v>
          </cell>
          <cell r="AA381">
            <v>40</v>
          </cell>
          <cell r="AB381">
            <v>40</v>
          </cell>
          <cell r="AC381">
            <v>0.096</v>
          </cell>
          <cell r="AD381">
            <v>12</v>
          </cell>
          <cell r="AE381">
            <v>15</v>
          </cell>
          <cell r="AF381">
            <v>200</v>
          </cell>
          <cell r="AG381" t="str">
            <v>否</v>
          </cell>
        </row>
        <row r="382">
          <cell r="A382" t="str">
            <v>HZ7642</v>
          </cell>
          <cell r="B382" t="str">
            <v>HZ25010</v>
          </cell>
          <cell r="C382" t="str">
            <v>hugz 熊仔帽 香蕉熊（54-56CM)</v>
          </cell>
          <cell r="D382" t="str">
            <v>无</v>
          </cell>
          <cell r="E382" t="str">
            <v>6936352576426</v>
          </cell>
          <cell r="F382">
            <v>69</v>
          </cell>
        </row>
        <row r="382">
          <cell r="H382" t="str">
            <v>2+</v>
          </cell>
          <cell r="I382" t="str">
            <v>老品</v>
          </cell>
          <cell r="J382" t="str">
            <v>1、产品同竞品差异点（优势点）：1111
2、产品功能点：
3、产品设计优势：
4、产品教育属性优势：
5、产品安全属性优势：
6、产品相关服务优势：
7、其他：</v>
          </cell>
          <cell r="K382" t="str">
            <v/>
          </cell>
          <cell r="L382" t="str">
            <v/>
          </cell>
          <cell r="M382" t="str">
            <v/>
          </cell>
          <cell r="N382" t="str">
            <v>2025/09/15</v>
          </cell>
          <cell r="O382">
            <v>26.22</v>
          </cell>
          <cell r="P382">
            <v>0</v>
          </cell>
          <cell r="Q382">
            <v>31</v>
          </cell>
          <cell r="R382">
            <v>31</v>
          </cell>
          <cell r="S382">
            <v>2</v>
          </cell>
          <cell r="T382" t="str">
            <v>无</v>
          </cell>
          <cell r="U382" t="str">
            <v>无</v>
          </cell>
          <cell r="V382" t="str">
            <v>36500</v>
          </cell>
          <cell r="W382">
            <v>40</v>
          </cell>
          <cell r="X382">
            <v>30</v>
          </cell>
          <cell r="Y382">
            <v>2</v>
          </cell>
          <cell r="Z382">
            <v>60</v>
          </cell>
          <cell r="AA382">
            <v>40</v>
          </cell>
          <cell r="AB382">
            <v>40</v>
          </cell>
          <cell r="AC382">
            <v>0.096</v>
          </cell>
          <cell r="AD382">
            <v>12</v>
          </cell>
          <cell r="AE382">
            <v>15</v>
          </cell>
          <cell r="AF382">
            <v>200</v>
          </cell>
          <cell r="AG382" t="str">
            <v>否</v>
          </cell>
        </row>
        <row r="383">
          <cell r="A383" t="str">
            <v>HZ7643</v>
          </cell>
          <cell r="B383" t="str">
            <v>HZ25010</v>
          </cell>
          <cell r="C383" t="str">
            <v>hugz 熊仔帽 莓莓熊（54-56CM)</v>
          </cell>
          <cell r="D383" t="str">
            <v>无</v>
          </cell>
          <cell r="E383" t="str">
            <v>6936352576433</v>
          </cell>
          <cell r="F383">
            <v>69</v>
          </cell>
        </row>
        <row r="383">
          <cell r="H383" t="str">
            <v>2+</v>
          </cell>
          <cell r="I383" t="str">
            <v>老品</v>
          </cell>
          <cell r="J383" t="str">
            <v>1、产品同竞品差异点（优势点）：1111
2、产品功能点：
3、产品设计优势：
4、产品教育属性优势：
5、产品安全属性优势：
6、产品相关服务优势：
7、其他：</v>
          </cell>
          <cell r="K383" t="str">
            <v/>
          </cell>
          <cell r="L383" t="str">
            <v/>
          </cell>
          <cell r="M383" t="str">
            <v/>
          </cell>
          <cell r="N383" t="str">
            <v>2025/09/15</v>
          </cell>
          <cell r="O383">
            <v>26.22</v>
          </cell>
          <cell r="P383">
            <v>0</v>
          </cell>
          <cell r="Q383">
            <v>31</v>
          </cell>
          <cell r="R383">
            <v>31</v>
          </cell>
          <cell r="S383">
            <v>2</v>
          </cell>
          <cell r="T383" t="str">
            <v>无</v>
          </cell>
          <cell r="U383" t="str">
            <v>无</v>
          </cell>
          <cell r="V383" t="str">
            <v>36500</v>
          </cell>
          <cell r="W383">
            <v>40</v>
          </cell>
          <cell r="X383">
            <v>30</v>
          </cell>
          <cell r="Y383">
            <v>2</v>
          </cell>
          <cell r="Z383">
            <v>60</v>
          </cell>
          <cell r="AA383">
            <v>40</v>
          </cell>
          <cell r="AB383">
            <v>40</v>
          </cell>
          <cell r="AC383">
            <v>0.096</v>
          </cell>
          <cell r="AD383">
            <v>12</v>
          </cell>
          <cell r="AE383">
            <v>15</v>
          </cell>
          <cell r="AF383">
            <v>200</v>
          </cell>
          <cell r="AG383" t="str">
            <v>否</v>
          </cell>
        </row>
        <row r="384">
          <cell r="A384" t="str">
            <v>HZ7637</v>
          </cell>
          <cell r="B384" t="str">
            <v>HZ25012</v>
          </cell>
          <cell r="C384" t="str">
            <v>hugz 熊仔帽配套围巾 香蕉熊</v>
          </cell>
          <cell r="D384" t="str">
            <v>无</v>
          </cell>
          <cell r="E384" t="str">
            <v>6936352576372</v>
          </cell>
          <cell r="F384">
            <v>69</v>
          </cell>
        </row>
        <row r="384">
          <cell r="H384" t="str">
            <v>2+</v>
          </cell>
          <cell r="I384" t="str">
            <v>老品</v>
          </cell>
          <cell r="J384" t="str">
            <v>1、产品同竞品差异点（优势点）：1111
2、产品功能点：
3、产品设计优势：
4、产品教育属性优势：
5、产品安全属性优势：
6、产品相关服务优势：
7、其他：</v>
          </cell>
          <cell r="K384" t="str">
            <v/>
          </cell>
          <cell r="L384" t="str">
            <v/>
          </cell>
          <cell r="M384" t="str">
            <v/>
          </cell>
          <cell r="N384" t="str">
            <v>2025/09/15</v>
          </cell>
          <cell r="O384">
            <v>26.22</v>
          </cell>
          <cell r="P384">
            <v>0</v>
          </cell>
          <cell r="Q384">
            <v>31</v>
          </cell>
          <cell r="R384">
            <v>31</v>
          </cell>
          <cell r="S384">
            <v>2</v>
          </cell>
          <cell r="T384" t="str">
            <v>无</v>
          </cell>
          <cell r="U384" t="str">
            <v>无</v>
          </cell>
          <cell r="V384" t="str">
            <v>36500</v>
          </cell>
          <cell r="W384">
            <v>40</v>
          </cell>
          <cell r="X384">
            <v>30</v>
          </cell>
          <cell r="Y384">
            <v>2</v>
          </cell>
          <cell r="Z384">
            <v>60</v>
          </cell>
          <cell r="AA384">
            <v>40</v>
          </cell>
          <cell r="AB384">
            <v>40</v>
          </cell>
          <cell r="AC384">
            <v>0.096</v>
          </cell>
          <cell r="AD384">
            <v>12</v>
          </cell>
          <cell r="AE384">
            <v>15</v>
          </cell>
          <cell r="AF384">
            <v>200</v>
          </cell>
          <cell r="AG384" t="str">
            <v>否</v>
          </cell>
        </row>
        <row r="385">
          <cell r="A385" t="str">
            <v>HZ7638</v>
          </cell>
          <cell r="B385" t="str">
            <v>HZ25012</v>
          </cell>
          <cell r="C385" t="str">
            <v>hugz 熊仔帽配套围巾 莓莓熊</v>
          </cell>
          <cell r="D385" t="str">
            <v>无</v>
          </cell>
          <cell r="E385" t="str">
            <v>6936352576389</v>
          </cell>
          <cell r="F385">
            <v>69</v>
          </cell>
        </row>
        <row r="385">
          <cell r="H385" t="str">
            <v>2+</v>
          </cell>
          <cell r="I385" t="str">
            <v>老品</v>
          </cell>
          <cell r="J385" t="str">
            <v>1、产品同竞品差异点（优势点）：1111
2、产品功能点：
3、产品设计优势：
4、产品教育属性优势：
5、产品安全属性优势：
6、产品相关服务优势：
7、其他：</v>
          </cell>
          <cell r="K385" t="str">
            <v/>
          </cell>
          <cell r="L385" t="str">
            <v/>
          </cell>
          <cell r="M385" t="str">
            <v/>
          </cell>
          <cell r="N385" t="str">
            <v>2025/09/15</v>
          </cell>
          <cell r="O385">
            <v>26.22</v>
          </cell>
          <cell r="P385">
            <v>0</v>
          </cell>
          <cell r="Q385">
            <v>31</v>
          </cell>
          <cell r="R385">
            <v>31</v>
          </cell>
          <cell r="S385">
            <v>2</v>
          </cell>
          <cell r="T385" t="str">
            <v>无</v>
          </cell>
          <cell r="U385" t="str">
            <v>无</v>
          </cell>
          <cell r="V385" t="str">
            <v>36500</v>
          </cell>
          <cell r="W385">
            <v>40</v>
          </cell>
          <cell r="X385">
            <v>30</v>
          </cell>
          <cell r="Y385">
            <v>2</v>
          </cell>
          <cell r="Z385">
            <v>60</v>
          </cell>
          <cell r="AA385">
            <v>40</v>
          </cell>
          <cell r="AB385">
            <v>40</v>
          </cell>
          <cell r="AC385">
            <v>0.096</v>
          </cell>
          <cell r="AD385">
            <v>12</v>
          </cell>
          <cell r="AE385">
            <v>15</v>
          </cell>
          <cell r="AF385">
            <v>200</v>
          </cell>
          <cell r="AG385" t="str">
            <v>否</v>
          </cell>
        </row>
        <row r="386">
          <cell r="A386" t="str">
            <v>HZ7639</v>
          </cell>
          <cell r="B386" t="str">
            <v>HZ25012</v>
          </cell>
          <cell r="C386" t="str">
            <v>hugz 熊仔帽配套围巾 猫猫熊</v>
          </cell>
          <cell r="D386" t="str">
            <v>无</v>
          </cell>
          <cell r="E386" t="str">
            <v>6936352576396</v>
          </cell>
          <cell r="F386">
            <v>69</v>
          </cell>
        </row>
        <row r="386">
          <cell r="H386" t="str">
            <v>2+</v>
          </cell>
          <cell r="I386" t="str">
            <v>老品</v>
          </cell>
          <cell r="J386" t="str">
            <v>1、产品同竞品差异点（优势点）：1111
2、产品功能点：
3、产品设计优势：
4、产品教育属性优势：
5、产品安全属性优势：
6、产品相关服务优势：
7、其他：</v>
          </cell>
          <cell r="K386" t="str">
            <v/>
          </cell>
          <cell r="L386" t="str">
            <v/>
          </cell>
          <cell r="M386" t="str">
            <v/>
          </cell>
          <cell r="N386" t="str">
            <v>2025/09/15</v>
          </cell>
          <cell r="O386">
            <v>26.22</v>
          </cell>
          <cell r="P386">
            <v>0</v>
          </cell>
          <cell r="Q386">
            <v>31</v>
          </cell>
          <cell r="R386">
            <v>31</v>
          </cell>
          <cell r="S386">
            <v>2</v>
          </cell>
          <cell r="T386" t="str">
            <v>无</v>
          </cell>
          <cell r="U386" t="str">
            <v>无</v>
          </cell>
          <cell r="V386" t="str">
            <v>36500</v>
          </cell>
          <cell r="W386">
            <v>40</v>
          </cell>
          <cell r="X386">
            <v>30</v>
          </cell>
          <cell r="Y386">
            <v>2</v>
          </cell>
          <cell r="Z386">
            <v>60</v>
          </cell>
          <cell r="AA386">
            <v>40</v>
          </cell>
          <cell r="AB386">
            <v>40</v>
          </cell>
          <cell r="AC386">
            <v>0.096</v>
          </cell>
          <cell r="AD386">
            <v>12</v>
          </cell>
          <cell r="AE386">
            <v>15</v>
          </cell>
          <cell r="AF386">
            <v>200</v>
          </cell>
          <cell r="AG386" t="str">
            <v>否</v>
          </cell>
        </row>
        <row r="387">
          <cell r="A387" t="str">
            <v>HZ7640</v>
          </cell>
          <cell r="B387" t="str">
            <v>HZ25012</v>
          </cell>
          <cell r="C387" t="str">
            <v>hugz 熊仔帽配套围巾 牛奶熊</v>
          </cell>
          <cell r="D387" t="str">
            <v>无</v>
          </cell>
          <cell r="E387" t="str">
            <v>6936352576402</v>
          </cell>
          <cell r="F387">
            <v>69</v>
          </cell>
        </row>
        <row r="387">
          <cell r="H387" t="str">
            <v>2+</v>
          </cell>
          <cell r="I387" t="str">
            <v>老品</v>
          </cell>
          <cell r="J387" t="str">
            <v>1、产品同竞品差异点（优势点）：1111
2、产品功能点：
3、产品设计优势：
4、产品教育属性优势：
5、产品安全属性优势：
6、产品相关服务优势：
7、其他：</v>
          </cell>
          <cell r="K387" t="str">
            <v/>
          </cell>
          <cell r="L387" t="str">
            <v/>
          </cell>
          <cell r="M387" t="str">
            <v/>
          </cell>
          <cell r="N387" t="str">
            <v>2025/09/15</v>
          </cell>
          <cell r="O387">
            <v>26.22</v>
          </cell>
          <cell r="P387">
            <v>0</v>
          </cell>
          <cell r="Q387">
            <v>31</v>
          </cell>
          <cell r="R387">
            <v>31</v>
          </cell>
          <cell r="S387">
            <v>2</v>
          </cell>
          <cell r="T387" t="str">
            <v>无</v>
          </cell>
          <cell r="U387" t="str">
            <v>无</v>
          </cell>
          <cell r="V387" t="str">
            <v>36500</v>
          </cell>
          <cell r="W387">
            <v>40</v>
          </cell>
          <cell r="X387">
            <v>30</v>
          </cell>
          <cell r="Y387">
            <v>2</v>
          </cell>
          <cell r="Z387">
            <v>60</v>
          </cell>
          <cell r="AA387">
            <v>40</v>
          </cell>
          <cell r="AB387">
            <v>40</v>
          </cell>
          <cell r="AC387">
            <v>0.096</v>
          </cell>
          <cell r="AD387">
            <v>12</v>
          </cell>
          <cell r="AE387">
            <v>15</v>
          </cell>
          <cell r="AF387">
            <v>200</v>
          </cell>
          <cell r="AG387" t="str">
            <v>否</v>
          </cell>
        </row>
        <row r="388">
          <cell r="A388" t="str">
            <v>HZ7641</v>
          </cell>
          <cell r="B388" t="str">
            <v>HZ25012</v>
          </cell>
          <cell r="C388" t="str">
            <v>hugz 熊仔帽配套围巾 草原熊</v>
          </cell>
          <cell r="D388" t="str">
            <v>无</v>
          </cell>
          <cell r="E388" t="str">
            <v>6936352576419</v>
          </cell>
          <cell r="F388">
            <v>69</v>
          </cell>
        </row>
        <row r="388">
          <cell r="H388" t="str">
            <v>2+</v>
          </cell>
          <cell r="I388" t="str">
            <v>老品</v>
          </cell>
          <cell r="J388" t="str">
            <v>1、产品同竞品差异点（优势点）：1111
2、产品功能点：
3、产品设计优势：
4、产品教育属性优势：
5、产品安全属性优势：
6、产品相关服务优势：
7、其他：</v>
          </cell>
          <cell r="K388" t="str">
            <v/>
          </cell>
          <cell r="L388" t="str">
            <v/>
          </cell>
          <cell r="M388" t="str">
            <v/>
          </cell>
          <cell r="N388" t="str">
            <v>2025/09/15</v>
          </cell>
          <cell r="O388">
            <v>26.22</v>
          </cell>
          <cell r="P388">
            <v>0</v>
          </cell>
          <cell r="Q388">
            <v>31</v>
          </cell>
          <cell r="R388">
            <v>31</v>
          </cell>
          <cell r="S388">
            <v>2</v>
          </cell>
          <cell r="T388" t="str">
            <v>无</v>
          </cell>
          <cell r="U388" t="str">
            <v>无</v>
          </cell>
          <cell r="V388" t="str">
            <v>36500</v>
          </cell>
          <cell r="W388">
            <v>40</v>
          </cell>
          <cell r="X388">
            <v>30</v>
          </cell>
          <cell r="Y388">
            <v>2</v>
          </cell>
          <cell r="Z388">
            <v>60</v>
          </cell>
          <cell r="AA388">
            <v>40</v>
          </cell>
          <cell r="AB388">
            <v>40</v>
          </cell>
          <cell r="AC388">
            <v>0.096</v>
          </cell>
          <cell r="AD388">
            <v>12</v>
          </cell>
          <cell r="AE388">
            <v>15</v>
          </cell>
          <cell r="AF388">
            <v>200</v>
          </cell>
          <cell r="AG388" t="str">
            <v>否</v>
          </cell>
        </row>
        <row r="389">
          <cell r="A389" t="str">
            <v>HZ7632</v>
          </cell>
          <cell r="B389" t="str">
            <v>HZ25011</v>
          </cell>
          <cell r="C389" t="str">
            <v>hugz 收纳袋套装·三连包 环岛旅行</v>
          </cell>
          <cell r="D389" t="str">
            <v>无</v>
          </cell>
          <cell r="E389" t="str">
            <v>6936352576327</v>
          </cell>
          <cell r="F389">
            <v>58</v>
          </cell>
        </row>
        <row r="389">
          <cell r="H389" t="str">
            <v>3+</v>
          </cell>
          <cell r="I389" t="str">
            <v>老品</v>
          </cell>
          <cell r="J389" t="str">
            <v>1、产品同竞品差异点（优势点）：1111
2、产品功能点：
3、产品设计优势：
4、产品教育属性优势：
5、产品安全属性优势：
6、产品相关服务优势：
7、其他：</v>
          </cell>
          <cell r="K389" t="str">
            <v/>
          </cell>
          <cell r="L389" t="str">
            <v/>
          </cell>
          <cell r="M389" t="str">
            <v/>
          </cell>
          <cell r="N389" t="str">
            <v>2025/09/15</v>
          </cell>
          <cell r="O389">
            <v>26.1</v>
          </cell>
          <cell r="P389">
            <v>0.16</v>
          </cell>
          <cell r="Q389">
            <v>33</v>
          </cell>
          <cell r="R389">
            <v>25</v>
          </cell>
          <cell r="S389">
            <v>1</v>
          </cell>
          <cell r="T389" t="str">
            <v>无</v>
          </cell>
          <cell r="U389" t="str">
            <v>无</v>
          </cell>
          <cell r="V389" t="str">
            <v>36500</v>
          </cell>
          <cell r="W389">
            <v>29</v>
          </cell>
          <cell r="X389">
            <v>21</v>
          </cell>
          <cell r="Y389">
            <v>0</v>
          </cell>
          <cell r="Z389">
            <v>60</v>
          </cell>
          <cell r="AA389">
            <v>40</v>
          </cell>
          <cell r="AB389">
            <v>40</v>
          </cell>
          <cell r="AC389">
            <v>0.096</v>
          </cell>
          <cell r="AD389">
            <v>12.9</v>
          </cell>
          <cell r="AE389">
            <v>13.9</v>
          </cell>
          <cell r="AF389">
            <v>80</v>
          </cell>
          <cell r="AG389" t="str">
            <v>否</v>
          </cell>
        </row>
        <row r="390">
          <cell r="A390" t="str">
            <v>HZ7633</v>
          </cell>
          <cell r="B390" t="str">
            <v>HZ25011</v>
          </cell>
          <cell r="C390" t="str">
            <v>hugz 收纳袋套装·三连包 日落赫兹</v>
          </cell>
          <cell r="D390" t="str">
            <v>无</v>
          </cell>
          <cell r="E390" t="str">
            <v>6936352576334</v>
          </cell>
          <cell r="F390">
            <v>58</v>
          </cell>
        </row>
        <row r="390">
          <cell r="H390" t="str">
            <v>3+</v>
          </cell>
          <cell r="I390" t="str">
            <v>老品</v>
          </cell>
          <cell r="J390" t="str">
            <v>1、产品同竞品差异点（优势点）：1111
2、产品功能点：
3、产品设计优势：
4、产品教育属性优势：
5、产品安全属性优势：
6、产品相关服务优势：
7、其他：</v>
          </cell>
          <cell r="K390" t="str">
            <v/>
          </cell>
          <cell r="L390" t="str">
            <v/>
          </cell>
          <cell r="M390" t="str">
            <v/>
          </cell>
          <cell r="N390" t="str">
            <v>2025/09/15</v>
          </cell>
          <cell r="O390">
            <v>26.1</v>
          </cell>
          <cell r="P390">
            <v>0.16</v>
          </cell>
          <cell r="Q390">
            <v>33</v>
          </cell>
          <cell r="R390">
            <v>25</v>
          </cell>
          <cell r="S390">
            <v>1</v>
          </cell>
          <cell r="T390" t="str">
            <v>无</v>
          </cell>
          <cell r="U390" t="str">
            <v>无</v>
          </cell>
          <cell r="V390" t="str">
            <v>36500</v>
          </cell>
        </row>
        <row r="390">
          <cell r="Z390">
            <v>60</v>
          </cell>
          <cell r="AA390">
            <v>40</v>
          </cell>
          <cell r="AB390">
            <v>40</v>
          </cell>
          <cell r="AC390">
            <v>0.096</v>
          </cell>
          <cell r="AD390">
            <v>12.9</v>
          </cell>
          <cell r="AE390">
            <v>13.9</v>
          </cell>
          <cell r="AF390">
            <v>80</v>
          </cell>
          <cell r="AG390" t="str">
            <v>否</v>
          </cell>
        </row>
        <row r="391">
          <cell r="A391" t="str">
            <v>HZ7634</v>
          </cell>
          <cell r="B391" t="str">
            <v>HZ25011</v>
          </cell>
          <cell r="C391" t="str">
            <v>hugz 收纳袋套装·三连包 假日留白</v>
          </cell>
          <cell r="D391" t="str">
            <v>无</v>
          </cell>
          <cell r="E391" t="str">
            <v>6936352576341</v>
          </cell>
          <cell r="F391">
            <v>58</v>
          </cell>
        </row>
        <row r="391">
          <cell r="H391" t="str">
            <v>3+</v>
          </cell>
          <cell r="I391" t="str">
            <v>老品</v>
          </cell>
          <cell r="J391" t="str">
            <v>1、产品同竞品差异点（优势点）：1111
2、产品功能点：
3、产品设计优势：
4、产品教育属性优势：
5、产品安全属性优势：
6、产品相关服务优势：
7、其他：</v>
          </cell>
          <cell r="K391" t="str">
            <v/>
          </cell>
          <cell r="L391" t="str">
            <v/>
          </cell>
          <cell r="M391" t="str">
            <v/>
          </cell>
          <cell r="N391" t="str">
            <v>2025/09/15</v>
          </cell>
          <cell r="O391">
            <v>26.1</v>
          </cell>
          <cell r="P391">
            <v>0.16</v>
          </cell>
          <cell r="Q391">
            <v>33</v>
          </cell>
          <cell r="R391">
            <v>25</v>
          </cell>
          <cell r="S391">
            <v>1</v>
          </cell>
          <cell r="T391" t="str">
            <v>无</v>
          </cell>
          <cell r="U391" t="str">
            <v>无</v>
          </cell>
          <cell r="V391" t="str">
            <v>36500</v>
          </cell>
          <cell r="W391">
            <v>29</v>
          </cell>
          <cell r="X391">
            <v>21</v>
          </cell>
          <cell r="Y391">
            <v>0</v>
          </cell>
          <cell r="Z391">
            <v>60</v>
          </cell>
          <cell r="AA391">
            <v>40</v>
          </cell>
          <cell r="AB391">
            <v>40</v>
          </cell>
          <cell r="AC391">
            <v>0.096</v>
          </cell>
          <cell r="AD391">
            <v>12.9</v>
          </cell>
          <cell r="AE391">
            <v>13.9</v>
          </cell>
          <cell r="AF391">
            <v>80</v>
          </cell>
          <cell r="AG391" t="str">
            <v>否</v>
          </cell>
        </row>
        <row r="392">
          <cell r="A392" t="str">
            <v>HZ7635</v>
          </cell>
          <cell r="B392" t="str">
            <v>HZ25011</v>
          </cell>
          <cell r="C392" t="str">
            <v>hugz 收纳袋套装·三连包 热带浮潜</v>
          </cell>
          <cell r="D392" t="str">
            <v>无</v>
          </cell>
          <cell r="E392" t="str">
            <v>6936352576358</v>
          </cell>
          <cell r="F392">
            <v>58</v>
          </cell>
        </row>
        <row r="392">
          <cell r="H392" t="str">
            <v>3+</v>
          </cell>
          <cell r="I392" t="str">
            <v>老品</v>
          </cell>
          <cell r="J392" t="str">
            <v>1、产品同竞品差异点（优势点）：1111
2、产品功能点：
3、产品设计优势：
4、产品教育属性优势：
5、产品安全属性优势：
6、产品相关服务优势：
7、其他：</v>
          </cell>
          <cell r="K392" t="str">
            <v/>
          </cell>
          <cell r="L392" t="str">
            <v/>
          </cell>
          <cell r="M392" t="str">
            <v/>
          </cell>
          <cell r="N392" t="str">
            <v>2025/09/15</v>
          </cell>
          <cell r="O392">
            <v>26.1</v>
          </cell>
          <cell r="P392">
            <v>0.16</v>
          </cell>
          <cell r="Q392">
            <v>33</v>
          </cell>
          <cell r="R392">
            <v>25</v>
          </cell>
          <cell r="S392">
            <v>1</v>
          </cell>
          <cell r="T392" t="str">
            <v>无</v>
          </cell>
          <cell r="U392" t="str">
            <v>无</v>
          </cell>
          <cell r="V392" t="str">
            <v>36500</v>
          </cell>
          <cell r="W392">
            <v>29</v>
          </cell>
          <cell r="X392">
            <v>21</v>
          </cell>
          <cell r="Y392">
            <v>0</v>
          </cell>
          <cell r="Z392">
            <v>60</v>
          </cell>
          <cell r="AA392">
            <v>40</v>
          </cell>
          <cell r="AB392">
            <v>40</v>
          </cell>
          <cell r="AC392">
            <v>0.096</v>
          </cell>
          <cell r="AD392">
            <v>12.9</v>
          </cell>
          <cell r="AE392">
            <v>13.9</v>
          </cell>
          <cell r="AF392">
            <v>80</v>
          </cell>
          <cell r="AG392" t="str">
            <v>否</v>
          </cell>
        </row>
        <row r="393">
          <cell r="A393" t="str">
            <v>HZ7636</v>
          </cell>
          <cell r="B393" t="str">
            <v>HZ25011</v>
          </cell>
          <cell r="C393" t="str">
            <v>hugz 收纳袋套装·三连包 沙滩乐队</v>
          </cell>
          <cell r="D393" t="str">
            <v>无</v>
          </cell>
          <cell r="E393" t="str">
            <v>6936352576365</v>
          </cell>
          <cell r="F393">
            <v>58</v>
          </cell>
        </row>
        <row r="393">
          <cell r="H393" t="str">
            <v>3+</v>
          </cell>
          <cell r="I393" t="str">
            <v>老品</v>
          </cell>
          <cell r="J393" t="str">
            <v>1、产品同竞品差异点（优势点）：1111
2、产品功能点：
3、产品设计优势：
4、产品教育属性优势：
5、产品安全属性优势：
6、产品相关服务优势：
7、其他：</v>
          </cell>
          <cell r="K393" t="str">
            <v/>
          </cell>
          <cell r="L393" t="str">
            <v/>
          </cell>
          <cell r="M393" t="str">
            <v/>
          </cell>
          <cell r="N393" t="str">
            <v>2025/09/15</v>
          </cell>
          <cell r="O393">
            <v>26.1</v>
          </cell>
          <cell r="P393">
            <v>0.16</v>
          </cell>
          <cell r="Q393">
            <v>33</v>
          </cell>
          <cell r="R393">
            <v>25</v>
          </cell>
          <cell r="S393">
            <v>1</v>
          </cell>
          <cell r="T393" t="str">
            <v>无</v>
          </cell>
          <cell r="U393" t="str">
            <v>无</v>
          </cell>
          <cell r="V393" t="str">
            <v>36500</v>
          </cell>
          <cell r="W393">
            <v>33</v>
          </cell>
          <cell r="X393">
            <v>26</v>
          </cell>
          <cell r="Y393">
            <v>2</v>
          </cell>
          <cell r="Z393">
            <v>60</v>
          </cell>
          <cell r="AA393">
            <v>40</v>
          </cell>
          <cell r="AB393">
            <v>40</v>
          </cell>
          <cell r="AC393">
            <v>0.096</v>
          </cell>
          <cell r="AD393">
            <v>12.9</v>
          </cell>
          <cell r="AE393">
            <v>13.9</v>
          </cell>
          <cell r="AF393">
            <v>80</v>
          </cell>
          <cell r="AG393" t="str">
            <v>否</v>
          </cell>
        </row>
        <row r="394">
          <cell r="A394" t="str">
            <v>HZ7627</v>
          </cell>
          <cell r="B394" t="str">
            <v>HZ25010</v>
          </cell>
          <cell r="C394" t="str">
            <v>hugz 熊仔帽 香蕉熊（52-54CM)</v>
          </cell>
          <cell r="D394" t="str">
            <v>无</v>
          </cell>
          <cell r="E394" t="str">
            <v>6936352576273</v>
          </cell>
          <cell r="F394">
            <v>69</v>
          </cell>
        </row>
        <row r="394">
          <cell r="H394" t="str">
            <v>2+</v>
          </cell>
          <cell r="I394" t="str">
            <v>老品</v>
          </cell>
          <cell r="J394" t="str">
            <v>1、产品同竞品差异点（优势点）：1111
2、产品功能点：
3、产品设计优势：
4、产品教育属性优势：
5、产品安全属性优势：
6、产品相关服务优势：
7、其他：</v>
          </cell>
          <cell r="K394" t="str">
            <v/>
          </cell>
          <cell r="L394" t="str">
            <v/>
          </cell>
          <cell r="M394" t="str">
            <v/>
          </cell>
          <cell r="N394" t="str">
            <v>2025/09/15</v>
          </cell>
          <cell r="O394">
            <v>26.22</v>
          </cell>
          <cell r="P394">
            <v>0</v>
          </cell>
          <cell r="Q394">
            <v>31</v>
          </cell>
          <cell r="R394">
            <v>31</v>
          </cell>
          <cell r="S394">
            <v>2</v>
          </cell>
          <cell r="T394" t="str">
            <v>无</v>
          </cell>
          <cell r="U394" t="str">
            <v>无</v>
          </cell>
          <cell r="V394" t="str">
            <v>36500</v>
          </cell>
          <cell r="W394">
            <v>40</v>
          </cell>
          <cell r="X394">
            <v>30</v>
          </cell>
          <cell r="Y394">
            <v>2</v>
          </cell>
          <cell r="Z394">
            <v>60</v>
          </cell>
          <cell r="AA394">
            <v>40</v>
          </cell>
          <cell r="AB394">
            <v>40</v>
          </cell>
          <cell r="AC394">
            <v>0.096</v>
          </cell>
          <cell r="AD394">
            <v>12</v>
          </cell>
          <cell r="AE394">
            <v>15</v>
          </cell>
          <cell r="AF394">
            <v>200</v>
          </cell>
          <cell r="AG394" t="str">
            <v>否</v>
          </cell>
        </row>
        <row r="395">
          <cell r="A395" t="str">
            <v>HZ7628</v>
          </cell>
          <cell r="B395" t="str">
            <v>HZ25010</v>
          </cell>
          <cell r="C395" t="str">
            <v>hugz 熊仔帽 莓莓熊（52-54CM)</v>
          </cell>
          <cell r="D395" t="str">
            <v>无</v>
          </cell>
          <cell r="E395" t="str">
            <v>6936352576280</v>
          </cell>
          <cell r="F395">
            <v>69</v>
          </cell>
        </row>
        <row r="395">
          <cell r="H395" t="str">
            <v>2+</v>
          </cell>
          <cell r="I395" t="str">
            <v>老品</v>
          </cell>
          <cell r="J395" t="str">
            <v>1、产品同竞品差异点（优势点）：1111
2、产品功能点：
3、产品设计优势：
4、产品教育属性优势：
5、产品安全属性优势：
6、产品相关服务优势：
7、其他：</v>
          </cell>
          <cell r="K395" t="str">
            <v/>
          </cell>
          <cell r="L395" t="str">
            <v/>
          </cell>
          <cell r="M395" t="str">
            <v/>
          </cell>
          <cell r="N395" t="str">
            <v>2025/09/15</v>
          </cell>
          <cell r="O395">
            <v>26.22</v>
          </cell>
          <cell r="P395">
            <v>0</v>
          </cell>
          <cell r="Q395">
            <v>31</v>
          </cell>
          <cell r="R395">
            <v>31</v>
          </cell>
          <cell r="S395">
            <v>2</v>
          </cell>
          <cell r="T395" t="str">
            <v>无</v>
          </cell>
          <cell r="U395" t="str">
            <v>无</v>
          </cell>
          <cell r="V395" t="str">
            <v>36500</v>
          </cell>
          <cell r="W395">
            <v>40</v>
          </cell>
          <cell r="X395">
            <v>30</v>
          </cell>
          <cell r="Y395">
            <v>2</v>
          </cell>
          <cell r="Z395">
            <v>60</v>
          </cell>
          <cell r="AA395">
            <v>40</v>
          </cell>
          <cell r="AB395">
            <v>40</v>
          </cell>
          <cell r="AC395">
            <v>0.096</v>
          </cell>
          <cell r="AD395">
            <v>12</v>
          </cell>
          <cell r="AE395">
            <v>15</v>
          </cell>
          <cell r="AF395">
            <v>200</v>
          </cell>
          <cell r="AG395" t="str">
            <v>否</v>
          </cell>
        </row>
        <row r="396">
          <cell r="A396" t="str">
            <v>HZ7629</v>
          </cell>
          <cell r="B396" t="str">
            <v>HZ25010</v>
          </cell>
          <cell r="C396" t="str">
            <v>hugz 熊仔帽 猫猫熊（52-54CM)</v>
          </cell>
          <cell r="D396" t="str">
            <v>无</v>
          </cell>
          <cell r="E396" t="str">
            <v>6936352576297</v>
          </cell>
          <cell r="F396">
            <v>69</v>
          </cell>
        </row>
        <row r="396">
          <cell r="H396" t="str">
            <v>2+</v>
          </cell>
          <cell r="I396" t="str">
            <v>老品</v>
          </cell>
          <cell r="J396" t="str">
            <v>1、产品同竞品差异点（优势点）：1111
2、产品功能点：
3、产品设计优势：
4、产品教育属性优势：
5、产品安全属性优势：
6、产品相关服务优势：
7、其他：</v>
          </cell>
          <cell r="K396" t="str">
            <v/>
          </cell>
          <cell r="L396" t="str">
            <v/>
          </cell>
          <cell r="M396" t="str">
            <v>销售商品</v>
          </cell>
          <cell r="N396" t="str">
            <v>2025/09/15</v>
          </cell>
          <cell r="O396">
            <v>26.22</v>
          </cell>
          <cell r="P396">
            <v>0</v>
          </cell>
          <cell r="Q396">
            <v>31</v>
          </cell>
          <cell r="R396">
            <v>31</v>
          </cell>
          <cell r="S396">
            <v>2</v>
          </cell>
          <cell r="T396" t="str">
            <v>无</v>
          </cell>
          <cell r="U396" t="str">
            <v>无</v>
          </cell>
          <cell r="V396" t="str">
            <v>36500</v>
          </cell>
          <cell r="W396">
            <v>40</v>
          </cell>
          <cell r="X396">
            <v>30</v>
          </cell>
          <cell r="Y396">
            <v>2</v>
          </cell>
          <cell r="Z396">
            <v>60</v>
          </cell>
          <cell r="AA396">
            <v>40</v>
          </cell>
          <cell r="AB396">
            <v>40</v>
          </cell>
          <cell r="AC396">
            <v>0.096</v>
          </cell>
          <cell r="AD396">
            <v>12</v>
          </cell>
          <cell r="AE396">
            <v>15</v>
          </cell>
          <cell r="AF396">
            <v>100</v>
          </cell>
          <cell r="AG396" t="str">
            <v>否</v>
          </cell>
        </row>
        <row r="397">
          <cell r="A397" t="str">
            <v>HZ7630</v>
          </cell>
          <cell r="B397" t="str">
            <v>HZ25010</v>
          </cell>
          <cell r="C397" t="str">
            <v>hugz 熊仔帽 牛奶熊（52-54CM)</v>
          </cell>
          <cell r="D397" t="str">
            <v>无</v>
          </cell>
          <cell r="E397" t="str">
            <v>6936352576303</v>
          </cell>
          <cell r="F397">
            <v>69</v>
          </cell>
        </row>
        <row r="397">
          <cell r="H397" t="str">
            <v>2+</v>
          </cell>
          <cell r="I397" t="str">
            <v>老品</v>
          </cell>
          <cell r="J397" t="str">
            <v>1、产品同竞品差异点（优势点）：1111
2、产品功能点：
3、产品设计优势：
4、产品教育属性优势：
5、产品安全属性优势：
6、产品相关服务优势：
7、其他：</v>
          </cell>
          <cell r="K397" t="str">
            <v/>
          </cell>
          <cell r="L397" t="str">
            <v/>
          </cell>
          <cell r="M397" t="str">
            <v/>
          </cell>
          <cell r="N397" t="str">
            <v>2025/09/15</v>
          </cell>
          <cell r="O397">
            <v>26.22</v>
          </cell>
          <cell r="P397">
            <v>0</v>
          </cell>
          <cell r="Q397">
            <v>31</v>
          </cell>
          <cell r="R397">
            <v>31</v>
          </cell>
          <cell r="S397">
            <v>2</v>
          </cell>
          <cell r="T397" t="str">
            <v>无</v>
          </cell>
          <cell r="U397" t="str">
            <v>无</v>
          </cell>
          <cell r="V397" t="str">
            <v>36500</v>
          </cell>
          <cell r="W397">
            <v>40</v>
          </cell>
          <cell r="X397">
            <v>30</v>
          </cell>
          <cell r="Y397">
            <v>2</v>
          </cell>
          <cell r="Z397">
            <v>60</v>
          </cell>
          <cell r="AA397">
            <v>40</v>
          </cell>
          <cell r="AB397">
            <v>40</v>
          </cell>
          <cell r="AC397">
            <v>0.096</v>
          </cell>
          <cell r="AD397">
            <v>12</v>
          </cell>
          <cell r="AE397">
            <v>15</v>
          </cell>
          <cell r="AF397">
            <v>200</v>
          </cell>
          <cell r="AG397" t="str">
            <v>否</v>
          </cell>
        </row>
        <row r="398">
          <cell r="A398" t="str">
            <v>HZ7631</v>
          </cell>
          <cell r="B398" t="str">
            <v>HZ25010</v>
          </cell>
          <cell r="C398" t="str">
            <v>hugz 熊仔帽 草原熊（52-54CM)</v>
          </cell>
          <cell r="D398" t="str">
            <v>无</v>
          </cell>
          <cell r="E398" t="str">
            <v>6936352576310</v>
          </cell>
          <cell r="F398">
            <v>69</v>
          </cell>
        </row>
        <row r="398">
          <cell r="H398" t="str">
            <v>2+</v>
          </cell>
          <cell r="I398" t="str">
            <v>老品</v>
          </cell>
          <cell r="J398" t="str">
            <v>1、产品同竞品差异点（优势点）：1111
2、产品功能点：
3、产品设计优势：
4、产品教育属性优势：
5、产品安全属性优势：
6、产品相关服务优势：
7、其他：</v>
          </cell>
          <cell r="K398" t="str">
            <v/>
          </cell>
          <cell r="L398" t="str">
            <v/>
          </cell>
          <cell r="M398" t="str">
            <v/>
          </cell>
          <cell r="N398" t="str">
            <v>2025/09/15</v>
          </cell>
          <cell r="O398">
            <v>26.22</v>
          </cell>
          <cell r="P398">
            <v>0</v>
          </cell>
          <cell r="Q398">
            <v>31</v>
          </cell>
          <cell r="R398">
            <v>31</v>
          </cell>
          <cell r="S398">
            <v>2</v>
          </cell>
          <cell r="T398" t="str">
            <v>无</v>
          </cell>
          <cell r="U398" t="str">
            <v>无</v>
          </cell>
          <cell r="V398" t="str">
            <v>36500</v>
          </cell>
          <cell r="W398">
            <v>40</v>
          </cell>
          <cell r="X398">
            <v>30</v>
          </cell>
          <cell r="Y398">
            <v>2</v>
          </cell>
          <cell r="Z398">
            <v>60</v>
          </cell>
          <cell r="AA398">
            <v>40</v>
          </cell>
          <cell r="AB398">
            <v>40</v>
          </cell>
          <cell r="AC398">
            <v>0.096</v>
          </cell>
          <cell r="AD398">
            <v>12</v>
          </cell>
          <cell r="AE398">
            <v>15</v>
          </cell>
          <cell r="AF398">
            <v>200</v>
          </cell>
          <cell r="AG398" t="str">
            <v>否</v>
          </cell>
        </row>
        <row r="399">
          <cell r="A399" t="str">
            <v>MD2372</v>
          </cell>
          <cell r="B399" t="str">
            <v>MD2017069</v>
          </cell>
          <cell r="C399" t="str">
            <v>mideer 圣诞手工  奇趣串串乐</v>
          </cell>
          <cell r="D399" t="str">
            <v>Mideer Christmas Beaded Ornaments — Bead &amp; Fuzz Fun Kit</v>
          </cell>
          <cell r="E399" t="str">
            <v>6936352523727</v>
          </cell>
          <cell r="F399">
            <v>46</v>
          </cell>
        </row>
        <row r="399">
          <cell r="H399" t="str">
            <v>8+</v>
          </cell>
          <cell r="I399" t="str">
            <v>老品</v>
          </cell>
          <cell r="J399" t="str">
            <v>扭扭棒与串珠结合的节日创作体验通过柔韧可塑的扭扭棒与多色环保串珠相结合，孩子不仅能自由拼接造型，还能随心搭配颜色和节日元素，形成高度个性化的挂饰作品。
1. 节日氛围浓郁圣诞树、雪人、驯鹿等节日模板教程，轻松做出专属节日装饰。
2. 开箱即玩手提分格收纳盒+彩色教程卡，材料齐全，打开就能创作。
3. 操作简单图文教程分步骤指引，零基础也能轻松完成。
4. 安全环保材质精选无毒塑料串珠和柔软扭扭棒，儿童安全标准认证。
5. 玩法多样成品可作挂件、钥匙圈、桌面小摆件，一盒多用。
6. 培养动手与审美提升手眼协调、色彩搭配与创造力，寓教于乐。
</v>
          </cell>
          <cell r="K399" t="str">
            <v/>
          </cell>
          <cell r="L399" t="str">
            <v/>
          </cell>
          <cell r="M399" t="str">
            <v>销售商品</v>
          </cell>
          <cell r="N399" t="str">
            <v>2025/10/17</v>
          </cell>
          <cell r="O399">
            <v>17.48</v>
          </cell>
          <cell r="P399">
            <v>0.16</v>
          </cell>
          <cell r="Q399">
            <v>21</v>
          </cell>
          <cell r="R399">
            <v>24.2</v>
          </cell>
          <cell r="S399">
            <v>5.5</v>
          </cell>
          <cell r="T399" t="str">
            <v>无</v>
          </cell>
          <cell r="U399" t="str">
            <v>有</v>
          </cell>
          <cell r="V399" t="str">
            <v>36500</v>
          </cell>
          <cell r="W399">
            <v>16</v>
          </cell>
          <cell r="X399">
            <v>18</v>
          </cell>
          <cell r="Y399">
            <v>5.5</v>
          </cell>
          <cell r="Z399">
            <v>37.4</v>
          </cell>
          <cell r="AA399">
            <v>38.3</v>
          </cell>
          <cell r="AB399">
            <v>37</v>
          </cell>
          <cell r="AC399">
            <v>0.05299954</v>
          </cell>
          <cell r="AD399">
            <v>4.2</v>
          </cell>
          <cell r="AE399">
            <v>4.95</v>
          </cell>
          <cell r="AF399">
            <v>24</v>
          </cell>
          <cell r="AG399" t="str">
            <v>否</v>
          </cell>
        </row>
        <row r="400">
          <cell r="A400" t="str">
            <v>MK2502</v>
          </cell>
          <cell r="B400" t="str">
            <v>MD2022019</v>
          </cell>
          <cell r="C400" t="str">
            <v>mideer玩具收纳袋-吨袋（红色）赠品</v>
          </cell>
          <cell r="D400" t="str">
            <v>mideer Toy Storage Bag - Red</v>
          </cell>
          <cell r="E400" t="str">
            <v>/</v>
          </cell>
        </row>
        <row r="400">
          <cell r="H400" t="str">
            <v>3岁及以上</v>
          </cell>
          <cell r="I400" t="str">
            <v/>
          </cell>
          <cell r="J400" t="str">
            <v>/</v>
          </cell>
          <cell r="K400" t="str">
            <v/>
          </cell>
          <cell r="L400" t="str">
            <v/>
          </cell>
          <cell r="M400" t="str">
            <v/>
          </cell>
          <cell r="N400" t="str">
            <v/>
          </cell>
        </row>
        <row r="400">
          <cell r="T400" t="str">
            <v/>
          </cell>
          <cell r="U400" t="str">
            <v/>
          </cell>
          <cell r="V400" t="str">
            <v/>
          </cell>
        </row>
        <row r="400">
          <cell r="AC400">
            <v>0</v>
          </cell>
        </row>
        <row r="400">
          <cell r="AG400" t="str">
            <v/>
          </cell>
        </row>
        <row r="401">
          <cell r="A401" t="str">
            <v>MK0382</v>
          </cell>
          <cell r="B401" t="str">
            <v>MK0382</v>
          </cell>
          <cell r="C401" t="str">
            <v>2025中秋礼盒</v>
          </cell>
          <cell r="D401" t="str">
            <v>无</v>
          </cell>
          <cell r="E401" t="str">
            <v>6936352503828</v>
          </cell>
          <cell r="F401">
            <v>0</v>
          </cell>
        </row>
        <row r="401">
          <cell r="H401" t="str">
            <v>3+</v>
          </cell>
          <cell r="I401" t="str">
            <v>老品</v>
          </cell>
          <cell r="J401" t="str">
            <v>111</v>
          </cell>
          <cell r="K401" t="str">
            <v/>
          </cell>
          <cell r="L401" t="str">
            <v/>
          </cell>
          <cell r="M401" t="str">
            <v>赠品</v>
          </cell>
          <cell r="N401" t="str">
            <v>2025/09/16</v>
          </cell>
          <cell r="O401">
            <v>0</v>
          </cell>
          <cell r="P401">
            <v>1</v>
          </cell>
          <cell r="Q401">
            <v>28</v>
          </cell>
          <cell r="R401">
            <v>35</v>
          </cell>
          <cell r="S401">
            <v>18</v>
          </cell>
          <cell r="T401" t="str">
            <v>有</v>
          </cell>
          <cell r="U401" t="str">
            <v>无</v>
          </cell>
          <cell r="V401" t="str">
            <v>60</v>
          </cell>
          <cell r="W401">
            <v>28</v>
          </cell>
          <cell r="X401">
            <v>35</v>
          </cell>
          <cell r="Y401">
            <v>18</v>
          </cell>
          <cell r="Z401">
            <v>28</v>
          </cell>
          <cell r="AA401">
            <v>35</v>
          </cell>
          <cell r="AB401">
            <v>18</v>
          </cell>
          <cell r="AC401">
            <v>0.01764</v>
          </cell>
          <cell r="AD401">
            <v>1</v>
          </cell>
          <cell r="AE401">
            <v>1</v>
          </cell>
          <cell r="AF401">
            <v>1</v>
          </cell>
          <cell r="AG401" t="str">
            <v>是</v>
          </cell>
        </row>
        <row r="402">
          <cell r="A402" t="str">
            <v>MK0602</v>
          </cell>
          <cell r="B402" t="str">
            <v>MD2022006</v>
          </cell>
          <cell r="C402" t="str">
            <v>mideer灯谜墙</v>
          </cell>
          <cell r="D402" t="str">
            <v>无</v>
          </cell>
          <cell r="E402" t="str">
            <v>6936352506027</v>
          </cell>
          <cell r="F402">
            <v>4</v>
          </cell>
        </row>
        <row r="402">
          <cell r="H402" t="str">
            <v>6+</v>
          </cell>
          <cell r="I402" t="str">
            <v>老品</v>
          </cell>
          <cell r="J402" t="str">
            <v>无</v>
          </cell>
          <cell r="K402" t="str">
            <v/>
          </cell>
          <cell r="L402" t="str">
            <v/>
          </cell>
          <cell r="M402" t="str">
            <v>销售商品</v>
          </cell>
          <cell r="N402" t="str">
            <v>2025/09/02</v>
          </cell>
          <cell r="O402">
            <v>2.88</v>
          </cell>
          <cell r="P402">
            <v>0.06</v>
          </cell>
          <cell r="Q402">
            <v>19.5</v>
          </cell>
          <cell r="R402">
            <v>22</v>
          </cell>
          <cell r="S402">
            <v>0</v>
          </cell>
          <cell r="T402" t="str">
            <v>无</v>
          </cell>
          <cell r="U402" t="str">
            <v>无</v>
          </cell>
          <cell r="V402" t="str">
            <v>36500</v>
          </cell>
        </row>
        <row r="402">
          <cell r="AC402">
            <v>0</v>
          </cell>
        </row>
        <row r="402">
          <cell r="AG402" t="str">
            <v>否</v>
          </cell>
        </row>
        <row r="403">
          <cell r="A403" t="str">
            <v>MK0601</v>
          </cell>
          <cell r="B403" t="str">
            <v>MD2022006</v>
          </cell>
          <cell r="C403" t="str">
            <v>mideer 新年手工  新春挂件</v>
          </cell>
          <cell r="D403" t="str">
            <v>无</v>
          </cell>
          <cell r="E403" t="str">
            <v>6936352506010</v>
          </cell>
          <cell r="F403">
            <v>6.1</v>
          </cell>
        </row>
        <row r="403">
          <cell r="H403" t="str">
            <v>8+</v>
          </cell>
          <cell r="I403" t="str">
            <v>老品</v>
          </cell>
          <cell r="J403" t="str">
            <v>无</v>
          </cell>
          <cell r="K403" t="str">
            <v/>
          </cell>
          <cell r="L403" t="str">
            <v/>
          </cell>
          <cell r="M403" t="str">
            <v>销售商品</v>
          </cell>
          <cell r="N403" t="str">
            <v>2025/09/02</v>
          </cell>
          <cell r="O403">
            <v>4.1785</v>
          </cell>
          <cell r="P403">
            <v>0.12</v>
          </cell>
          <cell r="Q403">
            <v>38</v>
          </cell>
          <cell r="R403">
            <v>23</v>
          </cell>
          <cell r="S403">
            <v>0</v>
          </cell>
          <cell r="T403" t="str">
            <v>无</v>
          </cell>
          <cell r="U403" t="str">
            <v>无</v>
          </cell>
          <cell r="V403" t="str">
            <v>36500</v>
          </cell>
        </row>
        <row r="403">
          <cell r="AC403">
            <v>0</v>
          </cell>
        </row>
        <row r="403">
          <cell r="AG403" t="str">
            <v>否</v>
          </cell>
        </row>
        <row r="404">
          <cell r="A404" t="str">
            <v>MK0600</v>
          </cell>
          <cell r="B404" t="str">
            <v>MD2022006</v>
          </cell>
          <cell r="C404" t="str">
            <v>mideer滚车灯</v>
          </cell>
          <cell r="D404" t="str">
            <v>无</v>
          </cell>
          <cell r="E404" t="str">
            <v>6936352506003</v>
          </cell>
          <cell r="F404">
            <v>15.9</v>
          </cell>
        </row>
        <row r="404">
          <cell r="H404" t="str">
            <v>8+</v>
          </cell>
          <cell r="I404" t="str">
            <v>老品</v>
          </cell>
          <cell r="J404" t="str">
            <v>无</v>
          </cell>
          <cell r="K404" t="str">
            <v/>
          </cell>
          <cell r="L404" t="str">
            <v/>
          </cell>
          <cell r="M404" t="str">
            <v>销售商品</v>
          </cell>
          <cell r="N404" t="str">
            <v>2025/09/02</v>
          </cell>
          <cell r="O404">
            <v>11.5275</v>
          </cell>
          <cell r="P404">
            <v>0.37</v>
          </cell>
          <cell r="Q404">
            <v>40</v>
          </cell>
          <cell r="R404">
            <v>24</v>
          </cell>
          <cell r="S404">
            <v>0</v>
          </cell>
          <cell r="T404" t="str">
            <v>无</v>
          </cell>
          <cell r="U404" t="str">
            <v>无</v>
          </cell>
          <cell r="V404" t="str">
            <v>36500</v>
          </cell>
        </row>
        <row r="404">
          <cell r="AC404">
            <v>0</v>
          </cell>
        </row>
        <row r="404">
          <cell r="AG404" t="str">
            <v>否</v>
          </cell>
        </row>
        <row r="405">
          <cell r="A405" t="str">
            <v>MK0603</v>
          </cell>
          <cell r="B405" t="str">
            <v>MD2022006</v>
          </cell>
          <cell r="C405" t="str">
            <v>mideer 新年手工  生肖版画</v>
          </cell>
          <cell r="D405" t="str">
            <v>无</v>
          </cell>
          <cell r="E405" t="str">
            <v>6936352506034</v>
          </cell>
          <cell r="F405">
            <v>10.8</v>
          </cell>
        </row>
        <row r="405">
          <cell r="H405" t="str">
            <v>8+</v>
          </cell>
          <cell r="I405" t="str">
            <v>老品</v>
          </cell>
          <cell r="J405" t="str">
            <v> </v>
          </cell>
          <cell r="K405" t="str">
            <v/>
          </cell>
          <cell r="L405" t="str">
            <v/>
          </cell>
          <cell r="M405" t="str">
            <v>销售商品</v>
          </cell>
          <cell r="N405" t="str">
            <v>2025/09/02</v>
          </cell>
          <cell r="O405">
            <v>7.452</v>
          </cell>
          <cell r="P405">
            <v>0.08</v>
          </cell>
          <cell r="Q405">
            <v>19.5</v>
          </cell>
          <cell r="R405">
            <v>22</v>
          </cell>
          <cell r="S405">
            <v>12</v>
          </cell>
          <cell r="T405" t="str">
            <v>无</v>
          </cell>
          <cell r="U405" t="str">
            <v>无</v>
          </cell>
          <cell r="V405" t="str">
            <v>36500</v>
          </cell>
        </row>
        <row r="405">
          <cell r="AC405">
            <v>0</v>
          </cell>
        </row>
        <row r="405">
          <cell r="AG405" t="str">
            <v>否</v>
          </cell>
        </row>
        <row r="406">
          <cell r="A406" t="str">
            <v>HZ7620</v>
          </cell>
          <cell r="B406" t="str">
            <v>HZ25008</v>
          </cell>
          <cell r="C406" t="str">
            <v>hugz 证件收纳包-压缩包 假日留白</v>
          </cell>
          <cell r="D406" t="str">
            <v>无</v>
          </cell>
          <cell r="E406" t="str">
            <v>6936352576204</v>
          </cell>
          <cell r="F406">
            <v>75</v>
          </cell>
        </row>
        <row r="406">
          <cell r="H406" t="str">
            <v>3+</v>
          </cell>
          <cell r="I406" t="str">
            <v>老品</v>
          </cell>
          <cell r="J406" t="str">
            <v>1、产品同竞品差异点（优势点）：1111
2、产品功能点：
3、产品设计优势：
4、产品教育属性优势：
5、产品安全属性优势：
6、产品相关服务优势：
7、其他：</v>
          </cell>
          <cell r="K406" t="str">
            <v/>
          </cell>
          <cell r="L406" t="str">
            <v/>
          </cell>
          <cell r="M406" t="str">
            <v/>
          </cell>
          <cell r="N406" t="str">
            <v>2025/09/15</v>
          </cell>
          <cell r="O406">
            <v>33.75</v>
          </cell>
          <cell r="P406">
            <v>0.14</v>
          </cell>
          <cell r="Q406">
            <v>24</v>
          </cell>
          <cell r="R406">
            <v>15</v>
          </cell>
          <cell r="S406">
            <v>2</v>
          </cell>
          <cell r="T406" t="str">
            <v>无</v>
          </cell>
          <cell r="U406" t="str">
            <v>无</v>
          </cell>
          <cell r="V406" t="str">
            <v>36500</v>
          </cell>
          <cell r="W406">
            <v>27</v>
          </cell>
          <cell r="X406">
            <v>20</v>
          </cell>
          <cell r="Y406">
            <v>2</v>
          </cell>
          <cell r="Z406">
            <v>60</v>
          </cell>
          <cell r="AA406">
            <v>40</v>
          </cell>
          <cell r="AB406">
            <v>20</v>
          </cell>
          <cell r="AC406">
            <v>0.048</v>
          </cell>
          <cell r="AD406">
            <v>9</v>
          </cell>
          <cell r="AE406">
            <v>10</v>
          </cell>
          <cell r="AF406">
            <v>50</v>
          </cell>
          <cell r="AG406" t="str">
            <v>否</v>
          </cell>
        </row>
        <row r="407">
          <cell r="A407" t="str">
            <v>HZ7621</v>
          </cell>
          <cell r="B407" t="str">
            <v>HZ25008</v>
          </cell>
          <cell r="C407" t="str">
            <v>hugz 证件收纳包-压缩包 沙滩乐队</v>
          </cell>
          <cell r="D407" t="str">
            <v>无</v>
          </cell>
          <cell r="E407" t="str">
            <v>6936352576211</v>
          </cell>
          <cell r="F407">
            <v>75</v>
          </cell>
        </row>
        <row r="407">
          <cell r="H407" t="str">
            <v>3+</v>
          </cell>
          <cell r="I407" t="str">
            <v>老品</v>
          </cell>
          <cell r="J407" t="str">
            <v>1、产品同竞品差异点（优势点）：1111
2、产品功能点：
3、产品设计优势：
4、产品教育属性优势：
5、产品安全属性优势：
6、产品相关服务优势：
7、其他：</v>
          </cell>
          <cell r="K407" t="str">
            <v/>
          </cell>
          <cell r="L407" t="str">
            <v/>
          </cell>
          <cell r="M407" t="str">
            <v>销售商品</v>
          </cell>
          <cell r="N407" t="str">
            <v>2025/09/10</v>
          </cell>
          <cell r="O407">
            <v>33.75</v>
          </cell>
          <cell r="P407">
            <v>0.14</v>
          </cell>
          <cell r="Q407">
            <v>24</v>
          </cell>
          <cell r="R407">
            <v>15</v>
          </cell>
          <cell r="S407">
            <v>2</v>
          </cell>
          <cell r="T407" t="str">
            <v>无</v>
          </cell>
          <cell r="U407" t="str">
            <v>无</v>
          </cell>
          <cell r="V407" t="str">
            <v>36500</v>
          </cell>
        </row>
        <row r="407">
          <cell r="Z407">
            <v>60</v>
          </cell>
          <cell r="AA407">
            <v>40</v>
          </cell>
          <cell r="AB407">
            <v>20</v>
          </cell>
          <cell r="AC407">
            <v>0.048</v>
          </cell>
          <cell r="AD407">
            <v>9</v>
          </cell>
          <cell r="AE407">
            <v>10</v>
          </cell>
          <cell r="AF407">
            <v>50</v>
          </cell>
          <cell r="AG407" t="str">
            <v>否</v>
          </cell>
        </row>
        <row r="408">
          <cell r="A408" t="str">
            <v>HZ7622</v>
          </cell>
          <cell r="B408" t="str">
            <v>HZ25008</v>
          </cell>
          <cell r="C408" t="str">
            <v>hugz 证件收纳包-压缩包 热带浮潜</v>
          </cell>
          <cell r="D408" t="str">
            <v>无</v>
          </cell>
          <cell r="E408" t="str">
            <v>6936352576228</v>
          </cell>
          <cell r="F408">
            <v>75</v>
          </cell>
        </row>
        <row r="408">
          <cell r="H408" t="str">
            <v>3+</v>
          </cell>
          <cell r="I408" t="str">
            <v>老品</v>
          </cell>
          <cell r="J408" t="str">
            <v>1、产品同竞品差异点（优势点）：1111
2、产品功能点：
3、产品设计优势：
4、产品教育属性优势：
5、产品安全属性优势：
6、产品相关服务优势：
7、其他：</v>
          </cell>
          <cell r="K408" t="str">
            <v/>
          </cell>
          <cell r="L408" t="str">
            <v/>
          </cell>
          <cell r="M408" t="str">
            <v/>
          </cell>
          <cell r="N408" t="str">
            <v>2025/09/15</v>
          </cell>
          <cell r="O408">
            <v>33.75</v>
          </cell>
          <cell r="P408">
            <v>0.14</v>
          </cell>
          <cell r="Q408">
            <v>24</v>
          </cell>
          <cell r="R408">
            <v>15</v>
          </cell>
          <cell r="S408">
            <v>2</v>
          </cell>
          <cell r="T408" t="str">
            <v>无</v>
          </cell>
          <cell r="U408" t="str">
            <v>无</v>
          </cell>
          <cell r="V408" t="str">
            <v>36500</v>
          </cell>
          <cell r="W408">
            <v>27</v>
          </cell>
          <cell r="X408">
            <v>20</v>
          </cell>
          <cell r="Y408">
            <v>2</v>
          </cell>
          <cell r="Z408">
            <v>60</v>
          </cell>
          <cell r="AA408">
            <v>40</v>
          </cell>
          <cell r="AB408">
            <v>20</v>
          </cell>
          <cell r="AC408">
            <v>0.048</v>
          </cell>
          <cell r="AD408">
            <v>9</v>
          </cell>
          <cell r="AE408">
            <v>10</v>
          </cell>
          <cell r="AF408">
            <v>50</v>
          </cell>
          <cell r="AG408" t="str">
            <v>否</v>
          </cell>
        </row>
        <row r="409">
          <cell r="A409" t="str">
            <v>HZ7623</v>
          </cell>
          <cell r="B409" t="str">
            <v>HZ24010</v>
          </cell>
          <cell r="C409" t="str">
            <v>hugz 饭盒包配件-背带 棕色</v>
          </cell>
          <cell r="D409" t="str">
            <v>无</v>
          </cell>
          <cell r="E409" t="str">
            <v>6936352576235</v>
          </cell>
          <cell r="F409">
            <v>16</v>
          </cell>
        </row>
        <row r="409">
          <cell r="H409" t="str">
            <v>3+</v>
          </cell>
          <cell r="I409" t="str">
            <v>老品</v>
          </cell>
          <cell r="J409" t="str">
            <v>1、产品同竞品差异点（优势点）：1111
2、产品功能点：
3、产品设计优势：
4、产品教育属性优势：
5、产品安全属性优势：
6、产品相关服务优势：
7、其他：</v>
          </cell>
          <cell r="K409" t="str">
            <v/>
          </cell>
          <cell r="L409" t="str">
            <v/>
          </cell>
          <cell r="M409" t="str">
            <v>销售商品</v>
          </cell>
          <cell r="N409" t="str">
            <v>2025/09/05</v>
          </cell>
          <cell r="O409">
            <v>7.2</v>
          </cell>
          <cell r="P409">
            <v>0.01</v>
          </cell>
          <cell r="Q409">
            <v>113</v>
          </cell>
          <cell r="R409">
            <v>4</v>
          </cell>
          <cell r="S409">
            <v>0.1</v>
          </cell>
          <cell r="T409" t="str">
            <v>无</v>
          </cell>
          <cell r="U409" t="str">
            <v>无</v>
          </cell>
          <cell r="V409" t="str">
            <v>36500</v>
          </cell>
        </row>
        <row r="409">
          <cell r="Z409">
            <v>60</v>
          </cell>
          <cell r="AA409">
            <v>40</v>
          </cell>
          <cell r="AB409">
            <v>20</v>
          </cell>
          <cell r="AC409">
            <v>0.048</v>
          </cell>
          <cell r="AD409">
            <v>8</v>
          </cell>
          <cell r="AE409">
            <v>9.8</v>
          </cell>
          <cell r="AF409">
            <v>250</v>
          </cell>
          <cell r="AG409" t="str">
            <v>否</v>
          </cell>
        </row>
        <row r="410">
          <cell r="A410" t="str">
            <v>HZ7624</v>
          </cell>
          <cell r="B410" t="str">
            <v>HZ24016</v>
          </cell>
          <cell r="C410" t="str">
            <v>hugz 随行桶配件-背带 棕色</v>
          </cell>
          <cell r="D410" t="str">
            <v>无</v>
          </cell>
          <cell r="E410" t="str">
            <v>6936352576242</v>
          </cell>
          <cell r="F410">
            <v>15</v>
          </cell>
        </row>
        <row r="410">
          <cell r="H410" t="str">
            <v>3+</v>
          </cell>
          <cell r="I410" t="str">
            <v>老品</v>
          </cell>
          <cell r="J410" t="str">
            <v>1、产品同竞品差异点（优势点）：1111
2、产品功能点：
3、产品设计优势：
4、产品教育属性优势：
5、产品安全属性优势：
6、产品相关服务优势：
7、其他：</v>
          </cell>
          <cell r="K410" t="str">
            <v/>
          </cell>
          <cell r="L410" t="str">
            <v/>
          </cell>
          <cell r="M410" t="str">
            <v>销售商品</v>
          </cell>
          <cell r="N410" t="str">
            <v>2025/09/05</v>
          </cell>
          <cell r="O410">
            <v>6.75</v>
          </cell>
          <cell r="P410">
            <v>0.01</v>
          </cell>
          <cell r="Q410">
            <v>113</v>
          </cell>
          <cell r="R410">
            <v>4</v>
          </cell>
          <cell r="S410">
            <v>0.1</v>
          </cell>
          <cell r="T410" t="str">
            <v>无</v>
          </cell>
          <cell r="U410" t="str">
            <v>无</v>
          </cell>
          <cell r="V410" t="str">
            <v>36500</v>
          </cell>
        </row>
        <row r="410">
          <cell r="Z410">
            <v>60</v>
          </cell>
          <cell r="AA410">
            <v>40</v>
          </cell>
          <cell r="AB410">
            <v>20</v>
          </cell>
          <cell r="AC410">
            <v>0.048</v>
          </cell>
          <cell r="AD410">
            <v>8</v>
          </cell>
          <cell r="AE410">
            <v>8.5</v>
          </cell>
          <cell r="AF410">
            <v>250</v>
          </cell>
          <cell r="AG410" t="str">
            <v>否</v>
          </cell>
        </row>
        <row r="411">
          <cell r="A411" t="str">
            <v>HZ7625</v>
          </cell>
          <cell r="B411" t="str">
            <v>HZ24010</v>
          </cell>
          <cell r="C411" t="str">
            <v>hugz 饭盒包配件-背带 蓝色</v>
          </cell>
          <cell r="D411" t="str">
            <v>无</v>
          </cell>
          <cell r="E411" t="str">
            <v>6936352576259</v>
          </cell>
          <cell r="F411">
            <v>16</v>
          </cell>
        </row>
        <row r="411">
          <cell r="H411" t="str">
            <v>3+</v>
          </cell>
          <cell r="I411" t="str">
            <v>老品</v>
          </cell>
          <cell r="J411" t="str">
            <v>1、产品同竞品差异点（优势点）：1111
2、产品功能点：
3、产品设计优势：
4、产品教育属性优势：
5、产品安全属性优势：
6、产品相关服务优势：
7、其他：</v>
          </cell>
          <cell r="K411" t="str">
            <v/>
          </cell>
          <cell r="L411" t="str">
            <v/>
          </cell>
          <cell r="M411" t="str">
            <v>销售商品</v>
          </cell>
          <cell r="N411" t="str">
            <v>2025/09/05</v>
          </cell>
          <cell r="O411">
            <v>7.2</v>
          </cell>
          <cell r="P411">
            <v>0.056</v>
          </cell>
          <cell r="Q411">
            <v>113</v>
          </cell>
          <cell r="R411">
            <v>4</v>
          </cell>
          <cell r="S411">
            <v>0.1</v>
          </cell>
          <cell r="T411" t="str">
            <v>无</v>
          </cell>
          <cell r="U411" t="str">
            <v>无</v>
          </cell>
          <cell r="V411" t="str">
            <v>36500</v>
          </cell>
        </row>
        <row r="411">
          <cell r="Z411">
            <v>60</v>
          </cell>
          <cell r="AA411">
            <v>40</v>
          </cell>
          <cell r="AB411">
            <v>30</v>
          </cell>
          <cell r="AC411">
            <v>0.072</v>
          </cell>
          <cell r="AD411">
            <v>8</v>
          </cell>
          <cell r="AE411">
            <v>14.8</v>
          </cell>
          <cell r="AF411">
            <v>250</v>
          </cell>
          <cell r="AG411" t="str">
            <v>否</v>
          </cell>
        </row>
        <row r="412">
          <cell r="A412" t="str">
            <v>HZ7626</v>
          </cell>
          <cell r="B412" t="str">
            <v>HZ24016</v>
          </cell>
          <cell r="C412" t="str">
            <v>hugz 随行桶配件-背带 蓝色</v>
          </cell>
          <cell r="D412" t="str">
            <v>无</v>
          </cell>
          <cell r="E412" t="str">
            <v>6936352576266</v>
          </cell>
          <cell r="F412">
            <v>15</v>
          </cell>
        </row>
        <row r="412">
          <cell r="H412" t="str">
            <v>3+</v>
          </cell>
          <cell r="I412" t="str">
            <v>老品</v>
          </cell>
          <cell r="J412" t="str">
            <v>1、产品同竞品差异点（优势点）：1111
2、产品功能点：
3、产品设计优势：
4、产品教育属性优势：
5、产品安全属性优势：
6、产品相关服务优势：
7、其他：</v>
          </cell>
          <cell r="K412" t="str">
            <v/>
          </cell>
          <cell r="L412" t="str">
            <v/>
          </cell>
          <cell r="M412" t="str">
            <v>销售商品</v>
          </cell>
          <cell r="N412" t="str">
            <v>2025/09/05</v>
          </cell>
          <cell r="O412">
            <v>6.75</v>
          </cell>
          <cell r="P412">
            <v>0.01</v>
          </cell>
          <cell r="Q412">
            <v>113</v>
          </cell>
          <cell r="R412">
            <v>4</v>
          </cell>
          <cell r="S412">
            <v>0.1</v>
          </cell>
          <cell r="T412" t="str">
            <v>无</v>
          </cell>
          <cell r="U412" t="str">
            <v>无</v>
          </cell>
          <cell r="V412" t="str">
            <v>36500</v>
          </cell>
        </row>
        <row r="412">
          <cell r="Z412">
            <v>60</v>
          </cell>
          <cell r="AA412">
            <v>40</v>
          </cell>
          <cell r="AB412">
            <v>20</v>
          </cell>
          <cell r="AC412">
            <v>0.048</v>
          </cell>
          <cell r="AD412">
            <v>8</v>
          </cell>
          <cell r="AE412">
            <v>9</v>
          </cell>
          <cell r="AF412">
            <v>250</v>
          </cell>
          <cell r="AG412" t="str">
            <v>否</v>
          </cell>
        </row>
        <row r="413">
          <cell r="A413" t="str">
            <v>MD1692</v>
          </cell>
          <cell r="B413" t="str">
            <v>MD2025032</v>
          </cell>
          <cell r="C413" t="str">
            <v>mideer 寻宝探险家</v>
          </cell>
          <cell r="D413" t="str">
            <v>TREASURE HUNTER</v>
          </cell>
          <cell r="E413" t="str">
            <v>6936352516927</v>
          </cell>
        </row>
        <row r="413">
          <cell r="H413" t="str">
            <v>3+</v>
          </cell>
          <cell r="I413" t="str">
            <v/>
          </cell>
          <cell r="J413" t="str">
            <v>核心亮点
● 真实自然宝藏，非普通挖石膏可比每一块石膏中埋藏的宝物皆为真实自然之物或高仿工艺品：如火山岩石、天然贝壳、无孔仿真珍珠、细节拟真的蜘蛛与蝎子模型等，材质触感真实、形态各异，兼具收藏与展示价值。
● 十次任务、十种造型，十段微型探险故事石膏外形覆盖恐龙、贝类、昆虫、海星、火山等自然生态与古生物主题，孩子将从不同地域/时代“收集宝藏”，如同跨越数亿年的探险旅程，每一次敲击都带来新的期待与发现。
● 仿真工具操作，锤、凿、刷三步真实考古流程配套三件专属工具：锤子、凿子、刷子，引导孩子按科学步骤“发掘”，动手感强、操作节奏稳定，训练专注力、耐心、空间逻辑感，是家庭陪伴式动手活动的理想方式。
● 每一件都是“只属于你的发现”由于宝藏取材自真实物件，每一块火山石的纹理、每一颗珍珠的色泽、每一只蜘蛛或蝎子的姿态都有微小差异，给孩子一种真正意义上的“我挖出来的就是独一无二的”。
● 故事角色沉浸引导，激发主动学习意愿配套故事设定引导语，将孩子代入“小小探险家”角色，激发主动参与、持续探索的学习动力，是培养好奇心和探究精神的理想路径。
● 安全材质与分段挑战设计，家长更安心石膏颗粒适中，内嵌结构合理，搭配圆角工具、安全手握，适合室内或户外操作；可引导分多天完成，避免一次性过度刺激，支持家庭陪伴式探索。
● 寓教于乐，延伸自然/科学启蒙可搭配地质、古生物、海洋生物等百科知识内容，引导孩子自主学习与提问，从“玩得开心”逐步迈入“玩中探索世界”的认知阶段。</v>
          </cell>
          <cell r="K413" t="str">
            <v/>
          </cell>
          <cell r="L413" t="str">
            <v/>
          </cell>
          <cell r="M413" t="str">
            <v/>
          </cell>
          <cell r="N413" t="str">
            <v/>
          </cell>
        </row>
        <row r="413">
          <cell r="P413">
            <v>1.78</v>
          </cell>
          <cell r="Q413">
            <v>33</v>
          </cell>
          <cell r="R413">
            <v>41</v>
          </cell>
          <cell r="S413">
            <v>6.3</v>
          </cell>
          <cell r="T413" t="str">
            <v>无</v>
          </cell>
          <cell r="U413" t="str">
            <v>有</v>
          </cell>
          <cell r="V413" t="str">
            <v>36500</v>
          </cell>
          <cell r="W413">
            <v>33</v>
          </cell>
          <cell r="X413">
            <v>41</v>
          </cell>
          <cell r="Y413">
            <v>6.3</v>
          </cell>
          <cell r="Z413">
            <v>45</v>
          </cell>
          <cell r="AA413">
            <v>35</v>
          </cell>
          <cell r="AB413">
            <v>53</v>
          </cell>
          <cell r="AC413">
            <v>0.083475</v>
          </cell>
          <cell r="AD413">
            <v>14.5</v>
          </cell>
          <cell r="AE413">
            <v>15.5</v>
          </cell>
          <cell r="AF413">
            <v>8</v>
          </cell>
          <cell r="AG413" t="str">
            <v>是</v>
          </cell>
        </row>
        <row r="414">
          <cell r="A414" t="str">
            <v>MK2499</v>
          </cell>
          <cell r="B414" t="str">
            <v>MK2499</v>
          </cell>
          <cell r="C414" t="str">
            <v>奇趣蘑菇灯展示盒</v>
          </cell>
          <cell r="D414" t="str">
            <v>无</v>
          </cell>
          <cell r="E414" t="str">
            <v>MK2499</v>
          </cell>
          <cell r="F414">
            <v>31.3</v>
          </cell>
        </row>
        <row r="414">
          <cell r="H414" t="str">
            <v>3+</v>
          </cell>
          <cell r="I414" t="str">
            <v>老品</v>
          </cell>
          <cell r="J414" t="str">
            <v/>
          </cell>
          <cell r="K414" t="str">
            <v/>
          </cell>
          <cell r="L414" t="str">
            <v/>
          </cell>
          <cell r="M414" t="str">
            <v>宣发物料</v>
          </cell>
          <cell r="N414" t="str">
            <v>2025/08/19</v>
          </cell>
          <cell r="O414">
            <v>31.3</v>
          </cell>
          <cell r="P414">
            <v>0</v>
          </cell>
          <cell r="Q414">
            <v>25.6</v>
          </cell>
          <cell r="R414">
            <v>16</v>
          </cell>
          <cell r="S414">
            <v>28.5</v>
          </cell>
          <cell r="T414" t="str">
            <v>无</v>
          </cell>
          <cell r="U414" t="str">
            <v>无</v>
          </cell>
          <cell r="V414" t="str">
            <v>36500</v>
          </cell>
        </row>
        <row r="414">
          <cell r="AC414">
            <v>0</v>
          </cell>
        </row>
        <row r="414">
          <cell r="AG414" t="str">
            <v>否</v>
          </cell>
        </row>
        <row r="415">
          <cell r="A415" t="str">
            <v>MD1690</v>
          </cell>
          <cell r="B415" t="str">
            <v>MD2025031</v>
          </cell>
          <cell r="C415" t="str">
            <v>mideer 折纸/剪纸套装  入园前准备</v>
          </cell>
          <cell r="D415" t="str">
            <v>mideer Preschool Craft Starter</v>
          </cell>
          <cell r="E415" t="str">
            <v>6936352516903</v>
          </cell>
          <cell r="F415">
            <v>89.9</v>
          </cell>
          <cell r="G415">
            <v>99.33</v>
          </cell>
          <cell r="H415" t="str">
            <v>3+</v>
          </cell>
          <cell r="I415" t="str">
            <v>老品</v>
          </cell>
          <cell r="J415" t="str">
            <v>1、产品同竞品差异点（优势点）：1
2、产品功能点：
3、产品设计优势：
4、产品教育属性优势：
5、产品安全属性优势：
6、产品相关服务优势：
7、其他：</v>
          </cell>
          <cell r="K415" t="str">
            <v>1）掌握入园必备四大技能：折/剪/贴/涂
2）一盒搞定，轻松培养核心能力
3）从易到难分级设计，成就感满满
4）四大主题：动物/交通/食物/生活认知
5）168个练习，技能巩固更扎实
6）正向反馈机制，孩子越玩越专注
7）小巧便携，随时随地都能玩
8）每一页都藏着贴心小细节
9）手柄设计，轻松带去幼儿园
10）圆角安全剪刀，呵护宝宝小手</v>
          </cell>
          <cell r="L415" t="str">
            <v>Master preschool skills: Fold, cut, paste, color.
One box covers 4 core skills.
Levels from easy to hard for a sense of achievement.
Themes: Animals, Transport, Food, etc.
168 exercises for deep skill consolidation.
Positive feedback to keep kids engaged.
Compact and portable.
Thoughtful details in every flip.
Handle design for school.
Safe rounded scissors.</v>
          </cell>
          <cell r="M415" t="str">
            <v>销售商品</v>
          </cell>
          <cell r="N415" t="str">
            <v>2025/09/22</v>
          </cell>
          <cell r="O415">
            <v>37.758</v>
          </cell>
          <cell r="P415">
            <v>0.98</v>
          </cell>
          <cell r="Q415">
            <v>30.5</v>
          </cell>
          <cell r="R415">
            <v>27.4</v>
          </cell>
          <cell r="S415">
            <v>0.25</v>
          </cell>
          <cell r="T415" t="str">
            <v>无</v>
          </cell>
          <cell r="U415" t="str">
            <v>无</v>
          </cell>
          <cell r="V415" t="str">
            <v>36500</v>
          </cell>
          <cell r="W415">
            <v>28.5</v>
          </cell>
          <cell r="X415">
            <v>27</v>
          </cell>
          <cell r="Y415">
            <v>2.5</v>
          </cell>
          <cell r="Z415">
            <v>41</v>
          </cell>
          <cell r="AA415">
            <v>31</v>
          </cell>
          <cell r="AB415">
            <v>28</v>
          </cell>
          <cell r="AC415">
            <v>0.035588</v>
          </cell>
          <cell r="AD415">
            <v>10.7</v>
          </cell>
          <cell r="AE415">
            <v>11.3</v>
          </cell>
          <cell r="AF415">
            <v>14</v>
          </cell>
          <cell r="AG415" t="str">
            <v>否</v>
          </cell>
        </row>
        <row r="416">
          <cell r="A416" t="str">
            <v>MK2501</v>
          </cell>
          <cell r="B416" t="str">
            <v>MK2501</v>
          </cell>
          <cell r="C416" t="str">
            <v>hugz 品牌周边帆布袋（黄色）</v>
          </cell>
          <cell r="D416" t="str">
            <v>无</v>
          </cell>
          <cell r="E416" t="str">
            <v>MK2501</v>
          </cell>
          <cell r="F416">
            <v>0</v>
          </cell>
        </row>
        <row r="416">
          <cell r="H416" t="str">
            <v>3+</v>
          </cell>
          <cell r="I416" t="str">
            <v>老品</v>
          </cell>
          <cell r="J416" t="str">
            <v>11111</v>
          </cell>
          <cell r="K416" t="str">
            <v/>
          </cell>
          <cell r="L416" t="str">
            <v/>
          </cell>
          <cell r="M416" t="str">
            <v>销售商品</v>
          </cell>
          <cell r="N416" t="str">
            <v>2025/08/15</v>
          </cell>
          <cell r="O416">
            <v>0</v>
          </cell>
          <cell r="P416">
            <v>0.1</v>
          </cell>
          <cell r="Q416">
            <v>24</v>
          </cell>
          <cell r="R416">
            <v>38</v>
          </cell>
          <cell r="S416">
            <v>0</v>
          </cell>
          <cell r="T416" t="str">
            <v>无</v>
          </cell>
          <cell r="U416" t="str">
            <v>无</v>
          </cell>
          <cell r="V416" t="str">
            <v>36500</v>
          </cell>
        </row>
        <row r="416">
          <cell r="AC416">
            <v>0</v>
          </cell>
        </row>
        <row r="416">
          <cell r="AF416">
            <v>200</v>
          </cell>
          <cell r="AG416" t="str">
            <v>否</v>
          </cell>
        </row>
        <row r="417">
          <cell r="A417" t="str">
            <v>MD2376</v>
          </cell>
          <cell r="B417" t="str">
            <v>MD2023013</v>
          </cell>
          <cell r="C417" t="str">
            <v>mideer 多拿包  小苹果 m码</v>
          </cell>
          <cell r="D417" t="str">
            <v>Outing Backpack for Kids-Little Apple M</v>
          </cell>
          <cell r="E417" t="str">
            <v>6936352523765</v>
          </cell>
          <cell r="F417">
            <v>198</v>
          </cell>
          <cell r="G417">
            <v>218.84</v>
          </cell>
          <cell r="H417" t="str">
            <v>3y+</v>
          </cell>
          <cell r="I417" t="str">
            <v>老品</v>
          </cell>
          <cell r="J417" t="str">
            <v>1、产品同竞品差异点（优势点）：多功能设计：一包三用设计，包含可拆手环糖果袋和可拆胸/腰包，科学区分品类，满足多种出行需求。
2、产品功能点：双重透气设计，轻量化设计搭配可移动胸扣条，实力减重，舒适背负
3、产品设计优势：卫生健康：抗菌里布具有AAA级抗菌效果，有效抑制三大有害菌群，守护宝贝健康;防水拉链设计，防泼水，时刻保护包内物品，不浸湿不弄脏，出行更省心。底部设置倒挂织带，方便清洗后挂起，快速沥干包内水分；多拿包采用童趣可爱的元素，彰显孩子的活力与个性，让孩子成为户外风景线
4、产品教育属性优势：
5、产品安全属性优势：胸扣带有防走丢口哨设计，夜行反光条设计在前后左右，有效警示过往车辆，夜行更放心
6、产品相关服务优势：
7、其他：</v>
          </cell>
          <cell r="K417" t="str">
            <v/>
          </cell>
          <cell r="L417" t="str">
            <v/>
          </cell>
          <cell r="M417" t="str">
            <v>销售商品</v>
          </cell>
          <cell r="N417" t="str">
            <v>2025/09/08</v>
          </cell>
          <cell r="O417">
            <v>83.16</v>
          </cell>
          <cell r="P417">
            <v>0.57</v>
          </cell>
          <cell r="Q417">
            <v>26</v>
          </cell>
          <cell r="R417">
            <v>13</v>
          </cell>
          <cell r="S417">
            <v>32</v>
          </cell>
          <cell r="T417" t="str">
            <v>无</v>
          </cell>
          <cell r="U417" t="str">
            <v>无</v>
          </cell>
          <cell r="V417" t="str">
            <v>36500</v>
          </cell>
          <cell r="W417">
            <v>26</v>
          </cell>
          <cell r="X417">
            <v>32</v>
          </cell>
          <cell r="Y417">
            <v>15</v>
          </cell>
          <cell r="Z417">
            <v>51</v>
          </cell>
          <cell r="AA417">
            <v>34</v>
          </cell>
          <cell r="AB417">
            <v>50</v>
          </cell>
          <cell r="AC417">
            <v>0.0867</v>
          </cell>
          <cell r="AD417">
            <v>5.73</v>
          </cell>
          <cell r="AE417">
            <v>6.73</v>
          </cell>
          <cell r="AF417">
            <v>10</v>
          </cell>
          <cell r="AG417" t="str">
            <v>否</v>
          </cell>
        </row>
        <row r="418">
          <cell r="A418" t="str">
            <v>MD2370</v>
          </cell>
          <cell r="B418" t="str">
            <v>MD2025034</v>
          </cell>
          <cell r="C418" t="str">
            <v>mideer 弹跳球  粉粉兔  1</v>
          </cell>
          <cell r="D418" t="str">
            <v>mideer sensory Bounce Ball-Pink Bunny</v>
          </cell>
          <cell r="E418" t="str">
            <v>6936352523703</v>
          </cell>
          <cell r="F418">
            <v>9.9</v>
          </cell>
          <cell r="G418">
            <v>10.92</v>
          </cell>
          <cell r="H418" t="str">
            <v>3y+</v>
          </cell>
          <cell r="I418" t="str">
            <v>老品</v>
          </cell>
          <cell r="J418" t="str">
            <v>1、产品同竞品差异点（优势点）：/
2、产品功能点：/
3、产品设计优势：/
4、产品教育属性优势：/
5、产品安全属性优势：/
6、产品相关服务优势：/
7、其他：/</v>
          </cell>
          <cell r="K418" t="str">
            <v>1）专注追视，接球就是训练
2）弹跳轨迹不重复，越玩越专注
3）追/抓/按，感统训练全搞定
4）便携小球，随时释放能量
5）软糯Q弹手感，捏捏超解压</v>
          </cell>
          <cell r="L418" t="str">
            <v>Focus on tracking; catching the ball is training.
Unpredictable bounce trajectories.
Chasing, gripping, and pressing for sensory integration.
Portable ball to release energy anytime.
Soft and "squishy" texture for stress relief.</v>
          </cell>
          <cell r="M418" t="str">
            <v>销售商品</v>
          </cell>
          <cell r="N418" t="str">
            <v>2025/10/01</v>
          </cell>
          <cell r="O418">
            <v>4.455</v>
          </cell>
          <cell r="P418">
            <v>0.07</v>
          </cell>
          <cell r="Q418">
            <v>11</v>
          </cell>
          <cell r="R418">
            <v>14</v>
          </cell>
          <cell r="S418">
            <v>6</v>
          </cell>
          <cell r="T418" t="str">
            <v>无</v>
          </cell>
          <cell r="U418" t="str">
            <v>无</v>
          </cell>
          <cell r="V418" t="str">
            <v>36500</v>
          </cell>
          <cell r="W418">
            <v>40</v>
          </cell>
          <cell r="X418">
            <v>37</v>
          </cell>
          <cell r="Y418">
            <v>25</v>
          </cell>
          <cell r="Z418">
            <v>40</v>
          </cell>
          <cell r="AA418">
            <v>37.5</v>
          </cell>
          <cell r="AB418">
            <v>25.5</v>
          </cell>
          <cell r="AC418">
            <v>0.03825</v>
          </cell>
          <cell r="AD418">
            <v>5.5</v>
          </cell>
          <cell r="AE418">
            <v>6.95</v>
          </cell>
          <cell r="AF418">
            <v>100</v>
          </cell>
          <cell r="AG418" t="str">
            <v>是</v>
          </cell>
        </row>
        <row r="419">
          <cell r="A419" t="str">
            <v>MD2371</v>
          </cell>
          <cell r="B419" t="str">
            <v>MD2025034</v>
          </cell>
          <cell r="C419" t="str">
            <v>mideer 弹跳球  可可喵  1</v>
          </cell>
          <cell r="D419" t="str">
            <v>mideer sensory Bounce Ball-Cocoa Cat</v>
          </cell>
          <cell r="E419" t="str">
            <v>6936352523710</v>
          </cell>
          <cell r="F419">
            <v>9.9</v>
          </cell>
          <cell r="G419">
            <v>10.92</v>
          </cell>
          <cell r="H419" t="str">
            <v>3y+</v>
          </cell>
          <cell r="I419" t="str">
            <v>老品</v>
          </cell>
          <cell r="J419" t="str">
            <v>1、产品同竞品差异点（优势点）：/
2、产品功能点：/
3、产品设计优势：/
4、产品教育属性优势：/
5、产品安全属性优势：/
6、产品相关服务优势：/
7、其他：/</v>
          </cell>
          <cell r="K419" t="str">
            <v/>
          </cell>
          <cell r="L419" t="str">
            <v/>
          </cell>
          <cell r="M419" t="str">
            <v>销售商品</v>
          </cell>
          <cell r="N419" t="str">
            <v>2025/10/02</v>
          </cell>
          <cell r="O419">
            <v>4.455</v>
          </cell>
          <cell r="P419">
            <v>0.06</v>
          </cell>
          <cell r="Q419">
            <v>11</v>
          </cell>
          <cell r="R419">
            <v>14</v>
          </cell>
          <cell r="S419">
            <v>6</v>
          </cell>
          <cell r="T419" t="str">
            <v>无</v>
          </cell>
          <cell r="U419" t="str">
            <v>无</v>
          </cell>
          <cell r="V419" t="str">
            <v>36500</v>
          </cell>
          <cell r="W419">
            <v>40</v>
          </cell>
          <cell r="X419">
            <v>37</v>
          </cell>
          <cell r="Y419">
            <v>25</v>
          </cell>
          <cell r="Z419">
            <v>40</v>
          </cell>
          <cell r="AA419">
            <v>37.5</v>
          </cell>
          <cell r="AB419">
            <v>25.5</v>
          </cell>
          <cell r="AC419">
            <v>0.03825</v>
          </cell>
          <cell r="AD419">
            <v>5.5</v>
          </cell>
          <cell r="AE419">
            <v>6.78</v>
          </cell>
          <cell r="AF419">
            <v>100</v>
          </cell>
          <cell r="AG419" t="str">
            <v>是</v>
          </cell>
        </row>
        <row r="420">
          <cell r="A420" t="str">
            <v>WL6610</v>
          </cell>
          <cell r="B420" t="str">
            <v>WL6610</v>
          </cell>
          <cell r="C420" t="str">
            <v>双鹿蓝骑士电池-5号</v>
          </cell>
          <cell r="D420" t="str">
            <v>无</v>
          </cell>
          <cell r="E420" t="str">
            <v>WL6610</v>
          </cell>
        </row>
        <row r="420">
          <cell r="H420" t="str">
            <v/>
          </cell>
          <cell r="I420" t="str">
            <v/>
          </cell>
          <cell r="J420" t="str">
            <v/>
          </cell>
          <cell r="K420" t="str">
            <v/>
          </cell>
          <cell r="L420" t="str">
            <v/>
          </cell>
          <cell r="M420" t="str">
            <v/>
          </cell>
          <cell r="N420" t="str">
            <v/>
          </cell>
        </row>
        <row r="420">
          <cell r="T420" t="str">
            <v/>
          </cell>
          <cell r="U420" t="str">
            <v/>
          </cell>
          <cell r="V420" t="str">
            <v/>
          </cell>
        </row>
        <row r="420">
          <cell r="AC420">
            <v>0</v>
          </cell>
        </row>
        <row r="420">
          <cell r="AG420" t="str">
            <v/>
          </cell>
        </row>
        <row r="421">
          <cell r="A421" t="str">
            <v>CT1691</v>
          </cell>
          <cell r="B421" t="str">
            <v>MD2022001</v>
          </cell>
          <cell r="C421" t="str">
            <v>Mideer彩窗磁力片-圣诞磁力贴（海外版）</v>
          </cell>
          <cell r="D421" t="str">
            <v>Mideer colourful magnetic tile-christmas magnetic sticker</v>
          </cell>
          <cell r="E421" t="str">
            <v>6936352516910</v>
          </cell>
          <cell r="F421">
            <v>19.9</v>
          </cell>
          <cell r="G421">
            <v>19.88</v>
          </cell>
          <cell r="H421" t="str">
            <v>3+</v>
          </cell>
          <cell r="I421" t="str">
            <v>老品</v>
          </cell>
          <cell r="J421" t="str">
            <v>1、产品同竞品差异点（优势点）：首创磁力贴玩法，赋予主题拼搭功能
2、产品功能点：
3、产品设计优势：
4、产品教育属性优势：
5、产品安全属性优势：
6、产品相关服务优势：
7、其他：</v>
          </cell>
          <cell r="K421" t="str">
            <v/>
          </cell>
          <cell r="L421" t="str">
            <v/>
          </cell>
          <cell r="M421" t="str">
            <v>销售商品</v>
          </cell>
          <cell r="N421" t="str">
            <v>2025/09/08</v>
          </cell>
          <cell r="O421">
            <v>7.562</v>
          </cell>
          <cell r="P421">
            <v>0.25</v>
          </cell>
          <cell r="Q421">
            <v>29</v>
          </cell>
          <cell r="R421">
            <v>20.5</v>
          </cell>
          <cell r="S421">
            <v>0.3</v>
          </cell>
          <cell r="T421" t="str">
            <v>无</v>
          </cell>
          <cell r="U421" t="str">
            <v/>
          </cell>
          <cell r="V421" t="str">
            <v>36500</v>
          </cell>
        </row>
        <row r="421">
          <cell r="Z421">
            <v>31.3</v>
          </cell>
          <cell r="AA421">
            <v>22.4</v>
          </cell>
          <cell r="AB421">
            <v>16</v>
          </cell>
          <cell r="AC421">
            <v>0.01121792</v>
          </cell>
        </row>
        <row r="421">
          <cell r="AE421">
            <v>13.1</v>
          </cell>
        </row>
        <row r="421">
          <cell r="AG421" t="str">
            <v>否</v>
          </cell>
        </row>
        <row r="422">
          <cell r="A422" t="str">
            <v>MK2500</v>
          </cell>
          <cell r="B422" t="str">
            <v>MK2500</v>
          </cell>
          <cell r="C422" t="str">
            <v>mideer 开学季品牌周边-开学彩蛋(2025）</v>
          </cell>
          <cell r="D422" t="str">
            <v>无</v>
          </cell>
          <cell r="E422" t="str">
            <v>MK2500</v>
          </cell>
          <cell r="F422">
            <v>0</v>
          </cell>
        </row>
        <row r="422">
          <cell r="H422" t="str">
            <v>3+</v>
          </cell>
          <cell r="I422" t="str">
            <v>老品</v>
          </cell>
          <cell r="J422" t="str">
            <v/>
          </cell>
          <cell r="K422" t="str">
            <v/>
          </cell>
          <cell r="L422" t="str">
            <v/>
          </cell>
          <cell r="M422" t="str">
            <v>销售商品</v>
          </cell>
          <cell r="N422" t="str">
            <v>2025/07/30</v>
          </cell>
          <cell r="O422">
            <v>0</v>
          </cell>
          <cell r="P422">
            <v>0.1</v>
          </cell>
          <cell r="Q422">
            <v>24</v>
          </cell>
          <cell r="R422">
            <v>38</v>
          </cell>
          <cell r="S422">
            <v>0</v>
          </cell>
          <cell r="T422" t="str">
            <v>有</v>
          </cell>
          <cell r="U422" t="str">
            <v/>
          </cell>
          <cell r="V422" t="str">
            <v>36500</v>
          </cell>
        </row>
        <row r="422">
          <cell r="AC422">
            <v>0</v>
          </cell>
        </row>
        <row r="422">
          <cell r="AG422" t="str">
            <v>否</v>
          </cell>
        </row>
        <row r="423">
          <cell r="A423" t="str">
            <v>MK2498</v>
          </cell>
          <cell r="B423" t="str">
            <v>MK2498</v>
          </cell>
          <cell r="C423" t="str">
            <v>唱听小宝箱-双麦麦克风展示盒</v>
          </cell>
          <cell r="D423" t="str">
            <v>无</v>
          </cell>
          <cell r="E423" t="str">
            <v>MK2498</v>
          </cell>
          <cell r="F423">
            <v>38.5</v>
          </cell>
        </row>
        <row r="423">
          <cell r="H423" t="str">
            <v/>
          </cell>
          <cell r="I423" t="str">
            <v>老品</v>
          </cell>
          <cell r="J423" t="str">
            <v/>
          </cell>
          <cell r="K423" t="str">
            <v/>
          </cell>
          <cell r="L423" t="str">
            <v/>
          </cell>
          <cell r="M423" t="str">
            <v>非售卖品</v>
          </cell>
          <cell r="N423" t="str">
            <v>2025/08/01</v>
          </cell>
          <cell r="O423">
            <v>38.5</v>
          </cell>
          <cell r="P423">
            <v>0</v>
          </cell>
          <cell r="Q423">
            <v>32</v>
          </cell>
          <cell r="R423">
            <v>14</v>
          </cell>
          <cell r="S423">
            <v>26</v>
          </cell>
          <cell r="T423" t="str">
            <v>无</v>
          </cell>
          <cell r="U423" t="str">
            <v>无</v>
          </cell>
          <cell r="V423" t="str">
            <v>36500</v>
          </cell>
        </row>
        <row r="423">
          <cell r="AC423">
            <v>0</v>
          </cell>
        </row>
        <row r="423">
          <cell r="AG423" t="str">
            <v>否</v>
          </cell>
        </row>
        <row r="424">
          <cell r="A424" t="str">
            <v>MD2365</v>
          </cell>
          <cell r="B424" t="str">
            <v>MD2024027</v>
          </cell>
          <cell r="C424" t="str">
            <v>mideer 麦乐彩泥  蔬果探趣套装</v>
          </cell>
          <cell r="D424" t="str">
            <v>mideer Mellow Dough – Fruit &amp; Veggie Play Set</v>
          </cell>
          <cell r="E424" t="str">
            <v>6936352523659</v>
          </cell>
          <cell r="F424">
            <v>29.9</v>
          </cell>
          <cell r="G424">
            <v>29.89</v>
          </cell>
          <cell r="H424" t="str">
            <v>3+</v>
          </cell>
          <cell r="I424" t="str">
            <v>老品</v>
          </cell>
          <cell r="J424" t="str">
            <v>1、产品同竞品差异点（优势点）：/
2、产品功能点：
3、产品设计优势：
4、产品教育属性优势：
5、产品安全属性优势：
6、产品相关服务优势：
7、其他：</v>
          </cell>
          <cell r="K424" t="str">
            <v>1). 可组装、可切割 —— 专为探索性玩耍设计，激发孩子好奇心
2). 组装-切割-重组 —— 循环往复的趣味操作，带孩子开启无尽探索
3). 天然小麦原料 —— 严选自然材质，专为幼龄儿童打造的安心配方
4). 多重安全检测 —— 每一处细节都经过严苛把关，家长更放心
5). 红草莓、黄香蕉 —— 在彩泥玩耍中直观认知色彩与造型
6). 清爽不粘腻 —— 质地软糯不粘手、不掉渣，保持环境整洁
7). 切切乐沉浸式体验 —— 切割、摆盘、模拟烹饪，享受真实的角色扮演乐趣</v>
          </cell>
          <cell r="L424" t="str">
            <v>Can assemble and cut, designed for exploratory play.
Do → assemble → cut → repeat, children explore endlessly.
Made from natural wheat, safe for young children.
Multiple safety checks, parents can feel at ease.
Red for strawberries, yellow for bananas—learning colors through clay play.
Non-greasy, won’t stick or crumble.
Slice fruits &amp; vegetables, plate them, immersive role-play fun.</v>
          </cell>
          <cell r="M424" t="str">
            <v>销售商品</v>
          </cell>
          <cell r="N424" t="str">
            <v>2025/09/23</v>
          </cell>
          <cell r="O424">
            <v>11.362</v>
          </cell>
          <cell r="P424">
            <v>0.27</v>
          </cell>
          <cell r="Q424">
            <v>9.7</v>
          </cell>
          <cell r="R424">
            <v>8</v>
          </cell>
          <cell r="S424">
            <v>13.7</v>
          </cell>
          <cell r="T424" t="str">
            <v>有</v>
          </cell>
          <cell r="U424" t="str">
            <v>有</v>
          </cell>
          <cell r="V424" t="str">
            <v>730</v>
          </cell>
          <cell r="W424">
            <v>9.8</v>
          </cell>
          <cell r="X424">
            <v>8.1</v>
          </cell>
          <cell r="Y424">
            <v>15</v>
          </cell>
          <cell r="Z424">
            <v>51</v>
          </cell>
          <cell r="AA424">
            <v>31.5</v>
          </cell>
          <cell r="AB424">
            <v>35.5</v>
          </cell>
          <cell r="AC424">
            <v>0.05703075</v>
          </cell>
          <cell r="AD424">
            <v>12</v>
          </cell>
          <cell r="AE424">
            <v>11.69</v>
          </cell>
          <cell r="AF424">
            <v>40</v>
          </cell>
          <cell r="AG424" t="str">
            <v>是</v>
          </cell>
        </row>
        <row r="425">
          <cell r="A425" t="str">
            <v>MD2350</v>
          </cell>
          <cell r="B425" t="str">
            <v>MD2022086</v>
          </cell>
          <cell r="C425" t="str">
            <v>mideer 彩虹磁力棒  无限创意</v>
          </cell>
          <cell r="D425" t="str">
            <v>mideer Rainbow Magnetic Building Sticks 26pcs</v>
          </cell>
          <cell r="E425" t="str">
            <v>6936352523505</v>
          </cell>
          <cell r="F425">
            <v>119</v>
          </cell>
          <cell r="G425">
            <v>119</v>
          </cell>
          <cell r="H425" t="str">
            <v>3岁及以上</v>
          </cell>
          <cell r="I425" t="str">
            <v>老品</v>
          </cell>
          <cell r="J425" t="str">
            <v>1、产品同竞品差异点（优势点）：/
2、产品功能点：
3、产品设计优势：
4、产品教育属性优势：
5、产品安全属性优势：
6、产品相关服务优势：
7、其他：</v>
          </cell>
          <cell r="K425" t="str">
            <v>1). 全新磁力棒进阶玩法
2). 磁力棒 × 啵啵管创意组合 —— 带来独特的视觉与触觉双重感官反馈
3). 双重感官趣味体验
4). 1000+ 种拼搭可能 —— 释放无限建筑创意
5). 内附萌趣角色公仔 —— 场景升级，故事感满满
6). 磁力强度全面升级 —— 稳固构筑，不易坍塌
7). 大尺寸防吞咽设计 —— 科学尺寸，安全守护第一位
8). 球棒联动组合 —— 解锁 360° 全方位多角度拼搭</v>
          </cell>
          <cell r="L425" t="str">
            <v>Brand-new magnetic rod play
Rod × bubble tube combination
Dual sensory feedback
1000+ building possibilities
Character figures included
Stronger magnet upgrade
Enlarged anti-swallow size
Ball &amp; rod combination for multi-angle builds</v>
          </cell>
          <cell r="M425" t="str">
            <v>销售商品</v>
          </cell>
          <cell r="N425" t="str">
            <v>2025/09/15</v>
          </cell>
          <cell r="O425">
            <v>45.22</v>
          </cell>
          <cell r="P425">
            <v>0.5</v>
          </cell>
          <cell r="Q425">
            <v>27</v>
          </cell>
          <cell r="R425">
            <v>25</v>
          </cell>
          <cell r="S425">
            <v>4.2</v>
          </cell>
          <cell r="T425" t="str">
            <v>无</v>
          </cell>
          <cell r="U425" t="str">
            <v>有</v>
          </cell>
          <cell r="V425" t="str">
            <v>36500</v>
          </cell>
          <cell r="W425">
            <v>27</v>
          </cell>
          <cell r="X425">
            <v>25</v>
          </cell>
          <cell r="Y425">
            <v>4.5</v>
          </cell>
          <cell r="Z425">
            <v>46</v>
          </cell>
          <cell r="AA425">
            <v>28.5</v>
          </cell>
          <cell r="AB425">
            <v>27</v>
          </cell>
          <cell r="AC425">
            <v>0.035397</v>
          </cell>
          <cell r="AD425">
            <v>5</v>
          </cell>
          <cell r="AE425">
            <v>5.55</v>
          </cell>
          <cell r="AF425">
            <v>10</v>
          </cell>
          <cell r="AG425" t="str">
            <v>否</v>
          </cell>
        </row>
        <row r="426">
          <cell r="A426" t="str">
            <v>MD2325</v>
          </cell>
          <cell r="B426" t="str">
            <v>MD2025005</v>
          </cell>
          <cell r="C426" t="str">
            <v>mideer 美食手工套装  糕点手作大师</v>
          </cell>
          <cell r="D426" t="str">
            <v>mideer Master Pastry Maker</v>
          </cell>
          <cell r="E426" t="str">
            <v>6936352523253</v>
          </cell>
          <cell r="F426">
            <v>129</v>
          </cell>
        </row>
        <row r="426">
          <cell r="H426" t="str">
            <v>8+</v>
          </cell>
          <cell r="I426" t="str">
            <v>老品</v>
          </cell>
          <cell r="J426" t="str">
            <v>1、产品同竞品差异点（优势点）：1
2、产品功能点：
3、产品设计优势：
4、产品教育属性优势：
5、产品安全属性优势：
6、产品相关服务优势：
7、其他：</v>
          </cell>
          <cell r="K426" t="str">
            <v/>
          </cell>
          <cell r="L426" t="str">
            <v/>
          </cell>
          <cell r="M426" t="str">
            <v>销售商品</v>
          </cell>
          <cell r="N426" t="str">
            <v>2025/09/17</v>
          </cell>
          <cell r="O426">
            <v>49.02</v>
          </cell>
          <cell r="P426">
            <v>0.72</v>
          </cell>
          <cell r="Q426">
            <v>22</v>
          </cell>
          <cell r="R426">
            <v>21.6</v>
          </cell>
          <cell r="S426">
            <v>6.2</v>
          </cell>
          <cell r="T426" t="str">
            <v>有</v>
          </cell>
          <cell r="U426" t="str">
            <v>有</v>
          </cell>
          <cell r="V426" t="str">
            <v>1095</v>
          </cell>
          <cell r="W426">
            <v>24</v>
          </cell>
          <cell r="X426">
            <v>24.5</v>
          </cell>
          <cell r="Y426">
            <v>6.5</v>
          </cell>
          <cell r="Z426">
            <v>49</v>
          </cell>
          <cell r="AA426">
            <v>48.5</v>
          </cell>
          <cell r="AB426">
            <v>31.5</v>
          </cell>
          <cell r="AC426">
            <v>0.07485975</v>
          </cell>
          <cell r="AD426">
            <v>9.6</v>
          </cell>
          <cell r="AE426">
            <v>12.7</v>
          </cell>
          <cell r="AF426">
            <v>16</v>
          </cell>
          <cell r="AG426" t="str">
            <v>否</v>
          </cell>
        </row>
        <row r="427">
          <cell r="A427" t="str">
            <v>MK2486</v>
          </cell>
          <cell r="B427" t="str">
            <v>MD2025014</v>
          </cell>
          <cell r="C427" t="str">
            <v>MD1041克罗地亚语说明书</v>
          </cell>
          <cell r="D427" t="str">
            <v>无</v>
          </cell>
          <cell r="E427" t="str">
            <v>MK2486</v>
          </cell>
          <cell r="F427">
            <v>1.8</v>
          </cell>
        </row>
        <row r="427">
          <cell r="H427" t="str">
            <v>3+</v>
          </cell>
          <cell r="I427" t="str">
            <v>老品</v>
          </cell>
          <cell r="J427" t="str">
            <v>无</v>
          </cell>
          <cell r="K427" t="str">
            <v/>
          </cell>
          <cell r="L427" t="str">
            <v/>
          </cell>
          <cell r="M427" t="str">
            <v>非售卖品</v>
          </cell>
          <cell r="N427" t="str">
            <v>2025/07/31</v>
          </cell>
          <cell r="O427">
            <v>1.8</v>
          </cell>
          <cell r="P427">
            <v>1.6</v>
          </cell>
          <cell r="Q427">
            <v>1</v>
          </cell>
          <cell r="R427">
            <v>1</v>
          </cell>
          <cell r="S427">
            <v>1</v>
          </cell>
          <cell r="T427" t="str">
            <v>无</v>
          </cell>
          <cell r="U427" t="str">
            <v>无</v>
          </cell>
          <cell r="V427" t="str">
            <v>36500</v>
          </cell>
        </row>
        <row r="427">
          <cell r="AC427">
            <v>0</v>
          </cell>
        </row>
        <row r="427">
          <cell r="AG427" t="str">
            <v>否</v>
          </cell>
        </row>
        <row r="428">
          <cell r="A428" t="str">
            <v>MK2489</v>
          </cell>
          <cell r="B428" t="str">
            <v>MD2025014</v>
          </cell>
          <cell r="C428" t="str">
            <v>mideer 百变石膏彩绘套装   克罗地亚语说明书</v>
          </cell>
          <cell r="D428" t="str">
            <v>无</v>
          </cell>
          <cell r="E428" t="str">
            <v>MK2489</v>
          </cell>
          <cell r="F428">
            <v>1.2</v>
          </cell>
        </row>
        <row r="428">
          <cell r="H428" t="str">
            <v>3+</v>
          </cell>
          <cell r="I428" t="str">
            <v/>
          </cell>
          <cell r="J428" t="str">
            <v>无</v>
          </cell>
          <cell r="K428" t="str">
            <v/>
          </cell>
          <cell r="L428" t="str">
            <v/>
          </cell>
          <cell r="M428" t="str">
            <v>非售卖品</v>
          </cell>
          <cell r="N428" t="str">
            <v/>
          </cell>
          <cell r="O428">
            <v>1.2</v>
          </cell>
          <cell r="P428">
            <v>0.1</v>
          </cell>
          <cell r="Q428">
            <v>1</v>
          </cell>
          <cell r="R428">
            <v>1</v>
          </cell>
          <cell r="S428">
            <v>1</v>
          </cell>
          <cell r="T428" t="str">
            <v>无</v>
          </cell>
          <cell r="U428" t="str">
            <v>无</v>
          </cell>
          <cell r="V428" t="str">
            <v>36500</v>
          </cell>
        </row>
        <row r="428">
          <cell r="AC428">
            <v>0</v>
          </cell>
        </row>
        <row r="428">
          <cell r="AG428" t="str">
            <v>否</v>
          </cell>
        </row>
        <row r="429">
          <cell r="A429" t="str">
            <v>MK2491</v>
          </cell>
          <cell r="B429" t="str">
            <v>MD2025014</v>
          </cell>
          <cell r="C429" t="str">
            <v>MD2307克罗地亚语说明书</v>
          </cell>
          <cell r="D429" t="str">
            <v>无</v>
          </cell>
          <cell r="E429" t="str">
            <v>MK2491</v>
          </cell>
          <cell r="F429">
            <v>0.9</v>
          </cell>
        </row>
        <row r="429">
          <cell r="H429" t="str">
            <v>3+</v>
          </cell>
          <cell r="I429" t="str">
            <v>老品</v>
          </cell>
          <cell r="J429" t="str">
            <v>无</v>
          </cell>
          <cell r="K429" t="str">
            <v/>
          </cell>
          <cell r="L429" t="str">
            <v/>
          </cell>
          <cell r="M429" t="str">
            <v>非售卖品</v>
          </cell>
          <cell r="N429" t="str">
            <v>2025/07/31</v>
          </cell>
          <cell r="O429">
            <v>0.9</v>
          </cell>
          <cell r="P429">
            <v>0.1</v>
          </cell>
          <cell r="Q429">
            <v>1</v>
          </cell>
          <cell r="R429">
            <v>1</v>
          </cell>
          <cell r="S429">
            <v>1</v>
          </cell>
          <cell r="T429" t="str">
            <v>无</v>
          </cell>
          <cell r="U429" t="str">
            <v>无</v>
          </cell>
          <cell r="V429" t="str">
            <v>36500</v>
          </cell>
        </row>
        <row r="429">
          <cell r="AC429">
            <v>0</v>
          </cell>
        </row>
        <row r="429">
          <cell r="AG429" t="str">
            <v>否</v>
          </cell>
        </row>
        <row r="430">
          <cell r="A430" t="str">
            <v>MK2490</v>
          </cell>
          <cell r="B430" t="str">
            <v>MD2025014</v>
          </cell>
          <cell r="C430" t="str">
            <v>MD2306克罗地亚语说明书</v>
          </cell>
          <cell r="D430" t="str">
            <v>无</v>
          </cell>
          <cell r="E430" t="str">
            <v>MK2490</v>
          </cell>
          <cell r="F430">
            <v>1.6</v>
          </cell>
        </row>
        <row r="430">
          <cell r="H430" t="str">
            <v>3+</v>
          </cell>
          <cell r="I430" t="str">
            <v>老品</v>
          </cell>
          <cell r="J430" t="str">
            <v>无</v>
          </cell>
          <cell r="K430" t="str">
            <v/>
          </cell>
          <cell r="L430" t="str">
            <v/>
          </cell>
          <cell r="M430" t="str">
            <v>非售卖品</v>
          </cell>
          <cell r="N430" t="str">
            <v>2025/07/31</v>
          </cell>
          <cell r="O430">
            <v>1.6</v>
          </cell>
          <cell r="P430">
            <v>0.1</v>
          </cell>
          <cell r="Q430">
            <v>1</v>
          </cell>
          <cell r="R430">
            <v>1</v>
          </cell>
          <cell r="S430">
            <v>1</v>
          </cell>
          <cell r="T430" t="str">
            <v>无</v>
          </cell>
          <cell r="U430" t="str">
            <v>无</v>
          </cell>
          <cell r="V430" t="str">
            <v>36500</v>
          </cell>
        </row>
        <row r="430">
          <cell r="AC430">
            <v>0</v>
          </cell>
        </row>
        <row r="430">
          <cell r="AG430" t="str">
            <v>否</v>
          </cell>
        </row>
        <row r="431">
          <cell r="A431" t="str">
            <v>MK2496</v>
          </cell>
          <cell r="B431" t="str">
            <v>MK2496</v>
          </cell>
          <cell r="C431" t="str">
            <v>hugz 品牌周边帆布袋（蓝色）</v>
          </cell>
          <cell r="D431" t="str">
            <v>无</v>
          </cell>
          <cell r="E431" t="str">
            <v>MK2496</v>
          </cell>
          <cell r="F431">
            <v>0</v>
          </cell>
        </row>
        <row r="431">
          <cell r="H431" t="str">
            <v>3+</v>
          </cell>
          <cell r="I431" t="str">
            <v>老品</v>
          </cell>
          <cell r="J431" t="str">
            <v>1111</v>
          </cell>
          <cell r="K431" t="str">
            <v/>
          </cell>
          <cell r="L431" t="str">
            <v/>
          </cell>
          <cell r="M431" t="str">
            <v>销售商品</v>
          </cell>
          <cell r="N431" t="str">
            <v>2025/07/30</v>
          </cell>
          <cell r="O431">
            <v>0</v>
          </cell>
          <cell r="P431">
            <v>0.1</v>
          </cell>
          <cell r="Q431">
            <v>24</v>
          </cell>
          <cell r="R431">
            <v>38</v>
          </cell>
          <cell r="S431">
            <v>0</v>
          </cell>
          <cell r="T431" t="str">
            <v>有</v>
          </cell>
          <cell r="U431" t="str">
            <v>无</v>
          </cell>
          <cell r="V431" t="str">
            <v>36500</v>
          </cell>
        </row>
        <row r="431">
          <cell r="AC431">
            <v>0</v>
          </cell>
        </row>
        <row r="431">
          <cell r="AG431" t="str">
            <v>否</v>
          </cell>
        </row>
        <row r="432">
          <cell r="A432" t="str">
            <v>MK2495</v>
          </cell>
          <cell r="B432" t="str">
            <v>MK2495</v>
          </cell>
          <cell r="C432" t="str">
            <v>hugz 品牌周边帆布袋（紫色）</v>
          </cell>
          <cell r="D432" t="str">
            <v>无</v>
          </cell>
          <cell r="E432" t="str">
            <v>MK2495</v>
          </cell>
          <cell r="F432">
            <v>0</v>
          </cell>
        </row>
        <row r="432">
          <cell r="H432" t="str">
            <v>3+</v>
          </cell>
          <cell r="I432" t="str">
            <v>老品</v>
          </cell>
          <cell r="J432" t="str">
            <v>11111</v>
          </cell>
          <cell r="K432" t="str">
            <v/>
          </cell>
          <cell r="L432" t="str">
            <v/>
          </cell>
          <cell r="M432" t="str">
            <v>销售商品</v>
          </cell>
          <cell r="N432" t="str">
            <v>2025/07/30</v>
          </cell>
          <cell r="O432">
            <v>0</v>
          </cell>
          <cell r="P432">
            <v>0.1</v>
          </cell>
          <cell r="Q432">
            <v>24</v>
          </cell>
          <cell r="R432">
            <v>38</v>
          </cell>
          <cell r="S432">
            <v>0</v>
          </cell>
          <cell r="T432" t="str">
            <v>有</v>
          </cell>
          <cell r="U432" t="str">
            <v>无</v>
          </cell>
          <cell r="V432" t="str">
            <v>36500</v>
          </cell>
        </row>
        <row r="432">
          <cell r="AC432">
            <v>0</v>
          </cell>
        </row>
        <row r="432">
          <cell r="AG432" t="str">
            <v>否</v>
          </cell>
        </row>
        <row r="433">
          <cell r="A433" t="str">
            <v>HZ7615</v>
          </cell>
          <cell r="B433" t="str">
            <v>HZ24017</v>
          </cell>
          <cell r="C433" t="str">
            <v>hugz 洗漱包-吐司包 沙滩光浴</v>
          </cell>
          <cell r="D433" t="str">
            <v>无</v>
          </cell>
          <cell r="E433" t="str">
            <v>6936352576150</v>
          </cell>
          <cell r="F433">
            <v>39</v>
          </cell>
        </row>
        <row r="433">
          <cell r="H433" t="str">
            <v>3+</v>
          </cell>
          <cell r="I433" t="str">
            <v>老品</v>
          </cell>
          <cell r="J433" t="str">
            <v/>
          </cell>
          <cell r="K433" t="str">
            <v/>
          </cell>
          <cell r="L433" t="str">
            <v/>
          </cell>
          <cell r="M433" t="str">
            <v>销售商品</v>
          </cell>
          <cell r="N433" t="str">
            <v>2025/08/10</v>
          </cell>
          <cell r="O433">
            <v>17.55</v>
          </cell>
          <cell r="P433">
            <v>0.1</v>
          </cell>
          <cell r="Q433">
            <v>20</v>
          </cell>
          <cell r="R433">
            <v>10</v>
          </cell>
          <cell r="S433">
            <v>13</v>
          </cell>
          <cell r="T433" t="str">
            <v>有</v>
          </cell>
          <cell r="U433" t="str">
            <v/>
          </cell>
          <cell r="V433" t="str">
            <v>36500</v>
          </cell>
          <cell r="W433">
            <v>26.5</v>
          </cell>
          <cell r="X433">
            <v>20</v>
          </cell>
          <cell r="Y433">
            <v>4</v>
          </cell>
          <cell r="Z433">
            <v>60.5</v>
          </cell>
          <cell r="AA433">
            <v>40.7</v>
          </cell>
          <cell r="AB433">
            <v>20.1</v>
          </cell>
          <cell r="AC433">
            <v>0.049493235</v>
          </cell>
          <cell r="AD433">
            <v>8.5</v>
          </cell>
          <cell r="AE433">
            <v>6.1</v>
          </cell>
          <cell r="AF433">
            <v>50</v>
          </cell>
          <cell r="AG433" t="str">
            <v>否</v>
          </cell>
        </row>
        <row r="434">
          <cell r="A434" t="str">
            <v>HZ7616</v>
          </cell>
          <cell r="B434" t="str">
            <v>HZ24017</v>
          </cell>
          <cell r="C434" t="str">
            <v>hugz 洗漱包-吐司包 海边假期</v>
          </cell>
          <cell r="D434" t="str">
            <v>无</v>
          </cell>
          <cell r="E434" t="str">
            <v>6936352576167</v>
          </cell>
          <cell r="F434">
            <v>39</v>
          </cell>
        </row>
        <row r="434">
          <cell r="H434" t="str">
            <v>3+</v>
          </cell>
          <cell r="I434" t="str">
            <v>老品</v>
          </cell>
          <cell r="J434" t="str">
            <v/>
          </cell>
          <cell r="K434" t="str">
            <v/>
          </cell>
          <cell r="L434" t="str">
            <v/>
          </cell>
          <cell r="M434" t="str">
            <v>销售商品</v>
          </cell>
          <cell r="N434" t="str">
            <v>2025/08/10</v>
          </cell>
          <cell r="O434">
            <v>17.55</v>
          </cell>
          <cell r="P434">
            <v>0.1</v>
          </cell>
          <cell r="Q434">
            <v>20</v>
          </cell>
          <cell r="R434">
            <v>10</v>
          </cell>
          <cell r="S434">
            <v>13</v>
          </cell>
          <cell r="T434" t="str">
            <v>有</v>
          </cell>
          <cell r="U434" t="str">
            <v/>
          </cell>
          <cell r="V434" t="str">
            <v>36500</v>
          </cell>
          <cell r="W434">
            <v>25.4</v>
          </cell>
          <cell r="X434">
            <v>20</v>
          </cell>
          <cell r="Y434">
            <v>0</v>
          </cell>
          <cell r="Z434">
            <v>60.5</v>
          </cell>
          <cell r="AA434">
            <v>40.1</v>
          </cell>
          <cell r="AB434">
            <v>20.2</v>
          </cell>
          <cell r="AC434">
            <v>0.04900621</v>
          </cell>
          <cell r="AD434">
            <v>8.5</v>
          </cell>
          <cell r="AE434">
            <v>6.2</v>
          </cell>
          <cell r="AF434">
            <v>50</v>
          </cell>
          <cell r="AG434" t="str">
            <v>否</v>
          </cell>
        </row>
        <row r="435">
          <cell r="A435" t="str">
            <v>HZ7617</v>
          </cell>
          <cell r="B435" t="str">
            <v>HZ24017</v>
          </cell>
          <cell r="C435" t="str">
            <v>hugz 洗漱包-吐司包 多汁鲜果</v>
          </cell>
          <cell r="D435" t="str">
            <v>无</v>
          </cell>
          <cell r="E435" t="str">
            <v>6936352576174</v>
          </cell>
          <cell r="F435">
            <v>39</v>
          </cell>
        </row>
        <row r="435">
          <cell r="H435" t="str">
            <v>3+</v>
          </cell>
          <cell r="I435" t="str">
            <v>老品</v>
          </cell>
          <cell r="J435" t="str">
            <v/>
          </cell>
          <cell r="K435" t="str">
            <v/>
          </cell>
          <cell r="L435" t="str">
            <v/>
          </cell>
          <cell r="M435" t="str">
            <v>销售商品</v>
          </cell>
          <cell r="N435" t="str">
            <v>2025/08/10</v>
          </cell>
          <cell r="O435">
            <v>17.55</v>
          </cell>
          <cell r="P435">
            <v>0.1</v>
          </cell>
          <cell r="Q435">
            <v>20</v>
          </cell>
          <cell r="R435">
            <v>10</v>
          </cell>
          <cell r="S435">
            <v>13</v>
          </cell>
          <cell r="T435" t="str">
            <v>有</v>
          </cell>
          <cell r="U435" t="str">
            <v/>
          </cell>
          <cell r="V435" t="str">
            <v>36500</v>
          </cell>
          <cell r="W435">
            <v>26</v>
          </cell>
          <cell r="X435">
            <v>19</v>
          </cell>
          <cell r="Y435">
            <v>3</v>
          </cell>
          <cell r="Z435">
            <v>60</v>
          </cell>
          <cell r="AA435">
            <v>40.5</v>
          </cell>
          <cell r="AB435">
            <v>20.5</v>
          </cell>
          <cell r="AC435">
            <v>0.049815</v>
          </cell>
          <cell r="AD435">
            <v>8.5</v>
          </cell>
          <cell r="AE435">
            <v>6.19</v>
          </cell>
          <cell r="AF435">
            <v>50</v>
          </cell>
          <cell r="AG435" t="str">
            <v>否</v>
          </cell>
        </row>
        <row r="436">
          <cell r="A436" t="str">
            <v>HZ7618</v>
          </cell>
          <cell r="B436" t="str">
            <v>HZ24017</v>
          </cell>
          <cell r="C436" t="str">
            <v>hugz 洗漱包-吐司包 薄荷曼波</v>
          </cell>
          <cell r="D436" t="str">
            <v>无</v>
          </cell>
          <cell r="E436" t="str">
            <v>6936352576181</v>
          </cell>
          <cell r="F436">
            <v>39</v>
          </cell>
        </row>
        <row r="436">
          <cell r="H436" t="str">
            <v>3+</v>
          </cell>
          <cell r="I436" t="str">
            <v>老品</v>
          </cell>
          <cell r="J436" t="str">
            <v/>
          </cell>
          <cell r="K436" t="str">
            <v/>
          </cell>
          <cell r="L436" t="str">
            <v/>
          </cell>
          <cell r="M436" t="str">
            <v>销售商品</v>
          </cell>
          <cell r="N436" t="str">
            <v>2025/08/10</v>
          </cell>
          <cell r="O436">
            <v>17.55</v>
          </cell>
          <cell r="P436">
            <v>0.1</v>
          </cell>
          <cell r="Q436">
            <v>20</v>
          </cell>
          <cell r="R436">
            <v>10</v>
          </cell>
          <cell r="S436">
            <v>13</v>
          </cell>
          <cell r="T436" t="str">
            <v>有</v>
          </cell>
          <cell r="U436" t="str">
            <v/>
          </cell>
          <cell r="V436" t="str">
            <v>36500</v>
          </cell>
          <cell r="W436">
            <v>26</v>
          </cell>
          <cell r="X436">
            <v>20</v>
          </cell>
          <cell r="Y436">
            <v>2</v>
          </cell>
          <cell r="Z436">
            <v>60</v>
          </cell>
          <cell r="AA436">
            <v>40</v>
          </cell>
          <cell r="AB436">
            <v>20</v>
          </cell>
          <cell r="AC436">
            <v>0.048</v>
          </cell>
          <cell r="AD436">
            <v>8.5</v>
          </cell>
          <cell r="AE436">
            <v>6.25</v>
          </cell>
          <cell r="AF436">
            <v>50</v>
          </cell>
          <cell r="AG436" t="str">
            <v>否</v>
          </cell>
        </row>
        <row r="437">
          <cell r="A437" t="str">
            <v>HZ7619</v>
          </cell>
          <cell r="B437" t="str">
            <v>HZ24017</v>
          </cell>
          <cell r="C437" t="str">
            <v>hugz 洗漱包-吐司包 院落花田</v>
          </cell>
          <cell r="D437" t="str">
            <v>无</v>
          </cell>
          <cell r="E437" t="str">
            <v>6936352576198</v>
          </cell>
          <cell r="F437">
            <v>39</v>
          </cell>
        </row>
        <row r="437">
          <cell r="H437" t="str">
            <v>3+</v>
          </cell>
          <cell r="I437" t="str">
            <v>老品</v>
          </cell>
          <cell r="J437" t="str">
            <v/>
          </cell>
          <cell r="K437" t="str">
            <v/>
          </cell>
          <cell r="L437" t="str">
            <v/>
          </cell>
          <cell r="M437" t="str">
            <v>销售商品</v>
          </cell>
          <cell r="N437" t="str">
            <v>2025/08/10</v>
          </cell>
          <cell r="O437">
            <v>17.55</v>
          </cell>
          <cell r="P437">
            <v>0.1</v>
          </cell>
          <cell r="Q437">
            <v>20</v>
          </cell>
          <cell r="R437">
            <v>10</v>
          </cell>
          <cell r="S437">
            <v>13</v>
          </cell>
          <cell r="T437" t="str">
            <v>有</v>
          </cell>
          <cell r="U437" t="str">
            <v/>
          </cell>
          <cell r="V437" t="str">
            <v>36500</v>
          </cell>
          <cell r="W437">
            <v>19</v>
          </cell>
          <cell r="X437">
            <v>26</v>
          </cell>
          <cell r="Y437">
            <v>1</v>
          </cell>
          <cell r="Z437">
            <v>60.3</v>
          </cell>
          <cell r="AA437">
            <v>40.6</v>
          </cell>
          <cell r="AB437">
            <v>20.3</v>
          </cell>
          <cell r="AC437">
            <v>0.049698054</v>
          </cell>
          <cell r="AD437">
            <v>8.5</v>
          </cell>
          <cell r="AE437">
            <v>6.2</v>
          </cell>
          <cell r="AF437">
            <v>50</v>
          </cell>
          <cell r="AG437" t="str">
            <v>否</v>
          </cell>
        </row>
        <row r="438">
          <cell r="A438" t="str">
            <v>HZ7611</v>
          </cell>
          <cell r="B438" t="str">
            <v>HZ25009</v>
          </cell>
          <cell r="C438" t="str">
            <v>hugz 水壶背带 麦糖</v>
          </cell>
          <cell r="D438" t="str">
            <v>无</v>
          </cell>
          <cell r="E438" t="str">
            <v>6936352576112</v>
          </cell>
          <cell r="F438">
            <v>14.9</v>
          </cell>
        </row>
        <row r="438">
          <cell r="H438" t="str">
            <v>3+</v>
          </cell>
          <cell r="I438" t="str">
            <v>老品</v>
          </cell>
          <cell r="J438" t="str">
            <v/>
          </cell>
          <cell r="K438" t="str">
            <v/>
          </cell>
          <cell r="L438" t="str">
            <v/>
          </cell>
          <cell r="M438" t="str">
            <v>销售商品</v>
          </cell>
          <cell r="N438" t="str">
            <v>2025/08/15</v>
          </cell>
          <cell r="O438">
            <v>6.705</v>
          </cell>
          <cell r="P438">
            <v>0.2</v>
          </cell>
          <cell r="Q438">
            <v>140</v>
          </cell>
          <cell r="R438">
            <v>2.5</v>
          </cell>
          <cell r="S438">
            <v>0</v>
          </cell>
          <cell r="T438" t="str">
            <v>有</v>
          </cell>
          <cell r="U438" t="str">
            <v/>
          </cell>
          <cell r="V438" t="str">
            <v>36500</v>
          </cell>
          <cell r="W438">
            <v>17</v>
          </cell>
          <cell r="X438">
            <v>20</v>
          </cell>
          <cell r="Y438">
            <v>2</v>
          </cell>
          <cell r="Z438">
            <v>60</v>
          </cell>
          <cell r="AA438">
            <v>40</v>
          </cell>
          <cell r="AB438">
            <v>20</v>
          </cell>
          <cell r="AC438">
            <v>0.048</v>
          </cell>
          <cell r="AD438">
            <v>8.5</v>
          </cell>
          <cell r="AE438">
            <v>9.5</v>
          </cell>
          <cell r="AF438">
            <v>200</v>
          </cell>
          <cell r="AG438" t="str">
            <v>否</v>
          </cell>
        </row>
        <row r="439">
          <cell r="A439" t="str">
            <v>HZ7612</v>
          </cell>
          <cell r="B439" t="str">
            <v>HZ25009</v>
          </cell>
          <cell r="C439" t="str">
            <v>hugz 水壶背带 海岛</v>
          </cell>
          <cell r="D439" t="str">
            <v>无</v>
          </cell>
          <cell r="E439" t="str">
            <v>6936352576129</v>
          </cell>
          <cell r="F439">
            <v>14.9</v>
          </cell>
        </row>
        <row r="439">
          <cell r="H439" t="str">
            <v>3+</v>
          </cell>
          <cell r="I439" t="str">
            <v>老品</v>
          </cell>
          <cell r="J439" t="str">
            <v/>
          </cell>
          <cell r="K439" t="str">
            <v/>
          </cell>
          <cell r="L439" t="str">
            <v/>
          </cell>
          <cell r="M439" t="str">
            <v>销售商品</v>
          </cell>
          <cell r="N439" t="str">
            <v>2025/08/15</v>
          </cell>
          <cell r="O439">
            <v>6.705</v>
          </cell>
          <cell r="P439">
            <v>0.2</v>
          </cell>
          <cell r="Q439">
            <v>140</v>
          </cell>
          <cell r="R439">
            <v>2.5</v>
          </cell>
          <cell r="S439">
            <v>0</v>
          </cell>
          <cell r="T439" t="str">
            <v>有</v>
          </cell>
          <cell r="U439" t="str">
            <v/>
          </cell>
          <cell r="V439" t="str">
            <v>36500</v>
          </cell>
          <cell r="W439">
            <v>17</v>
          </cell>
          <cell r="X439">
            <v>20</v>
          </cell>
          <cell r="Y439">
            <v>2</v>
          </cell>
          <cell r="Z439">
            <v>60</v>
          </cell>
          <cell r="AA439">
            <v>40</v>
          </cell>
          <cell r="AB439">
            <v>20</v>
          </cell>
          <cell r="AC439">
            <v>0.048</v>
          </cell>
          <cell r="AD439">
            <v>8.5</v>
          </cell>
          <cell r="AE439">
            <v>9.5</v>
          </cell>
          <cell r="AF439">
            <v>200</v>
          </cell>
          <cell r="AG439" t="str">
            <v>否</v>
          </cell>
        </row>
        <row r="440">
          <cell r="A440" t="str">
            <v>HZ7613</v>
          </cell>
          <cell r="B440" t="str">
            <v>HZ25009</v>
          </cell>
          <cell r="C440" t="str">
            <v>hugz 水壶背带 山野</v>
          </cell>
          <cell r="D440" t="str">
            <v>无</v>
          </cell>
          <cell r="E440" t="str">
            <v>6936352576136</v>
          </cell>
          <cell r="F440">
            <v>14.9</v>
          </cell>
        </row>
        <row r="440">
          <cell r="H440" t="str">
            <v>3+</v>
          </cell>
          <cell r="I440" t="str">
            <v>老品</v>
          </cell>
          <cell r="J440" t="str">
            <v/>
          </cell>
          <cell r="K440" t="str">
            <v/>
          </cell>
          <cell r="L440" t="str">
            <v/>
          </cell>
          <cell r="M440" t="str">
            <v>销售商品</v>
          </cell>
          <cell r="N440" t="str">
            <v>2025/08/15</v>
          </cell>
          <cell r="O440">
            <v>6.705</v>
          </cell>
          <cell r="P440">
            <v>0.2</v>
          </cell>
          <cell r="Q440">
            <v>140</v>
          </cell>
          <cell r="R440">
            <v>2.5</v>
          </cell>
          <cell r="S440">
            <v>0</v>
          </cell>
          <cell r="T440" t="str">
            <v>有</v>
          </cell>
          <cell r="U440" t="str">
            <v/>
          </cell>
          <cell r="V440" t="str">
            <v>36500</v>
          </cell>
          <cell r="W440">
            <v>17</v>
          </cell>
          <cell r="X440">
            <v>20</v>
          </cell>
          <cell r="Y440">
            <v>2</v>
          </cell>
          <cell r="Z440">
            <v>60</v>
          </cell>
          <cell r="AA440">
            <v>40</v>
          </cell>
          <cell r="AB440">
            <v>20</v>
          </cell>
          <cell r="AC440">
            <v>0.048</v>
          </cell>
          <cell r="AD440">
            <v>8.5</v>
          </cell>
          <cell r="AE440">
            <v>9.5</v>
          </cell>
          <cell r="AF440">
            <v>200</v>
          </cell>
          <cell r="AG440" t="str">
            <v>否</v>
          </cell>
        </row>
        <row r="441">
          <cell r="A441" t="str">
            <v>HZ7614</v>
          </cell>
          <cell r="B441" t="str">
            <v>HZ25009</v>
          </cell>
          <cell r="C441" t="str">
            <v>hugz 水壶背带 蜜桃</v>
          </cell>
          <cell r="D441" t="str">
            <v>无</v>
          </cell>
          <cell r="E441" t="str">
            <v>6936352576143</v>
          </cell>
          <cell r="F441">
            <v>14.9</v>
          </cell>
        </row>
        <row r="441">
          <cell r="H441" t="str">
            <v>3+</v>
          </cell>
          <cell r="I441" t="str">
            <v>老品</v>
          </cell>
          <cell r="J441" t="str">
            <v/>
          </cell>
          <cell r="K441" t="str">
            <v/>
          </cell>
          <cell r="L441" t="str">
            <v/>
          </cell>
          <cell r="M441" t="str">
            <v>销售商品</v>
          </cell>
          <cell r="N441" t="str">
            <v>2025/08/15</v>
          </cell>
          <cell r="O441">
            <v>6.705</v>
          </cell>
          <cell r="P441">
            <v>0.2</v>
          </cell>
          <cell r="Q441">
            <v>140</v>
          </cell>
          <cell r="R441">
            <v>2.5</v>
          </cell>
          <cell r="S441">
            <v>0</v>
          </cell>
          <cell r="T441" t="str">
            <v>有</v>
          </cell>
          <cell r="U441" t="str">
            <v/>
          </cell>
          <cell r="V441" t="str">
            <v>36500</v>
          </cell>
          <cell r="W441">
            <v>17</v>
          </cell>
          <cell r="X441">
            <v>20</v>
          </cell>
          <cell r="Y441">
            <v>2</v>
          </cell>
          <cell r="Z441">
            <v>60</v>
          </cell>
          <cell r="AA441">
            <v>40</v>
          </cell>
          <cell r="AB441">
            <v>20</v>
          </cell>
          <cell r="AC441">
            <v>0.048</v>
          </cell>
          <cell r="AD441">
            <v>8.5</v>
          </cell>
          <cell r="AE441">
            <v>9.5</v>
          </cell>
          <cell r="AF441">
            <v>200</v>
          </cell>
          <cell r="AG441" t="str">
            <v>否</v>
          </cell>
        </row>
        <row r="442">
          <cell r="A442" t="str">
            <v>MD2367</v>
          </cell>
          <cell r="B442" t="str">
            <v>MD2022006</v>
          </cell>
          <cell r="C442" t="str">
            <v>mideer 中秋手工  葫星高照</v>
          </cell>
          <cell r="D442" t="str">
            <v>Mideer Festival Lantern-Lucky Gourd</v>
          </cell>
          <cell r="E442" t="str">
            <v>6936352523673</v>
          </cell>
          <cell r="F442">
            <v>29.9</v>
          </cell>
        </row>
        <row r="442">
          <cell r="H442" t="str">
            <v>8+</v>
          </cell>
          <cell r="I442" t="str">
            <v>老品</v>
          </cell>
          <cell r="J442" t="str">
            <v>1、产品同竞品差异点（优势点）：1
2、产品功能点：
3、产品设计优势：
4、产品教育属性优势：
5、产品安全属性优势：
6、产品相关服务优势：
7、其他：</v>
          </cell>
          <cell r="K442" t="str">
            <v/>
          </cell>
          <cell r="L442" t="str">
            <v/>
          </cell>
          <cell r="M442" t="str">
            <v>销售商品</v>
          </cell>
          <cell r="N442" t="str">
            <v>2025/09/02</v>
          </cell>
          <cell r="O442">
            <v>11.362</v>
          </cell>
          <cell r="P442">
            <v>0.21</v>
          </cell>
          <cell r="Q442">
            <v>28.6</v>
          </cell>
          <cell r="R442">
            <v>26</v>
          </cell>
          <cell r="S442">
            <v>2.6</v>
          </cell>
          <cell r="T442" t="str">
            <v>无</v>
          </cell>
          <cell r="U442" t="str">
            <v>有</v>
          </cell>
          <cell r="V442" t="str">
            <v>36500</v>
          </cell>
          <cell r="W442">
            <v>26.2</v>
          </cell>
          <cell r="X442">
            <v>28</v>
          </cell>
          <cell r="Y442">
            <v>2.5</v>
          </cell>
          <cell r="Z442">
            <v>56</v>
          </cell>
          <cell r="AA442">
            <v>30.7</v>
          </cell>
          <cell r="AB442">
            <v>28.3</v>
          </cell>
          <cell r="AC442">
            <v>0.04865336</v>
          </cell>
          <cell r="AD442">
            <v>4.2</v>
          </cell>
          <cell r="AE442">
            <v>4.8</v>
          </cell>
          <cell r="AF442">
            <v>20</v>
          </cell>
          <cell r="AG442" t="str">
            <v>否</v>
          </cell>
        </row>
        <row r="443">
          <cell r="A443" t="str">
            <v>MD2364</v>
          </cell>
          <cell r="B443" t="str">
            <v>MD2022035</v>
          </cell>
          <cell r="C443" t="str">
            <v>mideer 魔法点点笔    12色</v>
          </cell>
          <cell r="D443" t="str">
            <v>mideer Magic Dot Marker-12</v>
          </cell>
          <cell r="E443" t="str">
            <v>6936352523642</v>
          </cell>
          <cell r="F443">
            <v>149</v>
          </cell>
          <cell r="G443">
            <v>149</v>
          </cell>
          <cell r="H443" t="str">
            <v>3+</v>
          </cell>
          <cell r="I443" t="str">
            <v>新品</v>
          </cell>
          <cell r="J443" t="str">
            <v>1、产品同竞品差异点（优势点）：从”点“开始，实现绘画启蒙
2、产品功能点：点线面，绘画技巧全掌握
3、产品设计优势：加粗笔杆，更易于宝宝抓握；嵌入式海绵笔头，防缩进，不易破；40张配套题卡，助力事物认知；配色纯正鲜明，色感从小培养
4、产品教育属性优势：
5、产品安全属性优势：安心水性墨，低幼宝宝放心用
6、产品相关服务优势：搭配视频课程
7、其他：</v>
          </cell>
          <cell r="K443" t="str">
            <v/>
          </cell>
          <cell r="L443" t="str">
            <v/>
          </cell>
          <cell r="M443" t="str">
            <v>销售商品</v>
          </cell>
          <cell r="N443" t="str">
            <v>2026/01/29</v>
          </cell>
          <cell r="O443">
            <v>56.62</v>
          </cell>
          <cell r="P443">
            <v>0.947</v>
          </cell>
          <cell r="Q443">
            <v>20.4</v>
          </cell>
          <cell r="R443">
            <v>7.5</v>
          </cell>
          <cell r="S443">
            <v>12.5</v>
          </cell>
          <cell r="T443" t="str">
            <v>有</v>
          </cell>
          <cell r="U443" t="str">
            <v>有</v>
          </cell>
          <cell r="V443" t="str">
            <v>730</v>
          </cell>
          <cell r="W443">
            <v>20.4</v>
          </cell>
          <cell r="X443">
            <v>7.5</v>
          </cell>
          <cell r="Y443">
            <v>12.5</v>
          </cell>
          <cell r="Z443">
            <v>43</v>
          </cell>
          <cell r="AA443">
            <v>24.5</v>
          </cell>
          <cell r="AB443">
            <v>27.5</v>
          </cell>
          <cell r="AC443">
            <v>0.02897125</v>
          </cell>
          <cell r="AD443">
            <v>10.53</v>
          </cell>
          <cell r="AE443">
            <v>11.7</v>
          </cell>
          <cell r="AF443">
            <v>12</v>
          </cell>
          <cell r="AG443" t="str">
            <v>否</v>
          </cell>
        </row>
        <row r="444">
          <cell r="A444" t="str">
            <v>MD2363</v>
          </cell>
          <cell r="B444" t="str">
            <v>MD2022035</v>
          </cell>
          <cell r="C444" t="str">
            <v>mideer 魔法点点笔    6色</v>
          </cell>
          <cell r="D444" t="str">
            <v>mideer Magic Dot Marker -6</v>
          </cell>
          <cell r="E444" t="str">
            <v>6936352523635</v>
          </cell>
          <cell r="F444">
            <v>79</v>
          </cell>
          <cell r="G444">
            <v>79.03</v>
          </cell>
          <cell r="H444" t="str">
            <v>3+</v>
          </cell>
          <cell r="I444" t="str">
            <v>老品</v>
          </cell>
          <cell r="J444" t="str">
            <v>1、产品同竞品差异点（优势点）：从”点“开始，实现绘画启蒙
2、产品功能点：点线面，绘画技巧全掌握
3、产品设计优势：加粗笔杆，更易于宝宝抓握；嵌入式海绵笔头，防缩进，不易破；40张配套题卡，助力事物认知；配色纯正鲜明，色感从小培养
4、产品教育属性优势：
5、产品安全属性优势：安心水性墨，低幼宝宝放心用
6、产品相关服务优势：搭配视频课程
7、其他：</v>
          </cell>
          <cell r="K444" t="str">
            <v>1.绘画入门——从点开始
2.从涂鸦到创作——陪伴成长释放想象
3.从点开始——实现绘画入门
4.配色纯正鲜明——色感从小培养
5.点、线、面——绘画技巧全掌握
6.安心水性墨——低幼宝贝放心用
7.2大创意主题——内容丰富玩不腻
8.贴心设计——更适合低龄宝宝
9.全新可水洗——不怕变成小花猫
10.大师级视频教程——实操授课更高效</v>
          </cell>
          <cell r="L444" t="str">
            <v>1.Drawing for Beginners: Starting from Dots
2.From Doodles to Masterpieces: Nurturing Growth, Unleashing Imagination
3.Start with a Dot: Making Art Easy to Learn
4.Pure &amp; Vibrant Colors: Building Color Awareness from an Early Age
5.Dots, Lines, and Planes: Master Every Drawing Technique
6.Safe Water-Based Ink: Worry-Free for Toddlers
7.2 Creative Themes: Rich Content that Never Gets Boring
8.Thoughtful Design: Perfect for Young Toddlers
9.All-New Washable Formula: No More Messy Little Faces
10.Masterclass Video Tutorials: Step-by-Step Lessons for Efficient Learning</v>
          </cell>
          <cell r="M444" t="str">
            <v>销售商品</v>
          </cell>
          <cell r="N444" t="str">
            <v>2025/09/13</v>
          </cell>
          <cell r="O444">
            <v>30.02</v>
          </cell>
          <cell r="P444">
            <v>0.48</v>
          </cell>
          <cell r="Q444">
            <v>20.7</v>
          </cell>
          <cell r="R444">
            <v>4</v>
          </cell>
          <cell r="S444">
            <v>13</v>
          </cell>
          <cell r="T444" t="str">
            <v>有</v>
          </cell>
          <cell r="U444" t="str">
            <v>有</v>
          </cell>
          <cell r="V444" t="str">
            <v>1095</v>
          </cell>
          <cell r="W444">
            <v>20.5</v>
          </cell>
          <cell r="X444">
            <v>12.5</v>
          </cell>
          <cell r="Y444">
            <v>3.8</v>
          </cell>
          <cell r="Z444">
            <v>63</v>
          </cell>
          <cell r="AA444">
            <v>19</v>
          </cell>
          <cell r="AB444">
            <v>28</v>
          </cell>
          <cell r="AC444">
            <v>0.033516</v>
          </cell>
          <cell r="AD444">
            <v>10.52</v>
          </cell>
          <cell r="AE444">
            <v>12.26</v>
          </cell>
          <cell r="AF444">
            <v>24</v>
          </cell>
          <cell r="AG444" t="str">
            <v>否</v>
          </cell>
        </row>
        <row r="445">
          <cell r="A445" t="str">
            <v>MK2485</v>
          </cell>
          <cell r="B445" t="str">
            <v>MD2025014</v>
          </cell>
          <cell r="C445" t="str">
            <v>创意首饰盒英文说明书</v>
          </cell>
          <cell r="D445" t="str">
            <v>无</v>
          </cell>
          <cell r="E445" t="str">
            <v>MK2485</v>
          </cell>
          <cell r="F445">
            <v>1.7</v>
          </cell>
        </row>
        <row r="445">
          <cell r="H445" t="str">
            <v/>
          </cell>
          <cell r="I445" t="str">
            <v>老品</v>
          </cell>
          <cell r="J445" t="str">
            <v/>
          </cell>
          <cell r="K445" t="str">
            <v/>
          </cell>
          <cell r="L445" t="str">
            <v/>
          </cell>
          <cell r="M445" t="str">
            <v>非售卖品</v>
          </cell>
          <cell r="N445" t="str">
            <v>2025/07/25</v>
          </cell>
          <cell r="O445">
            <v>1.7</v>
          </cell>
        </row>
        <row r="445">
          <cell r="T445" t="str">
            <v/>
          </cell>
          <cell r="U445" t="str">
            <v/>
          </cell>
          <cell r="V445" t="str">
            <v/>
          </cell>
        </row>
        <row r="445">
          <cell r="AC445">
            <v>0</v>
          </cell>
        </row>
        <row r="445">
          <cell r="AG445" t="str">
            <v/>
          </cell>
        </row>
        <row r="446">
          <cell r="A446" t="str">
            <v>MD2344</v>
          </cell>
          <cell r="B446" t="str">
            <v>MD2025020</v>
          </cell>
          <cell r="C446" t="str">
            <v>mideer 5合1超级反应手柄</v>
          </cell>
          <cell r="D446" t="str">
            <v>5-IN-1HANDHELD- REACTIONPLAYER</v>
          </cell>
          <cell r="E446" t="str">
            <v>6936352523444</v>
          </cell>
          <cell r="F446">
            <v>99</v>
          </cell>
        </row>
        <row r="446">
          <cell r="H446" t="str">
            <v>3+</v>
          </cell>
          <cell r="I446" t="str">
            <v>老品</v>
          </cell>
          <cell r="J446" t="str">
            <v>1、产品同竞品差异点（优势点）：
2、产品功能点：
3、产品设计优势：
4、产品教育属性优势：
5、产品安全属性优势：
6、产品相关服务优势：
7、其他：</v>
          </cell>
          <cell r="K446" t="str">
            <v/>
          </cell>
          <cell r="L446" t="str">
            <v/>
          </cell>
          <cell r="M446" t="str">
            <v>销售商品</v>
          </cell>
          <cell r="N446" t="str">
            <v>2025/09/03</v>
          </cell>
          <cell r="O446">
            <v>44.55</v>
          </cell>
          <cell r="P446">
            <v>0.14</v>
          </cell>
          <cell r="Q446">
            <v>16.5</v>
          </cell>
          <cell r="R446">
            <v>11</v>
          </cell>
          <cell r="S446">
            <v>4.8</v>
          </cell>
          <cell r="T446" t="str">
            <v>无</v>
          </cell>
          <cell r="U446" t="str">
            <v>无</v>
          </cell>
          <cell r="V446" t="str">
            <v>36500</v>
          </cell>
          <cell r="W446">
            <v>16.5</v>
          </cell>
          <cell r="X446">
            <v>11</v>
          </cell>
          <cell r="Y446">
            <v>4.8</v>
          </cell>
          <cell r="Z446">
            <v>51.5</v>
          </cell>
          <cell r="AA446">
            <v>34.5</v>
          </cell>
          <cell r="AB446">
            <v>35.5</v>
          </cell>
          <cell r="AC446">
            <v>0.063074625</v>
          </cell>
          <cell r="AD446">
            <v>12.3</v>
          </cell>
          <cell r="AE446">
            <v>11</v>
          </cell>
          <cell r="AF446">
            <v>60</v>
          </cell>
          <cell r="AG446" t="str">
            <v>是</v>
          </cell>
        </row>
        <row r="447">
          <cell r="A447" t="str">
            <v>MD2368</v>
          </cell>
          <cell r="B447" t="str">
            <v>MD2025021</v>
          </cell>
          <cell r="C447" t="str">
            <v>mideer 矫姿自动铅笔  安芯套装 不脏手铅芯</v>
          </cell>
          <cell r="D447" t="str">
            <v>pencil lead</v>
          </cell>
          <cell r="E447" t="str">
            <v>6936352523680</v>
          </cell>
          <cell r="F447">
            <v>9.9</v>
          </cell>
          <cell r="G447">
            <v>9.87</v>
          </cell>
          <cell r="H447" t="str">
            <v>3-8+</v>
          </cell>
          <cell r="I447" t="str">
            <v>老品</v>
          </cell>
          <cell r="J447" t="str">
            <v>1、产品同竞品差异点（优势点）：
2、产品功能点：
3、产品设计优势：
4、产品教育属性优势：
5、产品安全属性优势：
6、产品相关服务优势：
7、其他：</v>
          </cell>
          <cell r="K447" t="str">
            <v/>
          </cell>
          <cell r="L447" t="str">
            <v/>
          </cell>
          <cell r="M447" t="str">
            <v>销售商品</v>
          </cell>
          <cell r="N447" t="str">
            <v>2025/09/20</v>
          </cell>
          <cell r="O447">
            <v>3.762</v>
          </cell>
          <cell r="P447">
            <v>0.16</v>
          </cell>
          <cell r="Q447">
            <v>9.2</v>
          </cell>
          <cell r="R447">
            <v>1.9</v>
          </cell>
          <cell r="S447">
            <v>1.9</v>
          </cell>
          <cell r="T447" t="str">
            <v>无</v>
          </cell>
          <cell r="U447" t="str">
            <v>无</v>
          </cell>
          <cell r="V447" t="str">
            <v>36500</v>
          </cell>
          <cell r="W447">
            <v>9.3</v>
          </cell>
          <cell r="X447">
            <v>2</v>
          </cell>
          <cell r="Y447">
            <v>2</v>
          </cell>
          <cell r="Z447">
            <v>45.5</v>
          </cell>
          <cell r="AA447">
            <v>23</v>
          </cell>
          <cell r="AB447">
            <v>24</v>
          </cell>
          <cell r="AC447">
            <v>0.025116</v>
          </cell>
          <cell r="AD447">
            <v>6.4</v>
          </cell>
          <cell r="AE447">
            <v>7.3</v>
          </cell>
          <cell r="AF447">
            <v>400</v>
          </cell>
          <cell r="AG447" t="str">
            <v>否</v>
          </cell>
        </row>
        <row r="448">
          <cell r="A448" t="str">
            <v>MD2346</v>
          </cell>
          <cell r="B448" t="str">
            <v>MD2025021</v>
          </cell>
          <cell r="C448" t="str">
            <v>mideer 矫姿自动铅笔  安芯套装 睡莲池</v>
          </cell>
          <cell r="D448" t="str">
            <v>Mideer GripRight Pencil Set</v>
          </cell>
          <cell r="E448" t="str">
            <v>6936352523468</v>
          </cell>
          <cell r="F448">
            <v>79.9</v>
          </cell>
          <cell r="G448">
            <v>79.87</v>
          </cell>
          <cell r="H448" t="str">
            <v>3-8+</v>
          </cell>
          <cell r="I448" t="str">
            <v>老品</v>
          </cell>
          <cell r="J448" t="str">
            <v>1、产品同竞品差异点（优势点）：
2、产品功能点：
3、产品设计优势：
4、产品教育属性优势：
5、产品安全属性优势：
6、产品相关服务优势：
7、其他：</v>
          </cell>
          <cell r="K448" t="str">
            <v/>
          </cell>
          <cell r="L448" t="str">
            <v/>
          </cell>
          <cell r="M448" t="str">
            <v>销售商品</v>
          </cell>
          <cell r="N448" t="str">
            <v>2025/09/20</v>
          </cell>
          <cell r="O448">
            <v>30.362</v>
          </cell>
          <cell r="P448">
            <v>0.128</v>
          </cell>
          <cell r="Q448">
            <v>15.5</v>
          </cell>
          <cell r="R448">
            <v>10</v>
          </cell>
          <cell r="S448">
            <v>3.5</v>
          </cell>
          <cell r="T448" t="str">
            <v>无</v>
          </cell>
          <cell r="U448" t="str">
            <v>无</v>
          </cell>
          <cell r="V448" t="str">
            <v>36500</v>
          </cell>
          <cell r="W448">
            <v>16</v>
          </cell>
          <cell r="X448">
            <v>10.3</v>
          </cell>
          <cell r="Y448">
            <v>3.8</v>
          </cell>
          <cell r="Z448">
            <v>45</v>
          </cell>
          <cell r="AA448">
            <v>35</v>
          </cell>
          <cell r="AB448">
            <v>31.5</v>
          </cell>
          <cell r="AC448">
            <v>0.0496125</v>
          </cell>
          <cell r="AD448">
            <v>7</v>
          </cell>
          <cell r="AE448">
            <v>8.4</v>
          </cell>
          <cell r="AF448">
            <v>56</v>
          </cell>
          <cell r="AG448" t="str">
            <v>否</v>
          </cell>
        </row>
        <row r="449">
          <cell r="A449" t="str">
            <v>MD2345</v>
          </cell>
          <cell r="B449" t="str">
            <v>MD2025021</v>
          </cell>
          <cell r="C449" t="str">
            <v>mideer 矫姿自动铅笔  安芯套装 星月夜</v>
          </cell>
          <cell r="D449" t="str">
            <v>Mideer GripRight Pencil Set</v>
          </cell>
          <cell r="E449" t="str">
            <v>6936352523451</v>
          </cell>
          <cell r="F449">
            <v>79.9</v>
          </cell>
          <cell r="G449">
            <v>79.87</v>
          </cell>
          <cell r="H449" t="str">
            <v>3-8+</v>
          </cell>
          <cell r="I449" t="str">
            <v>老品</v>
          </cell>
          <cell r="J449" t="str">
            <v>1、产品同竞品差异点（优势点）：
2、产品功能点：
3、产品设计优势：
4、产品教育属性优势：
5、产品安全属性优势：
6、产品相关服务优势：
7、其他：</v>
          </cell>
          <cell r="K449" t="str">
            <v>1）科学练抓握，写字更轻松
2）低重心设计，控笔更稳
3）升级“云触感”握笔区，久写不累
4）笔尖涂层防脏手，不易蹭花
5）2mm加粗笔芯，抗压不断
6）一体式防拆笔身，安全耐用
7）21支笔芯赠配，够用一学期</v>
          </cell>
          <cell r="L449" t="str">
            <v>Scientific grip training.
Low center of gravity for steady control.
Upgraded "cloud-touch" grip for fatigue-free writing.
Coated anti-smudge lead.
2mm thickened lead for pressure resistance.
One-piece anti-disassembly body for safety.
Includes 21 refills (6-month supply).</v>
          </cell>
          <cell r="M449" t="str">
            <v>销售商品</v>
          </cell>
          <cell r="N449" t="str">
            <v>2025/09/20</v>
          </cell>
          <cell r="O449">
            <v>30.362</v>
          </cell>
          <cell r="P449">
            <v>0.127</v>
          </cell>
          <cell r="Q449">
            <v>15.5</v>
          </cell>
          <cell r="R449">
            <v>10</v>
          </cell>
          <cell r="S449">
            <v>3.5</v>
          </cell>
          <cell r="T449" t="str">
            <v>无</v>
          </cell>
          <cell r="U449" t="str">
            <v>无</v>
          </cell>
          <cell r="V449" t="str">
            <v>36500</v>
          </cell>
          <cell r="W449">
            <v>5.7</v>
          </cell>
          <cell r="X449">
            <v>10.2</v>
          </cell>
          <cell r="Y449">
            <v>3.8</v>
          </cell>
          <cell r="Z449">
            <v>45</v>
          </cell>
          <cell r="AA449">
            <v>35</v>
          </cell>
          <cell r="AB449">
            <v>31</v>
          </cell>
          <cell r="AC449">
            <v>0.048825</v>
          </cell>
          <cell r="AD449">
            <v>7</v>
          </cell>
          <cell r="AE449">
            <v>8.4</v>
          </cell>
          <cell r="AF449">
            <v>56</v>
          </cell>
          <cell r="AG449" t="str">
            <v>否</v>
          </cell>
        </row>
        <row r="450">
          <cell r="A450" t="str">
            <v>MD3412</v>
          </cell>
          <cell r="B450" t="str">
            <v>MD2025024</v>
          </cell>
          <cell r="C450" t="str">
            <v>mideer 合金飞机  航空博物馆</v>
          </cell>
          <cell r="D450" t="str">
            <v>mideer AVIATION MUSEUM</v>
          </cell>
          <cell r="E450" t="str">
            <v>6936352534129</v>
          </cell>
          <cell r="F450">
            <v>289</v>
          </cell>
          <cell r="G450">
            <v>342.23</v>
          </cell>
          <cell r="H450" t="str">
            <v>3y+</v>
          </cell>
          <cell r="I450" t="str">
            <v>老品</v>
          </cell>
          <cell r="J450" t="str">
            <v>1、产品同竞品差异点（优势点）：/
2、产品功能点：/
3、产品设计优势：/
4、产品教育属性优势：/
5、产品安全属性优势：/
6、产品相关服务优势：/
7、其他：/</v>
          </cell>
          <cell r="K450" t="str">
            <v>1）一盒30架，直接凑齐天空舰队
2）把航空博物馆搬回家
3）包装盒展开即机场，跑道停机坪全配齐
4）锌合金机身，手感沉甸甸
5）回力强劲，一拉就跑
6）民用运输机/战斗截击机，角色扮演超带感
7）大视窗礼盒，送礼陈列两相宜</v>
          </cell>
          <cell r="L450" t="str">
            <v>30 planes in one box—a complete sky fleet.
An aviation museum at home.
Box opens into an airport with runways and aprons.
Zinc alloy bodies for a premium, heavy feel.
Strong pull-back action.
Civil transport vs. Combat interceptor roleplay.
Large window gift box for gifting or display.</v>
          </cell>
          <cell r="M450" t="str">
            <v>销售商品</v>
          </cell>
          <cell r="N450" t="str">
            <v>2025/09/17</v>
          </cell>
          <cell r="O450">
            <v>130.05</v>
          </cell>
          <cell r="P450">
            <v>1.74</v>
          </cell>
          <cell r="Q450">
            <v>43</v>
          </cell>
          <cell r="R450">
            <v>37.7</v>
          </cell>
          <cell r="S450">
            <v>12</v>
          </cell>
          <cell r="T450" t="str">
            <v>无</v>
          </cell>
          <cell r="U450" t="str">
            <v>有</v>
          </cell>
          <cell r="V450" t="str">
            <v>36500</v>
          </cell>
          <cell r="W450">
            <v>43</v>
          </cell>
          <cell r="X450">
            <v>38.1</v>
          </cell>
          <cell r="Y450">
            <v>12.4</v>
          </cell>
          <cell r="Z450">
            <v>65</v>
          </cell>
          <cell r="AA450">
            <v>44.7</v>
          </cell>
          <cell r="AB450">
            <v>42</v>
          </cell>
          <cell r="AC450">
            <v>0.122031</v>
          </cell>
          <cell r="AD450">
            <v>9.5</v>
          </cell>
          <cell r="AE450">
            <v>10.26</v>
          </cell>
          <cell r="AF450">
            <v>5</v>
          </cell>
          <cell r="AG450" t="str">
            <v>否</v>
          </cell>
        </row>
        <row r="451">
          <cell r="A451" t="str">
            <v>MD1666</v>
          </cell>
          <cell r="B451" t="str">
            <v>MD2022001</v>
          </cell>
          <cell r="C451" t="str">
            <v>mideer 彩窗磁力片 钻面 mini拓展套装</v>
          </cell>
          <cell r="D451" t="str">
            <v>mideer COLORFUL MAGNETIC TILES-Mini Collection</v>
          </cell>
          <cell r="E451" t="str">
            <v>6936352516668</v>
          </cell>
          <cell r="F451">
            <v>159</v>
          </cell>
          <cell r="G451">
            <v>158.97</v>
          </cell>
          <cell r="H451" t="str">
            <v>3岁及以上</v>
          </cell>
          <cell r="I451" t="str">
            <v>老品</v>
          </cell>
          <cell r="J451" t="str">
            <v>1、产品同竞品差异点（优势点）：/
2、产品功能点：
3、产品设计优势：
4、产品教育属性优势：
5、产品安全属性优势：
6、产品相关服务优势：
7、其他：</v>
          </cell>
          <cell r="K451" t="str">
            <v>1). 混搭尺寸，解锁彩窗拼搭新体验
2). 一盒双尺寸 —— 满足不同阶段的构筑需求
3). 迷你片设计 —— 随时随地，开启指尖创意旅行
4). 教堂风光影折射 —— 营造梦幻迷人的视觉盛宴
5). 大片构筑框架，小片点缀细节 —— 让建筑结构更立体、更丰富
6). 360° 全方位强磁系统 —— 磁力升级，衔接更稳固
7). 严苛品质监控 —— 每一片都经得起考验
8). 内附创意拼搭指南 —— 轻松解锁无限造型
9). 便携收纳设计 —— 随心提拿，告别杂乱</v>
          </cell>
          <cell r="L451" t="str">
            <v>Mixed sizes for new stained-glass play
Two sizes in one box
Mini tiles for travel
Cathedral-style light reflections
Large pieces form structure, small pieces add detail
360° strong magnet system
Strict quality control
Creativity guide included
Portable storage design</v>
          </cell>
          <cell r="M451" t="str">
            <v>销售商品</v>
          </cell>
          <cell r="N451" t="str">
            <v>2025/08/13</v>
          </cell>
          <cell r="O451">
            <v>60.42</v>
          </cell>
          <cell r="P451">
            <v>1.05</v>
          </cell>
          <cell r="Q451">
            <v>22</v>
          </cell>
          <cell r="R451">
            <v>21.2</v>
          </cell>
          <cell r="S451">
            <v>4</v>
          </cell>
          <cell r="T451" t="str">
            <v>无</v>
          </cell>
          <cell r="U451" t="str">
            <v>有</v>
          </cell>
          <cell r="V451" t="str">
            <v>36500</v>
          </cell>
          <cell r="W451">
            <v>22.2</v>
          </cell>
          <cell r="X451">
            <v>21.1</v>
          </cell>
          <cell r="Y451">
            <v>4</v>
          </cell>
          <cell r="Z451">
            <v>43.5</v>
          </cell>
          <cell r="AA451">
            <v>24.5</v>
          </cell>
          <cell r="AB451">
            <v>26.2</v>
          </cell>
          <cell r="AC451">
            <v>0.02792265</v>
          </cell>
          <cell r="AD451">
            <v>12.5</v>
          </cell>
          <cell r="AE451">
            <v>12.95</v>
          </cell>
          <cell r="AF451">
            <v>12</v>
          </cell>
          <cell r="AG451" t="str">
            <v>否</v>
          </cell>
        </row>
        <row r="452">
          <cell r="A452" t="str">
            <v>MD1665</v>
          </cell>
          <cell r="B452" t="str">
            <v>MD2022001</v>
          </cell>
          <cell r="C452" t="str">
            <v>mideer 彩窗磁力片 钻面 mini便携装</v>
          </cell>
          <cell r="D452" t="str">
            <v>mideer COLORFULMAGNETIC TILES-Mini Tiles</v>
          </cell>
          <cell r="E452" t="str">
            <v>6936352516651</v>
          </cell>
          <cell r="F452">
            <v>99</v>
          </cell>
          <cell r="G452">
            <v>98.98</v>
          </cell>
          <cell r="H452" t="str">
            <v>3岁及以上</v>
          </cell>
          <cell r="I452" t="str">
            <v>老品</v>
          </cell>
          <cell r="J452" t="str">
            <v>1、产品同竞品差异点（优势点）：/
2、产品功能点：
3、产品设计优势：
4、产品教育属性优势：
5、产品安全属性优势：
6、产品相关服务优势：
7、其他：</v>
          </cell>
          <cell r="K452" t="str">
            <v>1). 把彩虹装进兜里 —— 随时随地开启创意
2). 体积缩小 75% —— 专为旅行设计，说走就走
3). 双层晶钻切割面 —— 剔透质感，折射如钻光影
4). 360° 超强磁吸 —— 强力磁芯，可连提 7 片不脱落
5). 从平面到立体 —— 循序渐进开启逻辑建模
6). 包装即收纳 —— 玩起是世界，收起是口袋
7). 一体成型超声波焊接 —— 结构紧密，耐摔更耐玩
8). 高硬度 MABS 材质 —— 晶莹剔透，耐磨耐用
9). 圆润打磨边缘 —— 细腻触感，不伤小手
10). 内附创意拼搭指南 —— 灵感不断，上手简单</v>
          </cell>
          <cell r="L452" t="str">
            <v>Put the rainbow in your pocket
75% smaller pieces – Travel-ready
Double-layer crystal surface
360° strong magnet – Holds 7 pieces
2D to 3D progression
Build &amp; store packaging
Ultrasonic welding
High-hardness MABS
Smooth polished edges
Creative building guide included</v>
          </cell>
          <cell r="M452" t="str">
            <v>销售商品</v>
          </cell>
          <cell r="N452" t="str">
            <v>2025/08/13</v>
          </cell>
          <cell r="O452">
            <v>37.62</v>
          </cell>
          <cell r="P452">
            <v>0.4</v>
          </cell>
          <cell r="Q452">
            <v>20</v>
          </cell>
          <cell r="R452">
            <v>9</v>
          </cell>
          <cell r="S452">
            <v>3.2</v>
          </cell>
          <cell r="T452" t="str">
            <v>无</v>
          </cell>
          <cell r="U452" t="str">
            <v>有</v>
          </cell>
          <cell r="V452" t="str">
            <v>36500</v>
          </cell>
          <cell r="W452">
            <v>19.8</v>
          </cell>
          <cell r="X452">
            <v>9</v>
          </cell>
          <cell r="Y452">
            <v>3.2</v>
          </cell>
          <cell r="Z452">
            <v>41.3</v>
          </cell>
          <cell r="AA452">
            <v>29.6</v>
          </cell>
          <cell r="AB452">
            <v>20.4</v>
          </cell>
          <cell r="AC452">
            <v>0.024938592</v>
          </cell>
          <cell r="AD452">
            <v>12.9</v>
          </cell>
          <cell r="AE452">
            <v>12.85</v>
          </cell>
          <cell r="AF452">
            <v>30</v>
          </cell>
          <cell r="AG452" t="str">
            <v>否</v>
          </cell>
        </row>
        <row r="453">
          <cell r="A453" t="str">
            <v>MD2349</v>
          </cell>
          <cell r="B453" t="str">
            <v>MD2024030</v>
          </cell>
          <cell r="C453" t="str">
            <v>mideer 果蔬切切乐</v>
          </cell>
          <cell r="D453" t="str">
            <v>mideer FRUIT &amp;VEGETABLE CUTTING PLAY SET</v>
          </cell>
          <cell r="E453" t="str">
            <v>6936352523499</v>
          </cell>
          <cell r="F453">
            <v>89</v>
          </cell>
          <cell r="G453">
            <v>93.66</v>
          </cell>
          <cell r="H453" t="str">
            <v>3岁及以上</v>
          </cell>
          <cell r="I453" t="str">
            <v>老品</v>
          </cell>
          <cell r="J453" t="str">
            <v>1、产品同竞品差异点（优势点）：/
2、产品功能点：
3、产品设计优势：
4、产品教育属性优势：
5、产品安全属性优势：
6、产品相关服务优势：
7、其他：</v>
          </cell>
          <cell r="K453" t="str">
            <v>1). “咔嚓！” 体验真实切果蔬的快感
2). 清脆切割声 —— 让孩子完全沉浸在动手乐趣中
3). 玩一遍就能认全 17 种果蔬 —— 认知启蒙更高效
4). 千次粘合与切割测试 —— 经久耐玩，尽情享受切割快感
5). 一篮在手，拎起就走 —— 随时随地开启“小厨房”
6). 沉浸式角色扮演 —— 变身超能小厨神
7). 切开、配对、粘合 —— 在重复锻炼中提升精细动作能力
8). 自己“切”的才好吃 —— 引导孩子爱上蔬菜水果
9). 品质保障 —— 符合权威安全标准，家长更放心</v>
          </cell>
          <cell r="L453" t="str">
            <v>1) “Snip!” Just like cutting real fruits and veggies!
2) Every cut makes a sound—kids get totally immersed!
3) Play once, learn 17 types of fruits and veggies!
4) Stick and cut thousands of times—play to your heart's content!
5) One basket in hand—ready to go anytime!
6) Play and act out—immerse in being a chef
7) Cut, match, stick—repeat for fine motor skills
8) Kids love eating what they “chop” themselves
9) Rest assured—meets safety standards!</v>
          </cell>
          <cell r="M453" t="str">
            <v>销售商品</v>
          </cell>
          <cell r="N453" t="str">
            <v>2025/09/10</v>
          </cell>
          <cell r="O453">
            <v>35.6</v>
          </cell>
          <cell r="P453">
            <v>0.73</v>
          </cell>
          <cell r="Q453">
            <v>26.5</v>
          </cell>
          <cell r="R453">
            <v>17.5</v>
          </cell>
          <cell r="S453">
            <v>13.5</v>
          </cell>
          <cell r="T453" t="str">
            <v>无</v>
          </cell>
          <cell r="U453" t="str">
            <v>有</v>
          </cell>
          <cell r="V453" t="str">
            <v>36500</v>
          </cell>
          <cell r="W453">
            <v>25.5</v>
          </cell>
          <cell r="X453">
            <v>17</v>
          </cell>
          <cell r="Y453">
            <v>11.5</v>
          </cell>
          <cell r="Z453">
            <v>52</v>
          </cell>
          <cell r="AA453">
            <v>51</v>
          </cell>
          <cell r="AB453">
            <v>38.5</v>
          </cell>
          <cell r="AC453">
            <v>0.102102</v>
          </cell>
          <cell r="AD453">
            <v>13</v>
          </cell>
          <cell r="AE453">
            <v>14.55</v>
          </cell>
          <cell r="AF453">
            <v>18</v>
          </cell>
          <cell r="AG453" t="str">
            <v>是</v>
          </cell>
        </row>
        <row r="454">
          <cell r="A454" t="str">
            <v>MD4327</v>
          </cell>
          <cell r="B454" t="str">
            <v>MD2025028</v>
          </cell>
          <cell r="C454" t="str">
            <v>mideer 缤纷百变沙系列  色彩派对</v>
          </cell>
          <cell r="D454" t="str">
            <v>mideer Color magic Sand-Rainbow Bash</v>
          </cell>
          <cell r="E454" t="str">
            <v>6936352543275</v>
          </cell>
        </row>
        <row r="454">
          <cell r="H454" t="str">
            <v>3+</v>
          </cell>
          <cell r="I454" t="str">
            <v/>
          </cell>
          <cell r="J454" t="str">
            <v>1、产品同竞品差异点（优势点）：1
2、产品功能点：
3、产品设计优势：
4、产品教育属性优势：
5、产品安全属性优势：
6、产品相关服务优势：
7、其他：</v>
          </cell>
          <cell r="K454" t="str">
            <v/>
          </cell>
          <cell r="L454" t="str">
            <v/>
          </cell>
          <cell r="M454" t="str">
            <v/>
          </cell>
          <cell r="N454" t="str">
            <v/>
          </cell>
        </row>
        <row r="454">
          <cell r="P454">
            <v>2.5</v>
          </cell>
          <cell r="Q454">
            <v>33</v>
          </cell>
          <cell r="R454">
            <v>33</v>
          </cell>
          <cell r="S454">
            <v>9</v>
          </cell>
          <cell r="T454" t="str">
            <v>有</v>
          </cell>
          <cell r="U454" t="str">
            <v/>
          </cell>
          <cell r="V454" t="str">
            <v>720</v>
          </cell>
        </row>
        <row r="454">
          <cell r="AC454">
            <v>0</v>
          </cell>
        </row>
        <row r="454">
          <cell r="AG454" t="str">
            <v>否</v>
          </cell>
        </row>
        <row r="455">
          <cell r="A455" t="str">
            <v>MD4326</v>
          </cell>
          <cell r="B455" t="str">
            <v>MD2025028</v>
          </cell>
          <cell r="C455" t="str">
            <v>mideer 缤纷百变沙系列  甜品工坊</v>
          </cell>
          <cell r="D455" t="str">
            <v>mideer COLOR MAGIC SAND PLAY SET-Sweet Treaties</v>
          </cell>
          <cell r="E455" t="str">
            <v>6936352543268</v>
          </cell>
          <cell r="F455">
            <v>119</v>
          </cell>
          <cell r="G455">
            <v>119</v>
          </cell>
          <cell r="H455" t="str">
            <v>3+</v>
          </cell>
          <cell r="I455" t="str">
            <v>老品</v>
          </cell>
          <cell r="J455" t="str">
            <v>1、产品同竞品差异点（优势点）：1
2、产品功能点：
3、产品设计优势：
4、产品教育属性优势：
5、产品安全属性优势：
6、产品相关服务优势：
7、其他：</v>
          </cell>
          <cell r="K455" t="str">
            <v>1). 一按即成型 —— 零失败操作，给孩子满满成就感
2). 14 款创意甜点模具 —— 开启多样化的味蕾想象之旅
3). 分层创作玩法 —— 模拟真实甜点师，打造精致分层视觉效果
4). 超大托盘设计 —— 聚拢沙粒，保持居家环境整洁不凌乱
5). 升级版缤纷彩沙 —— 质地更绵软、塑形更容易、色彩更鲜活</v>
          </cell>
          <cell r="L455" t="str">
            <v>One-press molding — no failure.
14 dessert molds.
Layered creations like a real pastry chef.
Large tray keeps play tidy.
Upgraded colorful sand — softer and easier to shape.</v>
          </cell>
          <cell r="M455" t="str">
            <v>销售商品</v>
          </cell>
          <cell r="N455" t="str">
            <v>2025/09/01</v>
          </cell>
          <cell r="O455">
            <v>45.22</v>
          </cell>
          <cell r="P455">
            <v>1.58</v>
          </cell>
          <cell r="Q455">
            <v>33</v>
          </cell>
          <cell r="R455">
            <v>33</v>
          </cell>
          <cell r="S455">
            <v>9</v>
          </cell>
          <cell r="T455" t="str">
            <v>有</v>
          </cell>
          <cell r="U455" t="str">
            <v>有</v>
          </cell>
          <cell r="V455" t="str">
            <v>1095</v>
          </cell>
          <cell r="W455">
            <v>32.2</v>
          </cell>
          <cell r="X455">
            <v>32.2</v>
          </cell>
          <cell r="Y455">
            <v>9</v>
          </cell>
          <cell r="Z455">
            <v>69.1</v>
          </cell>
          <cell r="AA455">
            <v>35</v>
          </cell>
          <cell r="AB455">
            <v>35</v>
          </cell>
          <cell r="AC455">
            <v>0.0846475</v>
          </cell>
          <cell r="AD455">
            <v>11.5</v>
          </cell>
          <cell r="AE455">
            <v>12.39</v>
          </cell>
          <cell r="AF455">
            <v>6</v>
          </cell>
          <cell r="AG455" t="str">
            <v>否</v>
          </cell>
        </row>
        <row r="456">
          <cell r="A456" t="str">
            <v>MD1689</v>
          </cell>
          <cell r="B456" t="str">
            <v>MD2022063</v>
          </cell>
          <cell r="C456" t="str">
            <v>mideer 四维精控橡皮    3pcs</v>
          </cell>
          <cell r="D456" t="str">
            <v>Mideer PinPoint Eraser</v>
          </cell>
          <cell r="E456" t="str">
            <v>6936352516897</v>
          </cell>
          <cell r="F456">
            <v>9.9</v>
          </cell>
        </row>
        <row r="456">
          <cell r="H456" t="str">
            <v>3+</v>
          </cell>
          <cell r="I456" t="str">
            <v>老品</v>
          </cell>
          <cell r="J456" t="str">
            <v>1、产品同竞品差异点（优势点）：
2、产品功能点：
3、产品设计优势：
4、产品教育属性优势：
5、产品安全属性优势：
6、产品相关服务优势：
7、其他：</v>
          </cell>
          <cell r="K456" t="str">
            <v/>
          </cell>
          <cell r="L456" t="str">
            <v/>
          </cell>
          <cell r="M456" t="str">
            <v>销售商品</v>
          </cell>
          <cell r="N456" t="str">
            <v>2025/08/06</v>
          </cell>
          <cell r="O456">
            <v>3.762</v>
          </cell>
          <cell r="P456">
            <v>0.06</v>
          </cell>
          <cell r="Q456">
            <v>5.5</v>
          </cell>
          <cell r="R456">
            <v>3.6</v>
          </cell>
          <cell r="S456">
            <v>0.8</v>
          </cell>
          <cell r="T456" t="str">
            <v>有</v>
          </cell>
          <cell r="U456" t="str">
            <v>有</v>
          </cell>
          <cell r="V456" t="str">
            <v>2190</v>
          </cell>
          <cell r="W456">
            <v>8.8</v>
          </cell>
          <cell r="X456">
            <v>6.9</v>
          </cell>
          <cell r="Y456">
            <v>1</v>
          </cell>
          <cell r="Z456">
            <v>31</v>
          </cell>
          <cell r="AA456">
            <v>19.5</v>
          </cell>
          <cell r="AB456">
            <v>38.5</v>
          </cell>
          <cell r="AC456">
            <v>0.02327325</v>
          </cell>
          <cell r="AD456">
            <v>14</v>
          </cell>
          <cell r="AE456">
            <v>14.66</v>
          </cell>
          <cell r="AF456">
            <v>240</v>
          </cell>
          <cell r="AG456" t="str">
            <v>否</v>
          </cell>
        </row>
        <row r="457">
          <cell r="A457" t="str">
            <v>MK2481</v>
          </cell>
          <cell r="B457" t="str">
            <v>MK2481</v>
          </cell>
          <cell r="C457" t="str">
            <v>25年CBME展会用编织袋</v>
          </cell>
          <cell r="D457" t="str">
            <v>无</v>
          </cell>
          <cell r="E457" t="str">
            <v>MK2481</v>
          </cell>
          <cell r="F457">
            <v>0.1</v>
          </cell>
        </row>
        <row r="457">
          <cell r="H457" t="str">
            <v>3+</v>
          </cell>
          <cell r="I457" t="str">
            <v/>
          </cell>
          <cell r="J457" t="str">
            <v>1、产品同竞品差异点（优势点）：
2、产品功能点：111
3、产品设计优势：
4、产品教育属性优势：
5、产品安全属性优势：
6、产品相关服务优势：
7、其他：</v>
          </cell>
          <cell r="K457" t="str">
            <v/>
          </cell>
          <cell r="L457" t="str">
            <v/>
          </cell>
          <cell r="M457" t="str">
            <v>非售卖品</v>
          </cell>
          <cell r="N457" t="str">
            <v/>
          </cell>
        </row>
        <row r="457">
          <cell r="P457">
            <v>0.1</v>
          </cell>
          <cell r="Q457">
            <v>0</v>
          </cell>
          <cell r="R457">
            <v>0</v>
          </cell>
          <cell r="S457">
            <v>0</v>
          </cell>
          <cell r="T457" t="str">
            <v>有</v>
          </cell>
          <cell r="U457" t="str">
            <v/>
          </cell>
          <cell r="V457" t="str">
            <v>2190</v>
          </cell>
        </row>
        <row r="457">
          <cell r="AC457">
            <v>0</v>
          </cell>
        </row>
        <row r="457">
          <cell r="AG457" t="str">
            <v>否</v>
          </cell>
        </row>
        <row r="458">
          <cell r="A458" t="str">
            <v>CT2361</v>
          </cell>
          <cell r="B458" t="str">
            <v>MD2022094</v>
          </cell>
          <cell r="C458" t="str">
            <v>mideer 唱听小宝箱  双麦 外贸版 双麦外贸</v>
          </cell>
          <cell r="D458" t="str">
            <v>family duet karaoke set</v>
          </cell>
          <cell r="E458" t="str">
            <v>6936352523611</v>
          </cell>
          <cell r="F458">
            <v>239</v>
          </cell>
          <cell r="G458">
            <v>238.98</v>
          </cell>
          <cell r="H458" t="str">
            <v>3+</v>
          </cell>
          <cell r="I458" t="str">
            <v>老品</v>
          </cell>
          <cell r="J458" t="str">
            <v>1、产品同竞品差异点（优势点）：
2、产品功能点：
3、产品设计优势：
4、产品教育属性优势：
5、产品安全属性优势：
6、产品相关服务优势：
7、其他：</v>
          </cell>
          <cell r="K458" t="str">
            <v>1）KTV级音效，防啸叫技术加持，双麦克风同开更尽兴
2）蓝牙畅连，海量K歌App随心用
3）可脱离屏幕独立播放，想唱就唱
4）炫酷礼盒包装，送礼够排面</v>
          </cell>
          <cell r="L458" t="str">
            <v>KTV-level sound with anti-feedback tech, espcailly with two microphones.
Bluetooth connectivity for various apps.
Standalone playback mode.
Cool gift box packaging.</v>
          </cell>
          <cell r="M458" t="str">
            <v>ODM单</v>
          </cell>
          <cell r="N458" t="str">
            <v>2025/07/30</v>
          </cell>
          <cell r="O458">
            <v>90.82</v>
          </cell>
          <cell r="P458">
            <v>0.81</v>
          </cell>
          <cell r="Q458">
            <v>24.8</v>
          </cell>
          <cell r="R458">
            <v>18.1</v>
          </cell>
          <cell r="S458">
            <v>6.6</v>
          </cell>
          <cell r="T458" t="str">
            <v>有</v>
          </cell>
          <cell r="U458" t="str">
            <v>有</v>
          </cell>
          <cell r="V458" t="str">
            <v>2190</v>
          </cell>
          <cell r="W458">
            <v>24.6</v>
          </cell>
          <cell r="X458">
            <v>18.3</v>
          </cell>
          <cell r="Y458">
            <v>6.9</v>
          </cell>
          <cell r="Z458">
            <v>51</v>
          </cell>
          <cell r="AA458">
            <v>38.5</v>
          </cell>
          <cell r="AB458">
            <v>30</v>
          </cell>
          <cell r="AC458">
            <v>0.058905</v>
          </cell>
          <cell r="AD458">
            <v>12.8</v>
          </cell>
          <cell r="AE458">
            <v>13.81</v>
          </cell>
          <cell r="AF458">
            <v>16</v>
          </cell>
          <cell r="AG458" t="str">
            <v>否</v>
          </cell>
        </row>
        <row r="459">
          <cell r="A459" t="str">
            <v>MK2484</v>
          </cell>
          <cell r="B459" t="str">
            <v>MK2484</v>
          </cell>
          <cell r="C459" t="str">
            <v>二合一球拍-邮购盒</v>
          </cell>
          <cell r="D459" t="str">
            <v>无</v>
          </cell>
          <cell r="E459" t="str">
            <v>MK2484</v>
          </cell>
          <cell r="F459">
            <v>1.8</v>
          </cell>
        </row>
        <row r="459">
          <cell r="H459" t="str">
            <v/>
          </cell>
          <cell r="I459" t="str">
            <v>老品</v>
          </cell>
          <cell r="J459" t="str">
            <v/>
          </cell>
          <cell r="K459" t="str">
            <v/>
          </cell>
          <cell r="L459" t="str">
            <v/>
          </cell>
          <cell r="M459" t="str">
            <v>非售卖品</v>
          </cell>
          <cell r="N459" t="str">
            <v>2025/07/25</v>
          </cell>
          <cell r="O459">
            <v>1.8</v>
          </cell>
        </row>
        <row r="459">
          <cell r="T459" t="str">
            <v/>
          </cell>
          <cell r="U459" t="str">
            <v/>
          </cell>
          <cell r="V459" t="str">
            <v/>
          </cell>
        </row>
        <row r="459">
          <cell r="AC459">
            <v>0</v>
          </cell>
        </row>
        <row r="459">
          <cell r="AG459" t="str">
            <v/>
          </cell>
        </row>
        <row r="460">
          <cell r="A460" t="str">
            <v>MK2483</v>
          </cell>
          <cell r="B460" t="str">
            <v>MK2483</v>
          </cell>
          <cell r="C460" t="str">
            <v>二合一球拍-外箱</v>
          </cell>
          <cell r="D460" t="str">
            <v>无</v>
          </cell>
          <cell r="E460" t="str">
            <v>MK2483</v>
          </cell>
        </row>
        <row r="460">
          <cell r="H460" t="str">
            <v/>
          </cell>
          <cell r="I460" t="str">
            <v/>
          </cell>
          <cell r="J460" t="str">
            <v/>
          </cell>
          <cell r="K460" t="str">
            <v/>
          </cell>
          <cell r="L460" t="str">
            <v/>
          </cell>
          <cell r="M460" t="str">
            <v/>
          </cell>
          <cell r="N460" t="str">
            <v/>
          </cell>
        </row>
        <row r="460">
          <cell r="T460" t="str">
            <v/>
          </cell>
          <cell r="U460" t="str">
            <v/>
          </cell>
          <cell r="V460" t="str">
            <v/>
          </cell>
        </row>
        <row r="460">
          <cell r="AC460">
            <v>0</v>
          </cell>
        </row>
        <row r="460">
          <cell r="AG460" t="str">
            <v/>
          </cell>
        </row>
        <row r="461">
          <cell r="A461" t="str">
            <v>MD4321</v>
          </cell>
          <cell r="B461" t="str">
            <v>MD2022065</v>
          </cell>
          <cell r="C461" t="str">
            <v>mideer 服装设计  时装高定工坊</v>
          </cell>
          <cell r="D461" t="str">
            <v>Mideer Luxe Fashion Atelier</v>
          </cell>
          <cell r="E461" t="str">
            <v>6936352543213</v>
          </cell>
          <cell r="F461">
            <v>129</v>
          </cell>
          <cell r="G461">
            <v>135.8</v>
          </cell>
          <cell r="H461" t="str">
            <v>5+</v>
          </cell>
          <cell r="I461" t="str">
            <v>老品</v>
          </cell>
          <cell r="J461" t="str">
            <v>1、产品同竞品差异点（优势点）：/
2、产品功能点：
3、产品设计优势：
4、产品教育属性优势：
5、产品安全属性优势：
6、产品相关服务优势：
7、其他：</v>
          </cell>
          <cell r="K461" t="str">
            <v>1）从设计到制作，从装饰到走秀，全程参与
2）面料自带自然垂感，一裹即成衣
3）送一份更“哇塞”的成长礼！
4）一插一贴，5岁也能秒上手
5）五大模特排排站，灵感不断电
6）包装盒变身走秀T台！
7）蝴蝶结/珍珠/花朵，梦幻配饰随心搭
8）跟着教程走，3分钟就上手
9）开箱惊喜不断，满满仪式感</v>
          </cell>
          <cell r="L461" t="str">
            <v>1) Participate in the entire process from design to production to decoration to fashion show.
2) The fabric has a natural volume, making it a perfect garment in one wrap.
3) Give an even more "wow" growing-up gift!
4) Just insert and stick, even a 5-year-old can do it in seconds.
5) Five models lined up, inspiration never stops.
6) The packaging transforms into a runway!
7) Butterflies, pearls, flowers, and many other dreamy decorations.
8) Follow along, and you'll get started in 3 minutes.
9) Countless surprises await you when you open the box!</v>
          </cell>
          <cell r="M461" t="str">
            <v>销售商品</v>
          </cell>
          <cell r="N461" t="str">
            <v>2025/08/13</v>
          </cell>
          <cell r="O461">
            <v>51.6</v>
          </cell>
          <cell r="P461">
            <v>0.57</v>
          </cell>
          <cell r="Q461">
            <v>28.7</v>
          </cell>
          <cell r="R461">
            <v>29.6</v>
          </cell>
          <cell r="S461">
            <v>8.3</v>
          </cell>
          <cell r="T461" t="str">
            <v>无</v>
          </cell>
          <cell r="U461" t="str">
            <v/>
          </cell>
          <cell r="V461" t="str">
            <v>36500</v>
          </cell>
          <cell r="W461">
            <v>30</v>
          </cell>
          <cell r="X461">
            <v>29</v>
          </cell>
          <cell r="Y461">
            <v>8.5</v>
          </cell>
          <cell r="Z461">
            <v>60</v>
          </cell>
          <cell r="AA461">
            <v>32</v>
          </cell>
          <cell r="AB461">
            <v>49</v>
          </cell>
          <cell r="AC461">
            <v>0.09408</v>
          </cell>
          <cell r="AD461">
            <v>6.8</v>
          </cell>
          <cell r="AE461">
            <v>7.63</v>
          </cell>
          <cell r="AF461">
            <v>12</v>
          </cell>
          <cell r="AG461" t="str">
            <v>否</v>
          </cell>
        </row>
        <row r="462">
          <cell r="A462" t="str">
            <v>MD2348</v>
          </cell>
          <cell r="B462" t="str">
            <v>MD2025023</v>
          </cell>
          <cell r="C462" t="str">
            <v>mideer 小小设计师・服装创艺指南</v>
          </cell>
          <cell r="D462" t="str">
            <v>mideer Dress-up Fashion Guide</v>
          </cell>
          <cell r="E462" t="str">
            <v>6936352523482</v>
          </cell>
          <cell r="F462">
            <v>69</v>
          </cell>
          <cell r="G462">
            <v>74.41</v>
          </cell>
          <cell r="H462" t="str">
            <v>8+</v>
          </cell>
          <cell r="I462" t="str">
            <v>老品</v>
          </cell>
          <cell r="J462" t="str">
            <v>1、产品同竞品差异点（优势点）：真实材质体验、完整设计流程、多风格引导、安全创作工具、作品仪式感
2、产品功能点：
3、产品设计优势：
4、产品教育属性优势：
5、产品安全属性优势：
6、产品相关服务优势：
7、其他：</v>
          </cell>
          <cell r="K462" t="str">
            <v>1）玩换装贴纸？不如当回真设计师！
2）真丝的光滑、牛仔的挺括，用手摸出来
3）不止是简单手工，更是完整设计流程体验
4）让孩子看见美，也看见美的N种表达
5）圆头剪刀+点点胶，独立操作超自信
6）每一次创作，都是专属时装秀
7）潜移默化中培养7大核心能力
8）手把手教学，在家就能玩起来</v>
          </cell>
          <cell r="L462" t="str">
            <v>1) Playing with dress-up stickers? Become a real designer!
2) The smoothness of silk, the stiffness of denim – all introduced through tactile exploration.
3) Not just simple crafts, but a complete design process experience.
4) Let children see beauty, and more than one way to express it.
5) Round-tipped scissors + dot glue – confident and independent work.
6) Each creation is a personal fashion show.
7) Subtly cultivate 7 core competencies.
8) Hands-on teaching – play along at home.</v>
          </cell>
          <cell r="M462" t="str">
            <v>销售商品</v>
          </cell>
          <cell r="N462" t="str">
            <v>2025/08/18</v>
          </cell>
          <cell r="O462">
            <v>28.29</v>
          </cell>
          <cell r="P462">
            <v>0.37</v>
          </cell>
          <cell r="Q462">
            <v>30</v>
          </cell>
          <cell r="R462">
            <v>21</v>
          </cell>
          <cell r="S462">
            <v>0.8</v>
          </cell>
          <cell r="T462" t="str">
            <v>无</v>
          </cell>
          <cell r="U462" t="str">
            <v>无</v>
          </cell>
          <cell r="V462" t="str">
            <v>36500</v>
          </cell>
          <cell r="W462">
            <v>30.6</v>
          </cell>
          <cell r="X462">
            <v>21.2</v>
          </cell>
          <cell r="Y462">
            <v>0</v>
          </cell>
          <cell r="Z462">
            <v>44.5</v>
          </cell>
          <cell r="AA462">
            <v>32.5</v>
          </cell>
          <cell r="AB462">
            <v>20.5</v>
          </cell>
          <cell r="AC462">
            <v>0.029648125</v>
          </cell>
          <cell r="AD462">
            <v>11</v>
          </cell>
          <cell r="AE462">
            <v>11.75</v>
          </cell>
          <cell r="AF462">
            <v>30</v>
          </cell>
          <cell r="AG462" t="str">
            <v>否</v>
          </cell>
        </row>
        <row r="463">
          <cell r="A463" t="str">
            <v>CT2352</v>
          </cell>
          <cell r="B463" t="str">
            <v>MD2021028</v>
          </cell>
          <cell r="C463" t="str">
            <v>mideer 缤纷百变沙系列   绿色 1kg</v>
          </cell>
          <cell r="D463" t="str">
            <v>mideer Magic Sand-Green</v>
          </cell>
          <cell r="E463" t="str">
            <v>6936352523529</v>
          </cell>
          <cell r="F463">
            <v>79.9</v>
          </cell>
        </row>
        <row r="463">
          <cell r="H463" t="str">
            <v>3+</v>
          </cell>
          <cell r="I463" t="str">
            <v>老品</v>
          </cell>
          <cell r="J463" t="str">
            <v>1、产品同竞品差异点（优势点）：
2、产品功能点：水玩沙，加强可玩性：可在水中和干燥环境下反复使用，不易干燥，干燥后可通过简单喷水恢复，提供了持久的玩乐体验。持久塑形：能在水中和干燥环境下长时间保持其形状，为孩子提供持久的玩乐体验。
3、产品设计优势：
4、产品教育属性优势：感官和触觉发展：专为儿童的感官发展和创造性思维设计，通过独特的水玩沙丰富的感官配件，促进儿童在多方面的能力提升。
5、产品安全属性优势：选用石英石、硅胶和蜂蜡为主要材料，保护儿童安全健康
6、产品相关服务优势：
7、其他：</v>
          </cell>
          <cell r="K463" t="str">
            <v/>
          </cell>
          <cell r="L463" t="str">
            <v/>
          </cell>
          <cell r="M463" t="str">
            <v>ODM单</v>
          </cell>
          <cell r="N463" t="str">
            <v>2025/07/29</v>
          </cell>
          <cell r="O463">
            <v>34.7965</v>
          </cell>
          <cell r="P463">
            <v>1.05</v>
          </cell>
          <cell r="Q463">
            <v>6.5</v>
          </cell>
          <cell r="R463">
            <v>3</v>
          </cell>
          <cell r="S463">
            <v>23.5</v>
          </cell>
          <cell r="T463" t="str">
            <v>有</v>
          </cell>
          <cell r="U463" t="str">
            <v/>
          </cell>
          <cell r="V463" t="str">
            <v>720</v>
          </cell>
          <cell r="W463">
            <v>6.7</v>
          </cell>
          <cell r="X463">
            <v>23.5</v>
          </cell>
          <cell r="Y463">
            <v>2</v>
          </cell>
          <cell r="Z463">
            <v>44</v>
          </cell>
          <cell r="AA463">
            <v>23</v>
          </cell>
          <cell r="AB463">
            <v>18</v>
          </cell>
          <cell r="AC463">
            <v>0.018216</v>
          </cell>
          <cell r="AD463">
            <v>12.2</v>
          </cell>
          <cell r="AE463">
            <v>12.7</v>
          </cell>
          <cell r="AF463">
            <v>12</v>
          </cell>
          <cell r="AG463" t="str">
            <v>否</v>
          </cell>
        </row>
        <row r="464">
          <cell r="A464" t="str">
            <v>CT2351</v>
          </cell>
          <cell r="B464" t="str">
            <v>MD2021028</v>
          </cell>
          <cell r="C464" t="str">
            <v>mideer 缤纷百变沙系列   蓝色 1kg</v>
          </cell>
          <cell r="D464" t="str">
            <v>mideer Magic Sand-BLUE</v>
          </cell>
          <cell r="E464" t="str">
            <v>6936352523512</v>
          </cell>
          <cell r="F464">
            <v>79.9</v>
          </cell>
        </row>
        <row r="464">
          <cell r="H464" t="str">
            <v>3+</v>
          </cell>
          <cell r="I464" t="str">
            <v>老品</v>
          </cell>
          <cell r="J464" t="str">
            <v>1、产品同竞品差异点（优势点）：
2、产品功能点：水玩沙，加强可玩性：可在水中和干燥环境下反复使用，不易干燥，干燥后可通过简单喷水恢复，提供了持久的玩乐体验。持久塑形：能在水中和干燥环境下长时间保持其形状，为孩子提供持久的玩乐体验。
3、产品设计优势：
4、产品教育属性优势：感官和触觉发展：专为儿童的感官发展和创造性思维设计，通过独特的水玩沙丰富的感官配件，促进儿童在多方面的能力提升。
5、产品安全属性优势：选用石英石、硅胶和蜂蜡为主要材料，保护儿童安全健康
6、产品相关服务优势：
7、其他：</v>
          </cell>
          <cell r="K464" t="str">
            <v>1.持久成型 不够玩随时续 2.持久保存不干裂 易塑性不松散 3.升级水玩沙 水中陆地都能玩 4.细致研磨石英砂 手感绵密光滑 5.双重认证 层层把关</v>
          </cell>
          <cell r="L464" t="str">
            <v>1. Long-lasting shape Holds form Refill anytime 2. Long-term storage No cracking Easy to mold Non-crumbly 3. Upgraded water-play sand Play on land and underwater 4. Finely milled quartz sand Soft smooth texture 5. Dual certification Strict quality control</v>
          </cell>
          <cell r="M464" t="str">
            <v>ODM单</v>
          </cell>
          <cell r="N464" t="str">
            <v>2025/07/29</v>
          </cell>
          <cell r="O464">
            <v>34.7965</v>
          </cell>
          <cell r="P464">
            <v>1.01</v>
          </cell>
          <cell r="Q464">
            <v>6.5</v>
          </cell>
          <cell r="R464">
            <v>3</v>
          </cell>
          <cell r="S464">
            <v>23.5</v>
          </cell>
          <cell r="T464" t="str">
            <v>有</v>
          </cell>
          <cell r="U464" t="str">
            <v/>
          </cell>
          <cell r="V464" t="str">
            <v>720</v>
          </cell>
          <cell r="W464">
            <v>22.5</v>
          </cell>
          <cell r="X464">
            <v>16.3</v>
          </cell>
          <cell r="Y464">
            <v>3</v>
          </cell>
          <cell r="Z464">
            <v>44</v>
          </cell>
          <cell r="AA464">
            <v>23</v>
          </cell>
          <cell r="AB464">
            <v>18</v>
          </cell>
          <cell r="AC464">
            <v>0.018216</v>
          </cell>
          <cell r="AD464">
            <v>12.2</v>
          </cell>
          <cell r="AE464">
            <v>12.7</v>
          </cell>
          <cell r="AF464">
            <v>12</v>
          </cell>
          <cell r="AG464" t="str">
            <v>否</v>
          </cell>
        </row>
        <row r="465">
          <cell r="A465" t="str">
            <v>247228</v>
          </cell>
          <cell r="B465" t="str">
            <v>MD2018005</v>
          </cell>
          <cell r="C465" t="str">
            <v>mideer 手提礼盒拼图-恐龙104PCS（加拿大）</v>
          </cell>
          <cell r="D465" t="str">
            <v>mideer Gift Portable Puzzle - Dinosaur Age (104p)</v>
          </cell>
          <cell r="E465" t="str">
            <v>628069866391</v>
          </cell>
          <cell r="F465">
            <v>76</v>
          </cell>
          <cell r="G465">
            <v>76</v>
          </cell>
          <cell r="H465" t="str">
            <v>3+</v>
          </cell>
          <cell r="I465" t="str">
            <v>老品</v>
          </cell>
          <cell r="J465" t="str">
            <v>1、产品同竞品差异点（优势点）：1
2、产品功能点：
3、产品设计优势：
4、产品教育属性优势：
5、产品安全属性优势：
6、产品相关服务优势：
7、其他：</v>
          </cell>
          <cell r="K465" t="str">
            <v/>
          </cell>
          <cell r="L465" t="str">
            <v/>
          </cell>
          <cell r="M465" t="str">
            <v>ODM单</v>
          </cell>
          <cell r="N465" t="str">
            <v>2025/08/15</v>
          </cell>
          <cell r="O465">
            <v>34.2</v>
          </cell>
          <cell r="P465">
            <v>0.85</v>
          </cell>
          <cell r="Q465">
            <v>21.3</v>
          </cell>
          <cell r="R465">
            <v>8.3</v>
          </cell>
          <cell r="S465">
            <v>20.25</v>
          </cell>
          <cell r="T465" t="str">
            <v>无</v>
          </cell>
          <cell r="U465" t="str">
            <v>有</v>
          </cell>
          <cell r="V465" t="str">
            <v>36500</v>
          </cell>
        </row>
        <row r="465">
          <cell r="AC465">
            <v>0</v>
          </cell>
        </row>
        <row r="465">
          <cell r="AG465" t="str">
            <v>是</v>
          </cell>
        </row>
        <row r="466">
          <cell r="A466" t="str">
            <v>247226</v>
          </cell>
          <cell r="B466" t="str">
            <v>MD2018005</v>
          </cell>
          <cell r="C466" t="str">
            <v>mideer 手提礼盒拼图-人文地理100PCS（加拿大）</v>
          </cell>
          <cell r="D466" t="str">
            <v>mideer Gift Portable Puzzle - Our World Floor (104p)</v>
          </cell>
          <cell r="E466" t="str">
            <v>628069866377</v>
          </cell>
          <cell r="F466">
            <v>76</v>
          </cell>
          <cell r="G466">
            <v>76</v>
          </cell>
          <cell r="H466" t="str">
            <v>3+</v>
          </cell>
          <cell r="I466" t="str">
            <v>老品</v>
          </cell>
          <cell r="J466" t="str">
            <v>1、产品同竞品差异点（优势点）：1
2、产品功能点：
3、产品设计优势：
4、产品教育属性优势：
5、产品安全属性优势：
6、产品相关服务优势：
8、其他：</v>
          </cell>
          <cell r="K466" t="str">
            <v/>
          </cell>
          <cell r="L466" t="str">
            <v/>
          </cell>
          <cell r="M466" t="str">
            <v>ODM单</v>
          </cell>
          <cell r="N466" t="str">
            <v>2025/08/15</v>
          </cell>
          <cell r="O466">
            <v>34.2</v>
          </cell>
          <cell r="P466">
            <v>0.85</v>
          </cell>
          <cell r="Q466">
            <v>21.3</v>
          </cell>
          <cell r="R466">
            <v>8.3</v>
          </cell>
          <cell r="S466">
            <v>20.25</v>
          </cell>
          <cell r="T466" t="str">
            <v>无</v>
          </cell>
          <cell r="U466" t="str">
            <v>有</v>
          </cell>
          <cell r="V466" t="str">
            <v>36500</v>
          </cell>
        </row>
        <row r="466">
          <cell r="AC466">
            <v>0</v>
          </cell>
        </row>
        <row r="466">
          <cell r="AG466" t="str">
            <v>是</v>
          </cell>
        </row>
        <row r="467">
          <cell r="A467" t="str">
            <v>247227</v>
          </cell>
          <cell r="B467" t="str">
            <v>MD2018005</v>
          </cell>
          <cell r="C467" t="str">
            <v>mideer 手提礼盒拼图-交通104PCS（加拿大）</v>
          </cell>
          <cell r="D467" t="str">
            <v>mideer Gift Portable Puzzle - Busy Garage (104p)</v>
          </cell>
          <cell r="E467" t="str">
            <v>628069866384</v>
          </cell>
          <cell r="F467">
            <v>76</v>
          </cell>
          <cell r="G467">
            <v>76</v>
          </cell>
          <cell r="H467" t="str">
            <v>3+</v>
          </cell>
          <cell r="I467" t="str">
            <v>老品</v>
          </cell>
          <cell r="J467" t="str">
            <v>1、产品同竞品差异点（优势点）：1
2、产品功能点：
3、产品设计优势：
4、产品教育属性优势：
5、产品安全属性优势：
6、产品相关服务优势：
9、其他：</v>
          </cell>
          <cell r="K467" t="str">
            <v/>
          </cell>
          <cell r="L467" t="str">
            <v/>
          </cell>
          <cell r="M467" t="str">
            <v>ODM单</v>
          </cell>
          <cell r="N467" t="str">
            <v>2025/08/15</v>
          </cell>
          <cell r="O467">
            <v>34.2</v>
          </cell>
          <cell r="P467">
            <v>0.85</v>
          </cell>
          <cell r="Q467">
            <v>21.3</v>
          </cell>
          <cell r="R467">
            <v>8.3</v>
          </cell>
          <cell r="S467">
            <v>20.25</v>
          </cell>
          <cell r="T467" t="str">
            <v>无</v>
          </cell>
          <cell r="U467" t="str">
            <v>有</v>
          </cell>
          <cell r="V467" t="str">
            <v>36500</v>
          </cell>
        </row>
        <row r="467">
          <cell r="AC467">
            <v>0</v>
          </cell>
        </row>
        <row r="467">
          <cell r="AG467" t="str">
            <v>是</v>
          </cell>
        </row>
        <row r="468">
          <cell r="A468" t="str">
            <v>247229</v>
          </cell>
          <cell r="B468" t="str">
            <v>MD2018005</v>
          </cell>
          <cell r="C468" t="str">
            <v>mideer 手提礼盒拼图-海洋104PCS（加拿大）</v>
          </cell>
          <cell r="D468" t="str">
            <v>mideer Gift Portable Puzzle - Wonderful Ocean (104p)</v>
          </cell>
          <cell r="E468" t="str">
            <v>628069866407</v>
          </cell>
          <cell r="F468">
            <v>76</v>
          </cell>
          <cell r="G468">
            <v>76</v>
          </cell>
          <cell r="H468" t="str">
            <v>3+</v>
          </cell>
          <cell r="I468" t="str">
            <v>老品</v>
          </cell>
          <cell r="J468" t="str">
            <v>1、产品同竞品差异点（优势点）：1
2、产品功能点：
3、产品设计优势：
4、产品教育属性优势：
5、产品安全属性优势：
6、产品相关服务优势：
10、其他：</v>
          </cell>
          <cell r="K468" t="str">
            <v/>
          </cell>
          <cell r="L468" t="str">
            <v/>
          </cell>
          <cell r="M468" t="str">
            <v>ODM单</v>
          </cell>
          <cell r="N468" t="str">
            <v>2025/08/15</v>
          </cell>
          <cell r="O468">
            <v>34.2</v>
          </cell>
          <cell r="P468">
            <v>0.85</v>
          </cell>
          <cell r="Q468">
            <v>21.3</v>
          </cell>
          <cell r="R468">
            <v>8.3</v>
          </cell>
          <cell r="S468">
            <v>20.25</v>
          </cell>
          <cell r="T468" t="str">
            <v>无</v>
          </cell>
          <cell r="U468" t="str">
            <v>有</v>
          </cell>
          <cell r="V468" t="str">
            <v>36500</v>
          </cell>
        </row>
        <row r="468">
          <cell r="AC468">
            <v>0</v>
          </cell>
        </row>
        <row r="468">
          <cell r="AG468" t="str">
            <v>是</v>
          </cell>
        </row>
        <row r="469">
          <cell r="A469" t="str">
            <v>247215</v>
          </cell>
          <cell r="B469" t="str">
            <v>MD2021002</v>
          </cell>
          <cell r="C469" t="str">
            <v>mideer艺术家拼图-色彩斑斓的世界 (1000p)（加拿大）</v>
          </cell>
          <cell r="D469" t="str">
            <v>mideer Artist Puzzle - Colorful World (1000p)</v>
          </cell>
          <cell r="E469" t="str">
            <v>628069866278</v>
          </cell>
          <cell r="F469">
            <v>158</v>
          </cell>
          <cell r="G469">
            <v>158</v>
          </cell>
          <cell r="H469" t="str">
            <v>3+</v>
          </cell>
          <cell r="I469" t="str">
            <v>老品</v>
          </cell>
          <cell r="J469" t="str">
            <v>1、产品同竞品差异点（优势点）：1
2、产品功能点：
3、产品设计优势：
4、产品教育属性优势：
5、产品安全属性优势：
6、产品相关服务优势：
11、其他：</v>
          </cell>
          <cell r="K469" t="str">
            <v/>
          </cell>
          <cell r="L469" t="str">
            <v/>
          </cell>
          <cell r="M469" t="str">
            <v>ODM单</v>
          </cell>
          <cell r="N469" t="str">
            <v>2025/08/15</v>
          </cell>
          <cell r="O469">
            <v>71.1</v>
          </cell>
          <cell r="P469">
            <v>1.13</v>
          </cell>
          <cell r="Q469">
            <v>29.7</v>
          </cell>
          <cell r="R469">
            <v>22.5</v>
          </cell>
          <cell r="S469">
            <v>8</v>
          </cell>
          <cell r="T469" t="str">
            <v>无</v>
          </cell>
          <cell r="U469" t="str">
            <v>有</v>
          </cell>
          <cell r="V469" t="str">
            <v>36500</v>
          </cell>
        </row>
        <row r="469">
          <cell r="AC469">
            <v>0</v>
          </cell>
        </row>
        <row r="469">
          <cell r="AG469" t="str">
            <v>是</v>
          </cell>
        </row>
        <row r="470">
          <cell r="A470" t="str">
            <v>247216</v>
          </cell>
          <cell r="B470" t="str">
            <v>MD2021002</v>
          </cell>
          <cell r="C470" t="str">
            <v>mideer艺术家拼图-我的树屋邻居 （500p）（加拿大）</v>
          </cell>
          <cell r="D470" t="str">
            <v>artist puzzle - my threehouse neighbor 500p</v>
          </cell>
          <cell r="E470" t="str">
            <v>628069866285</v>
          </cell>
          <cell r="F470">
            <v>138</v>
          </cell>
          <cell r="G470">
            <v>138</v>
          </cell>
          <cell r="H470" t="str">
            <v>3+</v>
          </cell>
          <cell r="I470" t="str">
            <v>老品</v>
          </cell>
          <cell r="J470" t="str">
            <v>1、产品同竞品差异点（优势点）：1
2、产品功能点：
3、产品设计优势：
4、产品教育属性优势：
5、产品安全属性优势：
6、产品相关服务优势：
12、其他：</v>
          </cell>
          <cell r="K470" t="str">
            <v/>
          </cell>
          <cell r="L470" t="str">
            <v/>
          </cell>
          <cell r="M470" t="str">
            <v>ODM单</v>
          </cell>
          <cell r="N470" t="str">
            <v>2025/08/15</v>
          </cell>
          <cell r="O470">
            <v>62.1</v>
          </cell>
          <cell r="P470">
            <v>0.97</v>
          </cell>
          <cell r="Q470">
            <v>29.7</v>
          </cell>
          <cell r="R470">
            <v>22.5</v>
          </cell>
          <cell r="S470">
            <v>8</v>
          </cell>
          <cell r="T470" t="str">
            <v>无</v>
          </cell>
          <cell r="U470" t="str">
            <v>有</v>
          </cell>
          <cell r="V470" t="str">
            <v>36500</v>
          </cell>
        </row>
        <row r="470">
          <cell r="AC470">
            <v>0</v>
          </cell>
        </row>
        <row r="470">
          <cell r="AG470" t="str">
            <v>是</v>
          </cell>
        </row>
        <row r="471">
          <cell r="A471" t="str">
            <v>247222</v>
          </cell>
          <cell r="B471" t="str">
            <v>MD2022058</v>
          </cell>
          <cell r="C471" t="str">
            <v>mideer圣诞童话异形拼图-圣诞树上的胡桃国（160p）（加拿大）</v>
          </cell>
          <cell r="D471" t="str">
            <v>christmas tale shaped puzzle - nutcracker kingdom 160p</v>
          </cell>
          <cell r="E471" t="str">
            <v>628069866339</v>
          </cell>
          <cell r="F471">
            <v>79</v>
          </cell>
          <cell r="G471">
            <v>79</v>
          </cell>
          <cell r="H471" t="str">
            <v>3+</v>
          </cell>
          <cell r="I471" t="str">
            <v>老品</v>
          </cell>
          <cell r="J471" t="str">
            <v>1、产品同竞品差异点（优势点）：圣诞季节拼图
2、产品功能点：
3、产品设计优势：
4、产品教育属性优势：
5、产品安全属性优势：
6、产品相关服务优势：
7、其他：</v>
          </cell>
          <cell r="K471" t="str">
            <v/>
          </cell>
          <cell r="L471" t="str">
            <v/>
          </cell>
          <cell r="M471" t="str">
            <v>ODM单</v>
          </cell>
          <cell r="N471" t="str">
            <v>2025/08/15</v>
          </cell>
          <cell r="O471">
            <v>31.6</v>
          </cell>
          <cell r="P471">
            <v>0.5</v>
          </cell>
          <cell r="Q471">
            <v>21.2</v>
          </cell>
          <cell r="R471">
            <v>6.8</v>
          </cell>
          <cell r="S471">
            <v>18</v>
          </cell>
          <cell r="T471" t="str">
            <v>无</v>
          </cell>
          <cell r="U471" t="str">
            <v>有</v>
          </cell>
          <cell r="V471" t="str">
            <v>36500</v>
          </cell>
        </row>
        <row r="471">
          <cell r="AC471">
            <v>0</v>
          </cell>
        </row>
        <row r="471">
          <cell r="AG471" t="str">
            <v>是</v>
          </cell>
        </row>
        <row r="472">
          <cell r="A472" t="str">
            <v>247223</v>
          </cell>
          <cell r="B472" t="str">
            <v>MD2022058</v>
          </cell>
          <cell r="C472" t="str">
            <v>mideer艺术家（节日款）拼图-圣诞礼物交换派对</v>
          </cell>
          <cell r="D472" t="str">
            <v>artist puzzle - christmas gift exchange party</v>
          </cell>
          <cell r="E472" t="str">
            <v>628069866346</v>
          </cell>
          <cell r="F472">
            <v>89</v>
          </cell>
          <cell r="G472">
            <v>89</v>
          </cell>
          <cell r="H472" t="str">
            <v>3+</v>
          </cell>
          <cell r="I472" t="str">
            <v>老品</v>
          </cell>
          <cell r="J472" t="str">
            <v>1、产品同竞品差异点（优势点）：圣诞季节拼图
2、产品功能点：
3、产品设计优势：
4、产品教育属性优势：
5、产品安全属性优势：
6、产品相关服务优势：
7、其他：</v>
          </cell>
          <cell r="K472" t="str">
            <v/>
          </cell>
          <cell r="L472" t="str">
            <v/>
          </cell>
          <cell r="M472" t="str">
            <v>ODM单</v>
          </cell>
          <cell r="N472" t="str">
            <v>2025/08/15</v>
          </cell>
          <cell r="O472">
            <v>35.6</v>
          </cell>
          <cell r="P472">
            <v>0.5</v>
          </cell>
          <cell r="Q472">
            <v>21.2</v>
          </cell>
          <cell r="R472">
            <v>6.8</v>
          </cell>
          <cell r="S472">
            <v>18</v>
          </cell>
          <cell r="T472" t="str">
            <v>无</v>
          </cell>
          <cell r="U472" t="str">
            <v>有</v>
          </cell>
          <cell r="V472" t="str">
            <v>36500</v>
          </cell>
        </row>
        <row r="472">
          <cell r="AC472">
            <v>0</v>
          </cell>
        </row>
        <row r="472">
          <cell r="AG472" t="str">
            <v>是</v>
          </cell>
        </row>
        <row r="473">
          <cell r="A473" t="str">
            <v>247221</v>
          </cell>
          <cell r="B473" t="str">
            <v>MD2024032</v>
          </cell>
          <cell r="C473" t="str">
            <v>宝宝的第一套艺术家拼图 - 神奇海洋（加拿大）</v>
          </cell>
          <cell r="D473" t="str">
            <v>My First Artist Puzzle - Ocean Animals</v>
          </cell>
          <cell r="E473" t="str">
            <v>628069866322</v>
          </cell>
          <cell r="F473">
            <v>49.9</v>
          </cell>
          <cell r="G473">
            <v>49.9</v>
          </cell>
          <cell r="H473" t="str">
            <v>3-</v>
          </cell>
          <cell r="I473" t="str">
            <v>老品</v>
          </cell>
          <cell r="J473" t="str">
            <v>1、产品同竞品差异点（优势点）：宝宝的第一套艺术家拼图，让美育从第一套拼图开始
2、产品功能点：
3、产品设计优势：
4、产品教育属性优势：
5、产品安全属性优势：
6、产品相关服务优势：
11、其他：</v>
          </cell>
          <cell r="K473" t="str">
            <v/>
          </cell>
          <cell r="L473" t="str">
            <v/>
          </cell>
          <cell r="M473" t="str">
            <v>ODM单</v>
          </cell>
          <cell r="N473" t="str">
            <v>2025/08/15</v>
          </cell>
          <cell r="O473">
            <v>22.455</v>
          </cell>
          <cell r="P473">
            <v>0.5</v>
          </cell>
          <cell r="Q473">
            <v>21.2</v>
          </cell>
          <cell r="R473">
            <v>6.8</v>
          </cell>
          <cell r="S473">
            <v>18</v>
          </cell>
          <cell r="T473" t="str">
            <v>无</v>
          </cell>
          <cell r="U473" t="str">
            <v>有</v>
          </cell>
          <cell r="V473" t="str">
            <v>36500</v>
          </cell>
        </row>
        <row r="473">
          <cell r="AC473">
            <v>0</v>
          </cell>
        </row>
        <row r="473">
          <cell r="AG473" t="str">
            <v>是</v>
          </cell>
        </row>
        <row r="474">
          <cell r="A474" t="str">
            <v>247207</v>
          </cell>
          <cell r="B474" t="str">
            <v>MD2020001</v>
          </cell>
          <cell r="C474" t="str">
            <v>mideer进阶拼图-1阶（简单动物）· 收纳袋版（加拿大）</v>
          </cell>
          <cell r="D474" t="str">
            <v>Level Up！ Puzzle - level 1 - Simple Animals</v>
          </cell>
          <cell r="E474" t="str">
            <v>628069866193</v>
          </cell>
          <cell r="F474">
            <v>69.8</v>
          </cell>
          <cell r="G474">
            <v>69.8</v>
          </cell>
          <cell r="H474" t="str">
            <v>3-</v>
          </cell>
          <cell r="I474" t="str">
            <v>老品</v>
          </cell>
          <cell r="J474" t="str">
            <v>1、产品同竞品差异点（优势点）：老品迭代，优化包装
2、产品功能点：
3、产品设计优势：
4、产品教育属性优势：
5、产品安全属性优势：
6、产品相关服务优势：
7、其他：</v>
          </cell>
          <cell r="K474" t="str">
            <v/>
          </cell>
          <cell r="L474" t="str">
            <v/>
          </cell>
          <cell r="M474" t="str">
            <v>ODM单</v>
          </cell>
          <cell r="N474" t="str">
            <v>2025/08/15</v>
          </cell>
          <cell r="O474">
            <v>31.41</v>
          </cell>
          <cell r="P474">
            <v>0.6</v>
          </cell>
          <cell r="Q474">
            <v>18</v>
          </cell>
          <cell r="R474">
            <v>11.5</v>
          </cell>
          <cell r="S474">
            <v>21.7</v>
          </cell>
          <cell r="T474" t="str">
            <v>无</v>
          </cell>
          <cell r="U474" t="str">
            <v>有</v>
          </cell>
          <cell r="V474" t="str">
            <v>36500</v>
          </cell>
        </row>
        <row r="474">
          <cell r="AC474">
            <v>0</v>
          </cell>
        </row>
        <row r="474">
          <cell r="AG474" t="str">
            <v>否</v>
          </cell>
        </row>
        <row r="475">
          <cell r="A475" t="str">
            <v>247208</v>
          </cell>
          <cell r="B475" t="str">
            <v>MD2020001</v>
          </cell>
          <cell r="C475" t="str">
            <v>mideer进阶拼图-2阶（亲亲宝贝）· 收纳袋版（加拿大）</v>
          </cell>
          <cell r="D475" t="str">
            <v>Level Up！Puzzle - level - 2 - Kiss My Baby</v>
          </cell>
          <cell r="E475" t="str">
            <v>628069866209</v>
          </cell>
          <cell r="F475">
            <v>69.8</v>
          </cell>
          <cell r="G475">
            <v>69.8</v>
          </cell>
          <cell r="H475" t="str">
            <v>3-</v>
          </cell>
          <cell r="I475" t="str">
            <v>老品</v>
          </cell>
          <cell r="J475" t="str">
            <v>1、产品同竞品差异点（优势点）：老品迭代，优化包装
2、产品功能点：
3、产品设计优势：
4、产品教育属性优势：
5、产品安全属性优势：
6、产品相关服务优势：
8、其他：</v>
          </cell>
          <cell r="K475" t="str">
            <v/>
          </cell>
          <cell r="L475" t="str">
            <v/>
          </cell>
          <cell r="M475" t="str">
            <v>ODM单</v>
          </cell>
          <cell r="N475" t="str">
            <v>2025/08/15</v>
          </cell>
          <cell r="O475">
            <v>31.41</v>
          </cell>
          <cell r="P475">
            <v>0.75</v>
          </cell>
          <cell r="Q475">
            <v>18</v>
          </cell>
          <cell r="R475">
            <v>11.5</v>
          </cell>
          <cell r="S475">
            <v>21.7</v>
          </cell>
          <cell r="T475" t="str">
            <v>无</v>
          </cell>
          <cell r="U475" t="str">
            <v>有</v>
          </cell>
          <cell r="V475" t="str">
            <v>36500</v>
          </cell>
        </row>
        <row r="475">
          <cell r="AC475">
            <v>0</v>
          </cell>
        </row>
        <row r="475">
          <cell r="AG475" t="str">
            <v>是</v>
          </cell>
        </row>
        <row r="476">
          <cell r="A476" t="str">
            <v>247309</v>
          </cell>
          <cell r="B476" t="str">
            <v>MD2020001</v>
          </cell>
          <cell r="C476" t="str">
            <v>mideer进阶拼图-3阶（忙忙碌碌救援队）· 收纳袋版（加拿大）</v>
          </cell>
          <cell r="D476" t="str">
            <v>Level Up！ Puzzle！level - 3 - Busy Busy Rescue Team</v>
          </cell>
          <cell r="E476" t="str">
            <v>628069866216</v>
          </cell>
          <cell r="F476">
            <v>69.8</v>
          </cell>
          <cell r="G476">
            <v>69.8</v>
          </cell>
          <cell r="H476" t="str">
            <v>3+</v>
          </cell>
          <cell r="I476" t="str">
            <v>老品</v>
          </cell>
          <cell r="J476" t="str">
            <v>1、产品同竞品差异点（优势点）：老品迭代，优化包装
2、产品功能点：
3、产品设计优势：
4、产品教育属性优势：
5、产品安全属性优势：
6、产品相关服务优势：
9、其他：</v>
          </cell>
          <cell r="K476" t="str">
            <v/>
          </cell>
          <cell r="L476" t="str">
            <v/>
          </cell>
          <cell r="M476" t="str">
            <v>ODM单</v>
          </cell>
          <cell r="N476" t="str">
            <v>2025/08/15</v>
          </cell>
          <cell r="O476">
            <v>31.41</v>
          </cell>
          <cell r="P476">
            <v>0.6</v>
          </cell>
          <cell r="Q476">
            <v>18</v>
          </cell>
          <cell r="R476">
            <v>11.5</v>
          </cell>
          <cell r="S476">
            <v>21.7</v>
          </cell>
          <cell r="T476" t="str">
            <v>无</v>
          </cell>
          <cell r="U476" t="str">
            <v>有</v>
          </cell>
          <cell r="V476" t="str">
            <v>36500</v>
          </cell>
        </row>
        <row r="476">
          <cell r="AC476">
            <v>0</v>
          </cell>
        </row>
        <row r="476">
          <cell r="AG476" t="str">
            <v>是</v>
          </cell>
        </row>
        <row r="477">
          <cell r="A477" t="str">
            <v>247210</v>
          </cell>
          <cell r="B477" t="str">
            <v>MD2020001</v>
          </cell>
          <cell r="C477" t="str">
            <v>mideer进阶拼图-4阶（宝宝的一天）· 收纳袋版（加拿大）</v>
          </cell>
          <cell r="D477" t="str">
            <v>Level Up! Puzzle - Baby's Routine</v>
          </cell>
          <cell r="E477" t="str">
            <v>628069866223</v>
          </cell>
          <cell r="F477">
            <v>79.8</v>
          </cell>
          <cell r="G477">
            <v>79.8</v>
          </cell>
          <cell r="H477" t="str">
            <v>3+</v>
          </cell>
          <cell r="I477" t="str">
            <v>老品</v>
          </cell>
          <cell r="J477" t="str">
            <v>1、产品同竞品差异点（优势点）：老品迭代，优化包装
2、产品功能点：
3、产品设计优势：
4、产品教育属性优势：
5、产品安全属性优势：
6、产品相关服务优势：
10、其他：</v>
          </cell>
          <cell r="K477" t="str">
            <v/>
          </cell>
          <cell r="L477" t="str">
            <v/>
          </cell>
          <cell r="M477" t="str">
            <v>ODM单</v>
          </cell>
          <cell r="N477" t="str">
            <v>2025/08/15</v>
          </cell>
          <cell r="O477">
            <v>35.91</v>
          </cell>
          <cell r="P477">
            <v>0.6</v>
          </cell>
          <cell r="Q477">
            <v>18</v>
          </cell>
          <cell r="R477">
            <v>11.5</v>
          </cell>
          <cell r="S477">
            <v>21.7</v>
          </cell>
          <cell r="T477" t="str">
            <v>无</v>
          </cell>
          <cell r="U477" t="str">
            <v>有</v>
          </cell>
          <cell r="V477" t="str">
            <v>36500</v>
          </cell>
        </row>
        <row r="477">
          <cell r="AC477">
            <v>0</v>
          </cell>
        </row>
        <row r="477">
          <cell r="AG477" t="str">
            <v>是</v>
          </cell>
        </row>
        <row r="478">
          <cell r="A478" t="str">
            <v>247211</v>
          </cell>
          <cell r="B478" t="str">
            <v>MD2020001</v>
          </cell>
          <cell r="C478" t="str">
            <v>mideer进阶拼图-5阶（探险奇遇）· 收纳袋版（加拿大）</v>
          </cell>
          <cell r="D478" t="str">
            <v>Level Up! Puzzle - Amazing Adventure</v>
          </cell>
          <cell r="E478" t="str">
            <v>628069866230</v>
          </cell>
          <cell r="F478">
            <v>89.8</v>
          </cell>
          <cell r="G478">
            <v>89.8</v>
          </cell>
          <cell r="H478" t="str">
            <v>3+</v>
          </cell>
          <cell r="I478" t="str">
            <v>老品</v>
          </cell>
          <cell r="J478" t="str">
            <v>1、产品同竞品差异点（优势点）：老品迭代，优化包装
2、产品功能点：
3、产品设计优势：
4、产品教育属性优势：
5、产品安全属性优势：
6、产品相关服务优势：
11、其他：</v>
          </cell>
          <cell r="K478" t="str">
            <v/>
          </cell>
          <cell r="L478" t="str">
            <v/>
          </cell>
          <cell r="M478" t="str">
            <v>ODM单</v>
          </cell>
          <cell r="N478" t="str">
            <v>2025/08/15</v>
          </cell>
          <cell r="O478">
            <v>40.41</v>
          </cell>
          <cell r="P478">
            <v>0.6</v>
          </cell>
          <cell r="Q478">
            <v>18</v>
          </cell>
          <cell r="R478">
            <v>11.5</v>
          </cell>
          <cell r="S478">
            <v>21.7</v>
          </cell>
          <cell r="T478" t="str">
            <v>无</v>
          </cell>
          <cell r="U478" t="str">
            <v>有</v>
          </cell>
          <cell r="V478" t="str">
            <v>36500</v>
          </cell>
        </row>
        <row r="478">
          <cell r="AC478">
            <v>0</v>
          </cell>
        </row>
        <row r="478">
          <cell r="AG478" t="str">
            <v>是</v>
          </cell>
        </row>
        <row r="479">
          <cell r="A479" t="str">
            <v>247212</v>
          </cell>
          <cell r="B479" t="str">
            <v>MD2020001</v>
          </cell>
          <cell r="C479" t="str">
            <v>mideer进阶拼图-6阶（悠长假日）· 收纳袋版（加拿大）</v>
          </cell>
          <cell r="D479" t="str">
            <v>Level Up! Puzzle - Relaxing Holiday</v>
          </cell>
          <cell r="E479" t="str">
            <v>628069866247</v>
          </cell>
          <cell r="F479">
            <v>99.8</v>
          </cell>
          <cell r="G479">
            <v>99.8</v>
          </cell>
          <cell r="H479" t="str">
            <v>3+</v>
          </cell>
          <cell r="I479" t="str">
            <v>老品</v>
          </cell>
          <cell r="J479" t="str">
            <v>1、产品同竞品差异点（优势点）：老品迭代，优化包装
2、产品功能点：
3、产品设计优势：
4、产品教育属性优势：
5、产品安全属性优势：
6、产品相关服务优势：
12、其他：</v>
          </cell>
          <cell r="K479" t="str">
            <v/>
          </cell>
          <cell r="L479" t="str">
            <v/>
          </cell>
          <cell r="M479" t="str">
            <v>ODM单</v>
          </cell>
          <cell r="N479" t="str">
            <v>2025/08/15</v>
          </cell>
          <cell r="O479">
            <v>44.91</v>
          </cell>
          <cell r="P479">
            <v>0.6</v>
          </cell>
          <cell r="Q479">
            <v>18</v>
          </cell>
          <cell r="R479">
            <v>11.5</v>
          </cell>
          <cell r="S479">
            <v>21.7</v>
          </cell>
          <cell r="T479" t="str">
            <v>无</v>
          </cell>
          <cell r="U479" t="str">
            <v>有</v>
          </cell>
          <cell r="V479" t="str">
            <v>36500</v>
          </cell>
        </row>
        <row r="479">
          <cell r="AC479">
            <v>0</v>
          </cell>
        </row>
        <row r="479">
          <cell r="AG479" t="str">
            <v>是</v>
          </cell>
        </row>
        <row r="480">
          <cell r="A480" t="str">
            <v>247213</v>
          </cell>
          <cell r="B480" t="str">
            <v>MD2020001</v>
          </cell>
          <cell r="C480" t="str">
            <v>mideer进阶拼图-7阶（海洋之歌）· 收纳袋版（加拿大）</v>
          </cell>
          <cell r="D480" t="str">
            <v>Level Up! Puzzle - Ocean Songs</v>
          </cell>
          <cell r="E480" t="str">
            <v>628069866254</v>
          </cell>
          <cell r="F480">
            <v>99.8</v>
          </cell>
          <cell r="G480">
            <v>99.8</v>
          </cell>
          <cell r="H480" t="str">
            <v>3+</v>
          </cell>
          <cell r="I480" t="str">
            <v>老品</v>
          </cell>
          <cell r="J480" t="str">
            <v>1、产品同竞品差异点（优势点）：老品迭代，优化包装
2、产品功能点：
3、产品设计优势：
4、产品教育属性优势：
5、产品安全属性优势：
6、产品相关服务优势：
13、其他：</v>
          </cell>
          <cell r="K480" t="str">
            <v/>
          </cell>
          <cell r="L480" t="str">
            <v/>
          </cell>
          <cell r="M480" t="str">
            <v>ODM单</v>
          </cell>
          <cell r="N480" t="str">
            <v>2025/08/15</v>
          </cell>
          <cell r="O480">
            <v>44.91</v>
          </cell>
          <cell r="P480">
            <v>0.6</v>
          </cell>
          <cell r="Q480">
            <v>18</v>
          </cell>
          <cell r="R480">
            <v>11.5</v>
          </cell>
          <cell r="S480">
            <v>21.7</v>
          </cell>
          <cell r="T480" t="str">
            <v>无</v>
          </cell>
          <cell r="U480" t="str">
            <v>有</v>
          </cell>
          <cell r="V480" t="str">
            <v>36500</v>
          </cell>
        </row>
        <row r="480">
          <cell r="AC480">
            <v>0</v>
          </cell>
        </row>
        <row r="480">
          <cell r="AG480" t="str">
            <v>是</v>
          </cell>
        </row>
        <row r="481">
          <cell r="A481" t="str">
            <v>247214</v>
          </cell>
          <cell r="B481" t="str">
            <v>MD2020001</v>
          </cell>
          <cell r="C481" t="str">
            <v>mideer进阶拼图-8阶（魔法书与童话乐园）· 收纳袋版（加拿大）</v>
          </cell>
          <cell r="D481" t="str">
            <v>Level Up! Puzzle - Magic Book and Fairy Tale Land</v>
          </cell>
          <cell r="E481" t="str">
            <v>628069866261</v>
          </cell>
          <cell r="F481">
            <v>99.8</v>
          </cell>
          <cell r="G481">
            <v>99.8</v>
          </cell>
          <cell r="H481" t="str">
            <v>3+</v>
          </cell>
          <cell r="I481" t="str">
            <v>老品</v>
          </cell>
          <cell r="J481" t="str">
            <v>1、产品同竞品差异点（优势点）：老品迭代，优化包装
2、产品功能点：
3、产品设计优势：
4、产品教育属性优势：
5、产品安全属性优势：
6、产品相关服务优势：
14、其他：</v>
          </cell>
          <cell r="K481" t="str">
            <v/>
          </cell>
          <cell r="L481" t="str">
            <v/>
          </cell>
          <cell r="M481" t="str">
            <v>ODM单</v>
          </cell>
          <cell r="N481" t="str">
            <v>2025/08/15</v>
          </cell>
          <cell r="O481">
            <v>44.91</v>
          </cell>
          <cell r="P481">
            <v>0.65</v>
          </cell>
          <cell r="Q481">
            <v>18</v>
          </cell>
          <cell r="R481">
            <v>11.5</v>
          </cell>
          <cell r="S481">
            <v>21.7</v>
          </cell>
          <cell r="T481" t="str">
            <v>无</v>
          </cell>
          <cell r="U481" t="str">
            <v>有</v>
          </cell>
          <cell r="V481" t="str">
            <v>36500</v>
          </cell>
        </row>
        <row r="481">
          <cell r="AC481">
            <v>0</v>
          </cell>
        </row>
        <row r="481">
          <cell r="AG481" t="str">
            <v>是</v>
          </cell>
        </row>
        <row r="482">
          <cell r="A482" t="str">
            <v>247224</v>
          </cell>
          <cell r="B482" t="str">
            <v>MD2019014</v>
          </cell>
          <cell r="C482" t="str">
            <v>mideer150片拼图-星际旅行（海外版）</v>
          </cell>
          <cell r="D482" t="str">
            <v>150p puzzle - wandering through the space</v>
          </cell>
          <cell r="E482" t="str">
            <v>628069866353</v>
          </cell>
          <cell r="F482">
            <v>79</v>
          </cell>
          <cell r="G482">
            <v>79</v>
          </cell>
          <cell r="H482" t="str">
            <v>3+</v>
          </cell>
          <cell r="I482" t="str">
            <v>老品</v>
          </cell>
          <cell r="J482" t="str">
            <v>1、产品同竞品差异点（优势点）：1
2、产品功能点：
3、产品设计优势：
4、产品教育属性优势：
5、产品安全属性优势：
6、产品相关服务优势：
11、其他：</v>
          </cell>
          <cell r="K482" t="str">
            <v/>
          </cell>
          <cell r="L482" t="str">
            <v/>
          </cell>
          <cell r="M482" t="str">
            <v>ODM单</v>
          </cell>
          <cell r="N482" t="str">
            <v>2025/08/15</v>
          </cell>
          <cell r="O482">
            <v>35.55</v>
          </cell>
          <cell r="P482">
            <v>0.7</v>
          </cell>
          <cell r="Q482">
            <v>22</v>
          </cell>
          <cell r="R482">
            <v>22</v>
          </cell>
          <cell r="S482">
            <v>12</v>
          </cell>
          <cell r="T482" t="str">
            <v>无</v>
          </cell>
          <cell r="U482" t="str">
            <v>有</v>
          </cell>
          <cell r="V482" t="str">
            <v>36500</v>
          </cell>
        </row>
        <row r="482">
          <cell r="AC482">
            <v>0</v>
          </cell>
        </row>
        <row r="482">
          <cell r="AG482" t="str">
            <v>否</v>
          </cell>
        </row>
        <row r="483">
          <cell r="A483" t="str">
            <v>247225</v>
          </cell>
          <cell r="B483" t="str">
            <v>MD2019014</v>
          </cell>
          <cell r="C483" t="str">
            <v>mideer150片拼图-神奇的海洋世界（西班牙语）</v>
          </cell>
          <cell r="D483" t="str">
            <v>150p round puzle - dive into the sea</v>
          </cell>
          <cell r="E483" t="str">
            <v>628069866360</v>
          </cell>
          <cell r="F483">
            <v>79</v>
          </cell>
          <cell r="G483">
            <v>79</v>
          </cell>
          <cell r="H483" t="str">
            <v>3+</v>
          </cell>
          <cell r="I483" t="str">
            <v>老品</v>
          </cell>
          <cell r="J483" t="str">
            <v>1、产品同竞品差异点（优势点）：1
2、产品功能点：
3、产品设计优势：
4、产品教育属性优势：
5、产品安全属性优势：
6、产品相关服务优势：
11、其他：</v>
          </cell>
          <cell r="K483" t="str">
            <v/>
          </cell>
          <cell r="L483" t="str">
            <v/>
          </cell>
          <cell r="M483" t="str">
            <v>ODM单</v>
          </cell>
          <cell r="N483" t="str">
            <v>2025/08/15</v>
          </cell>
          <cell r="O483">
            <v>35.55</v>
          </cell>
          <cell r="P483">
            <v>0.7</v>
          </cell>
          <cell r="Q483">
            <v>22</v>
          </cell>
          <cell r="R483">
            <v>22</v>
          </cell>
          <cell r="S483">
            <v>12</v>
          </cell>
          <cell r="T483" t="str">
            <v>无</v>
          </cell>
          <cell r="U483" t="str">
            <v>有</v>
          </cell>
          <cell r="V483" t="str">
            <v>36500</v>
          </cell>
        </row>
        <row r="483">
          <cell r="AC483">
            <v>0</v>
          </cell>
        </row>
        <row r="483">
          <cell r="AG483" t="str">
            <v>是</v>
          </cell>
        </row>
        <row r="484">
          <cell r="A484" t="str">
            <v>247220</v>
          </cell>
          <cell r="B484" t="str">
            <v>MD2024032</v>
          </cell>
          <cell r="C484" t="str">
            <v>宝宝的第一套艺术家拼图 - 农场动物（加拿大）</v>
          </cell>
          <cell r="D484" t="str">
            <v>My First Artist Puzzle - Farm animals</v>
          </cell>
          <cell r="E484" t="str">
            <v>628069866315</v>
          </cell>
          <cell r="F484">
            <v>49.9</v>
          </cell>
          <cell r="G484">
            <v>49.9</v>
          </cell>
          <cell r="H484" t="str">
            <v>3-</v>
          </cell>
          <cell r="I484" t="str">
            <v>老品</v>
          </cell>
          <cell r="J484" t="str">
            <v>1、产品同竞品差异点（优势点）：宝宝的第一套艺术家拼图，让美育从第一套拼图开始
2、产品功能点：
3、产品设计优势：
4、产品教育属性优势：
5、产品安全属性优势：
6、产品相关服务优势：
7、其他：</v>
          </cell>
          <cell r="K484" t="str">
            <v/>
          </cell>
          <cell r="L484" t="str">
            <v/>
          </cell>
          <cell r="M484" t="str">
            <v>ODM单</v>
          </cell>
          <cell r="N484" t="str">
            <v>2025/08/15</v>
          </cell>
          <cell r="O484">
            <v>22.455</v>
          </cell>
          <cell r="P484">
            <v>0.5</v>
          </cell>
          <cell r="Q484">
            <v>21.2</v>
          </cell>
          <cell r="R484">
            <v>6.8</v>
          </cell>
          <cell r="S484">
            <v>18</v>
          </cell>
          <cell r="T484" t="str">
            <v>无</v>
          </cell>
          <cell r="U484" t="str">
            <v>有</v>
          </cell>
          <cell r="V484" t="str">
            <v>36500</v>
          </cell>
        </row>
        <row r="484">
          <cell r="AC484">
            <v>0</v>
          </cell>
        </row>
        <row r="484">
          <cell r="AG484" t="str">
            <v>是</v>
          </cell>
        </row>
        <row r="485">
          <cell r="A485" t="str">
            <v>247218</v>
          </cell>
          <cell r="B485" t="str">
            <v>MD2024032</v>
          </cell>
          <cell r="C485" t="str">
            <v>宝宝的第一套艺术家拼图 - 工程小车（加拿大）</v>
          </cell>
          <cell r="D485" t="str">
            <v>My First Artist Puzzle -  Construction vehicles</v>
          </cell>
          <cell r="E485" t="str">
            <v>628069866414</v>
          </cell>
          <cell r="F485">
            <v>49.9</v>
          </cell>
          <cell r="G485">
            <v>49.9</v>
          </cell>
          <cell r="H485" t="str">
            <v>3-</v>
          </cell>
          <cell r="I485" t="str">
            <v>老品</v>
          </cell>
          <cell r="J485" t="str">
            <v>1、产品同竞品差异点（优势点）：宝宝的第一套艺术家拼图，让美育从第一套拼图开始
2、产品功能点：
3、产品设计优势：
4、产品教育属性优势：
5、产品安全属性优势：
6、产品相关服务优势：
8、其他：</v>
          </cell>
          <cell r="K485" t="str">
            <v/>
          </cell>
          <cell r="L485" t="str">
            <v/>
          </cell>
          <cell r="M485" t="str">
            <v>ODM单</v>
          </cell>
          <cell r="N485" t="str">
            <v>2025/08/15</v>
          </cell>
          <cell r="O485">
            <v>22.455</v>
          </cell>
          <cell r="P485">
            <v>0.5</v>
          </cell>
          <cell r="Q485">
            <v>21.2</v>
          </cell>
          <cell r="R485">
            <v>6.8</v>
          </cell>
          <cell r="S485">
            <v>18</v>
          </cell>
          <cell r="T485" t="str">
            <v>无</v>
          </cell>
          <cell r="U485" t="str">
            <v>有</v>
          </cell>
          <cell r="V485" t="str">
            <v>36500</v>
          </cell>
        </row>
        <row r="485">
          <cell r="AC485">
            <v>0</v>
          </cell>
        </row>
        <row r="485">
          <cell r="AG485" t="str">
            <v>是</v>
          </cell>
        </row>
        <row r="486">
          <cell r="A486" t="str">
            <v>247219</v>
          </cell>
          <cell r="B486" t="str">
            <v>MD2024032</v>
          </cell>
          <cell r="C486" t="str">
            <v>宝宝的第一套艺术家拼图 - 幼幼恐龙（加拿大）</v>
          </cell>
          <cell r="D486" t="str">
            <v>My First Artist Puzzle - Cute Dinosaurs</v>
          </cell>
          <cell r="E486" t="str">
            <v>628069866308</v>
          </cell>
          <cell r="F486">
            <v>49.9</v>
          </cell>
          <cell r="G486">
            <v>49.9</v>
          </cell>
          <cell r="H486" t="str">
            <v>3-</v>
          </cell>
          <cell r="I486" t="str">
            <v>老品</v>
          </cell>
          <cell r="J486" t="str">
            <v>1、产品同竞品差异点（优势点）：宝宝的第一套艺术家拼图，让美育从第一套拼图开始
2、产品功能点：
3、产品设计优势：
4、产品教育属性优势：
5、产品安全属性优势：
6、产品相关服务优势：
9、其他：</v>
          </cell>
          <cell r="K486" t="str">
            <v/>
          </cell>
          <cell r="L486" t="str">
            <v/>
          </cell>
          <cell r="M486" t="str">
            <v>ODM单</v>
          </cell>
          <cell r="N486" t="str">
            <v>2025/08/15</v>
          </cell>
          <cell r="O486">
            <v>22.455</v>
          </cell>
          <cell r="P486">
            <v>0.5</v>
          </cell>
          <cell r="Q486">
            <v>21.2</v>
          </cell>
          <cell r="R486">
            <v>6.8</v>
          </cell>
          <cell r="S486">
            <v>18</v>
          </cell>
          <cell r="T486" t="str">
            <v>无</v>
          </cell>
          <cell r="U486" t="str">
            <v>有</v>
          </cell>
          <cell r="V486" t="str">
            <v>36500</v>
          </cell>
        </row>
        <row r="486">
          <cell r="AC486">
            <v>0</v>
          </cell>
        </row>
        <row r="486">
          <cell r="AG486" t="str">
            <v>是</v>
          </cell>
        </row>
        <row r="487">
          <cell r="A487" t="str">
            <v>247217</v>
          </cell>
          <cell r="B487" t="str">
            <v>MD2024032</v>
          </cell>
          <cell r="C487" t="str">
            <v>宝宝的第一套艺术家拼图 - 忙碌小车（加拿大）</v>
          </cell>
          <cell r="D487" t="str">
            <v>My First Artist Puzzle - Busy Cars</v>
          </cell>
          <cell r="E487" t="str">
            <v>628069866292</v>
          </cell>
          <cell r="F487">
            <v>49.9</v>
          </cell>
          <cell r="G487">
            <v>49.9</v>
          </cell>
          <cell r="H487" t="str">
            <v>3-</v>
          </cell>
          <cell r="I487" t="str">
            <v>老品</v>
          </cell>
          <cell r="J487" t="str">
            <v>1、产品同竞品差异点（优势点）：宝宝的第一套艺术家拼图，让美育从第一套拼图开始
2、产品功能点：
3、产品设计优势：
4、产品教育属性优势：
5、产品安全属性优势：
6、产品相关服务优势：
7、其他：</v>
          </cell>
          <cell r="K487" t="str">
            <v/>
          </cell>
          <cell r="L487" t="str">
            <v/>
          </cell>
          <cell r="M487" t="str">
            <v>ODM单</v>
          </cell>
          <cell r="N487" t="str">
            <v>2025/08/15</v>
          </cell>
          <cell r="O487">
            <v>22.455</v>
          </cell>
          <cell r="P487">
            <v>0.5</v>
          </cell>
          <cell r="Q487">
            <v>21.2</v>
          </cell>
          <cell r="R487">
            <v>6.8</v>
          </cell>
          <cell r="S487">
            <v>18</v>
          </cell>
          <cell r="T487" t="str">
            <v>无</v>
          </cell>
          <cell r="U487" t="str">
            <v>有</v>
          </cell>
          <cell r="V487" t="str">
            <v>36500</v>
          </cell>
        </row>
        <row r="487">
          <cell r="AC487">
            <v>0</v>
          </cell>
        </row>
        <row r="487">
          <cell r="AG487" t="str">
            <v>是</v>
          </cell>
        </row>
        <row r="488">
          <cell r="A488" t="str">
            <v>MK2482</v>
          </cell>
          <cell r="B488" t="str">
            <v>MK2482</v>
          </cell>
          <cell r="C488" t="str">
            <v>七号电池-碱性</v>
          </cell>
          <cell r="D488" t="str">
            <v>无</v>
          </cell>
          <cell r="E488" t="str">
            <v>MK2482</v>
          </cell>
          <cell r="F488">
            <v>0.4</v>
          </cell>
        </row>
        <row r="488">
          <cell r="H488" t="str">
            <v/>
          </cell>
          <cell r="I488" t="str">
            <v>老品</v>
          </cell>
          <cell r="J488" t="str">
            <v/>
          </cell>
          <cell r="K488" t="str">
            <v/>
          </cell>
          <cell r="L488" t="str">
            <v/>
          </cell>
          <cell r="M488" t="str">
            <v>赠品</v>
          </cell>
          <cell r="N488" t="str">
            <v>2025/06/26</v>
          </cell>
          <cell r="O488">
            <v>0.4</v>
          </cell>
          <cell r="P488">
            <v>0.0112</v>
          </cell>
          <cell r="Q488">
            <v>4.5</v>
          </cell>
          <cell r="R488">
            <v>1</v>
          </cell>
          <cell r="S488">
            <v>4.5</v>
          </cell>
          <cell r="T488" t="str">
            <v>有</v>
          </cell>
          <cell r="U488" t="str">
            <v/>
          </cell>
          <cell r="V488" t="str">
            <v>1460</v>
          </cell>
        </row>
        <row r="488">
          <cell r="AC488">
            <v>0</v>
          </cell>
        </row>
        <row r="488">
          <cell r="AG488" t="str">
            <v>否</v>
          </cell>
        </row>
        <row r="489">
          <cell r="A489" t="str">
            <v>MK2478</v>
          </cell>
          <cell r="B489" t="str">
            <v>MK2478</v>
          </cell>
          <cell r="C489" t="str">
            <v>海外艺术家Tom小贴纸</v>
          </cell>
          <cell r="D489" t="str">
            <v>无</v>
          </cell>
          <cell r="E489" t="str">
            <v>MK2478</v>
          </cell>
          <cell r="F489">
            <v>0.8</v>
          </cell>
        </row>
        <row r="489">
          <cell r="H489" t="str">
            <v/>
          </cell>
          <cell r="I489" t="str">
            <v>老品</v>
          </cell>
          <cell r="J489" t="str">
            <v/>
          </cell>
          <cell r="K489" t="str">
            <v/>
          </cell>
          <cell r="L489" t="str">
            <v/>
          </cell>
          <cell r="M489" t="str">
            <v>非售卖品</v>
          </cell>
          <cell r="N489" t="str">
            <v>2025/07/14</v>
          </cell>
          <cell r="O489">
            <v>0.8</v>
          </cell>
          <cell r="P489">
            <v>0.0135</v>
          </cell>
        </row>
        <row r="489">
          <cell r="T489" t="str">
            <v/>
          </cell>
          <cell r="U489" t="str">
            <v/>
          </cell>
          <cell r="V489" t="str">
            <v/>
          </cell>
          <cell r="W489">
            <v>16.9</v>
          </cell>
          <cell r="X489">
            <v>13.3</v>
          </cell>
          <cell r="Y489">
            <v>1</v>
          </cell>
        </row>
        <row r="489">
          <cell r="AC489">
            <v>0</v>
          </cell>
        </row>
        <row r="489">
          <cell r="AG489" t="str">
            <v/>
          </cell>
        </row>
        <row r="490">
          <cell r="A490" t="str">
            <v>MK2477</v>
          </cell>
          <cell r="B490" t="str">
            <v>MK2477</v>
          </cell>
          <cell r="C490" t="str">
            <v>海外艺术家贺卡</v>
          </cell>
          <cell r="D490" t="str">
            <v>无</v>
          </cell>
          <cell r="E490" t="str">
            <v>MK2477</v>
          </cell>
          <cell r="F490">
            <v>0.3</v>
          </cell>
        </row>
        <row r="490">
          <cell r="H490" t="str">
            <v/>
          </cell>
          <cell r="I490" t="str">
            <v>老品</v>
          </cell>
          <cell r="J490" t="str">
            <v/>
          </cell>
          <cell r="K490" t="str">
            <v/>
          </cell>
          <cell r="L490" t="str">
            <v/>
          </cell>
          <cell r="M490" t="str">
            <v>赠品</v>
          </cell>
          <cell r="N490" t="str">
            <v>2025/07/08</v>
          </cell>
          <cell r="O490">
            <v>0.3</v>
          </cell>
        </row>
        <row r="490">
          <cell r="T490" t="str">
            <v/>
          </cell>
          <cell r="U490" t="str">
            <v/>
          </cell>
          <cell r="V490" t="str">
            <v/>
          </cell>
        </row>
        <row r="490">
          <cell r="AC490">
            <v>0</v>
          </cell>
        </row>
        <row r="490">
          <cell r="AG490" t="str">
            <v/>
          </cell>
        </row>
        <row r="491">
          <cell r="A491" t="str">
            <v>MD2343</v>
          </cell>
          <cell r="B491" t="str">
            <v>MD2025017</v>
          </cell>
          <cell r="C491" t="str">
            <v>mideer 胶囊自动铅笔   补充装 2pcs</v>
          </cell>
          <cell r="D491" t="str">
            <v>Capsule Automatic Pencil</v>
          </cell>
          <cell r="E491" t="str">
            <v>6936352523437</v>
          </cell>
          <cell r="F491">
            <v>9.9</v>
          </cell>
          <cell r="G491">
            <v>9.87</v>
          </cell>
          <cell r="H491" t="str">
            <v>6+</v>
          </cell>
          <cell r="I491" t="str">
            <v>老品</v>
          </cell>
          <cell r="J491" t="str">
            <v>1、产品同竞品差异点（优势点）：
2、产品功能点：
3、产品设计优势：
4、产品教育属性优势：
5、产品安全属性优势：
6、产品相关服务优势：
7、其他：</v>
          </cell>
          <cell r="K491" t="str">
            <v/>
          </cell>
          <cell r="L491" t="str">
            <v>Capsule Automatic Pencil Refillment</v>
          </cell>
          <cell r="M491" t="str">
            <v>销售商品</v>
          </cell>
          <cell r="N491" t="str">
            <v>2025/08/13</v>
          </cell>
          <cell r="O491">
            <v>3.762</v>
          </cell>
          <cell r="P491">
            <v>0.071</v>
          </cell>
          <cell r="Q491">
            <v>9.5</v>
          </cell>
          <cell r="R491">
            <v>0.5</v>
          </cell>
          <cell r="S491">
            <v>0.5</v>
          </cell>
          <cell r="T491" t="str">
            <v>有</v>
          </cell>
          <cell r="U491" t="str">
            <v>无</v>
          </cell>
          <cell r="V491" t="str">
            <v>2190</v>
          </cell>
          <cell r="W491">
            <v>7.5</v>
          </cell>
          <cell r="X491">
            <v>3</v>
          </cell>
          <cell r="Y491">
            <v>1</v>
          </cell>
          <cell r="Z491">
            <v>50</v>
          </cell>
          <cell r="AA491">
            <v>18</v>
          </cell>
          <cell r="AB491">
            <v>18.5</v>
          </cell>
          <cell r="AC491">
            <v>0.01665</v>
          </cell>
          <cell r="AD491">
            <v>5.8</v>
          </cell>
          <cell r="AE491">
            <v>6.12</v>
          </cell>
          <cell r="AF491">
            <v>750</v>
          </cell>
          <cell r="AG491" t="str">
            <v>否</v>
          </cell>
        </row>
        <row r="492">
          <cell r="A492" t="str">
            <v>MD2342</v>
          </cell>
          <cell r="B492" t="str">
            <v>MD2025017</v>
          </cell>
          <cell r="C492" t="str">
            <v>mideer 胶囊自动铅笔   原力蓝</v>
          </cell>
          <cell r="D492" t="str">
            <v>Capsule Automatic Pencil-blue</v>
          </cell>
          <cell r="E492" t="str">
            <v>6936352523420</v>
          </cell>
          <cell r="F492">
            <v>39</v>
          </cell>
          <cell r="G492">
            <v>43.12</v>
          </cell>
          <cell r="H492" t="str">
            <v>6+</v>
          </cell>
          <cell r="I492" t="str">
            <v>老品</v>
          </cell>
          <cell r="J492" t="str">
            <v>1、产品同竞品差异点（优势点）：
2、产品功能点：
3、产品设计优势：
4、产品教育属性优势：
5、产品安全属性优势：
6、产品相关服务优势：
7、其他：</v>
          </cell>
          <cell r="K492" t="str">
            <v/>
          </cell>
          <cell r="L492" t="str">
            <v/>
          </cell>
          <cell r="M492" t="str">
            <v>销售商品</v>
          </cell>
          <cell r="N492" t="str">
            <v>2025/08/13</v>
          </cell>
          <cell r="O492">
            <v>16.38</v>
          </cell>
          <cell r="P492">
            <v>0.029</v>
          </cell>
          <cell r="Q492">
            <v>13</v>
          </cell>
          <cell r="R492">
            <v>1.4</v>
          </cell>
          <cell r="S492">
            <v>1.4</v>
          </cell>
          <cell r="T492" t="str">
            <v>有</v>
          </cell>
          <cell r="U492" t="str">
            <v>无</v>
          </cell>
          <cell r="V492" t="str">
            <v>2190</v>
          </cell>
          <cell r="W492">
            <v>15.8</v>
          </cell>
          <cell r="X492">
            <v>2.6</v>
          </cell>
          <cell r="Y492">
            <v>5.4</v>
          </cell>
          <cell r="Z492">
            <v>50</v>
          </cell>
          <cell r="AA492">
            <v>18</v>
          </cell>
          <cell r="AB492">
            <v>18.5</v>
          </cell>
          <cell r="AC492">
            <v>0.01665</v>
          </cell>
          <cell r="AD492">
            <v>3.54</v>
          </cell>
          <cell r="AE492">
            <v>3.98</v>
          </cell>
          <cell r="AF492">
            <v>120</v>
          </cell>
          <cell r="AG492" t="str">
            <v>否</v>
          </cell>
        </row>
        <row r="493">
          <cell r="A493" t="str">
            <v>MD2341</v>
          </cell>
          <cell r="B493" t="str">
            <v>MD2025017</v>
          </cell>
          <cell r="C493" t="str">
            <v>mideer 胶囊自动铅笔   柠C黄</v>
          </cell>
          <cell r="D493" t="str">
            <v>Capsule Automatic Pencil-yellow</v>
          </cell>
          <cell r="E493" t="str">
            <v>6936352523413</v>
          </cell>
          <cell r="F493">
            <v>39</v>
          </cell>
          <cell r="G493">
            <v>43.12</v>
          </cell>
          <cell r="H493" t="str">
            <v>6+</v>
          </cell>
          <cell r="I493" t="str">
            <v>老品</v>
          </cell>
          <cell r="J493" t="str">
            <v>1、产品同竞品差异点（优势点）：
2、产品功能点：
3、产品设计优势：
4、产品教育属性优势：
5、产品安全属性优势：
6、产品相关服务优势：
7、其他：</v>
          </cell>
          <cell r="K493" t="str">
            <v>1）一握正姿，出芯自动换！
2）指位软垫，三指定位更舒适
3）胶囊储芯，12根一按即换
4）无屑设计，轻如普通铅笔
5）0.9mm加粗铅芯，又黑又亮不易断
6）ABS耐用材质，抗摔抗造</v>
          </cell>
          <cell r="L493" t="str">
            <v>One grip for correct posture; automatic lead replacement!
Soft 3-finger positioning.
Capsule chamber: 12 leads swapped with one click.
No-mess design; light as a standard pencil.
0.9mm dark lead; clear and strong.
Durable ABS body.</v>
          </cell>
          <cell r="M493" t="str">
            <v>销售商品</v>
          </cell>
          <cell r="N493" t="str">
            <v>2025/08/13</v>
          </cell>
          <cell r="O493">
            <v>16.38</v>
          </cell>
          <cell r="P493">
            <v>0.029</v>
          </cell>
          <cell r="Q493">
            <v>13</v>
          </cell>
          <cell r="R493">
            <v>1.4</v>
          </cell>
          <cell r="S493">
            <v>1.4</v>
          </cell>
          <cell r="T493" t="str">
            <v>有</v>
          </cell>
          <cell r="U493" t="str">
            <v>无</v>
          </cell>
          <cell r="V493" t="str">
            <v>2190</v>
          </cell>
          <cell r="W493">
            <v>16</v>
          </cell>
          <cell r="X493">
            <v>2.5</v>
          </cell>
          <cell r="Y493">
            <v>2.5</v>
          </cell>
          <cell r="Z493">
            <v>50</v>
          </cell>
          <cell r="AA493">
            <v>19</v>
          </cell>
          <cell r="AB493">
            <v>19</v>
          </cell>
          <cell r="AC493">
            <v>0.01805</v>
          </cell>
          <cell r="AD493">
            <v>3.54</v>
          </cell>
          <cell r="AE493">
            <v>3.86</v>
          </cell>
          <cell r="AF493">
            <v>120</v>
          </cell>
          <cell r="AG493" t="str">
            <v>否</v>
          </cell>
        </row>
        <row r="494">
          <cell r="A494" t="str">
            <v>MD4316</v>
          </cell>
          <cell r="B494" t="str">
            <v>MD2025008</v>
          </cell>
          <cell r="C494" t="str">
            <v>mideer 创意diy美术套装</v>
          </cell>
          <cell r="D494" t="str">
            <v>mideer Creative Art Expression Box</v>
          </cell>
          <cell r="E494" t="str">
            <v>6936352543169</v>
          </cell>
          <cell r="F494">
            <v>159</v>
          </cell>
          <cell r="G494">
            <v>188.3</v>
          </cell>
          <cell r="H494" t="str">
            <v>8+</v>
          </cell>
          <cell r="I494" t="str">
            <v>老品</v>
          </cell>
          <cell r="J494" t="str">
            <v>1、产品同竞品差异点（优势点）：模块化开放式创作
20种绘画技法
  - 覆盖晕染画、拓印画、拼贴画、滚筒画等多元领域；
  - 每个技法都配有相应材料和步骤指导，孩子能按兴趣与能力逐步学习。
2、产品功能点：一箱式全配齐，开放创作体验
3、产品设计优势：
4、产品教育属性优势：
5、产品安全属性优势：
6、产品相关服务优势：
7、其他：</v>
          </cell>
          <cell r="K494" t="str">
            <v>1）20种艺术技法，丰富触感体验，效果惊艳
2）万物皆可作画笔，打开全新创作视角
3）开放式提问，引导孩子发现生活中的可用材料
4）100个人画苹果，就有100种创意表达
5）艺术大师精心打造，创作过程种下审美种子
6）视频+图解双指导，零基础也能轻松上手
7）可水洗不留痕，孩子自己洗手超方便
8）一份真正有意义的成长礼物
9）双层分区收纳，随取随用不乱翻</v>
          </cell>
          <cell r="L494" t="str">
            <v>1) 20 art techniques for rich tactile experiences and artistic effects
2) Everything can be a paintbrush, opening up new creative perspectives
3) Open-ended questions guide children to discover usable materials in everyday life
4) 100 people drawing an apple will produce 100 creative results
5) Crafted by art masters, planting the seeds of aesthetic appreciation during the creative process
6) Dual guidance with videos and illustrations, easy for beginners to learn
7) Washable and stain-free, easy for children to wash with their hands
8) A truly meaningful gift for your child's growth
9) Double-layered compartmentalized storage for easy access without rummaging through items</v>
          </cell>
          <cell r="M494" t="str">
            <v>销售商品</v>
          </cell>
          <cell r="N494" t="str">
            <v>2025/08/13</v>
          </cell>
          <cell r="O494">
            <v>71.55</v>
          </cell>
          <cell r="P494">
            <v>1.43</v>
          </cell>
          <cell r="Q494">
            <v>34</v>
          </cell>
          <cell r="R494">
            <v>8.7</v>
          </cell>
          <cell r="S494">
            <v>31</v>
          </cell>
          <cell r="T494" t="str">
            <v>有</v>
          </cell>
          <cell r="U494" t="str">
            <v>有</v>
          </cell>
          <cell r="V494" t="str">
            <v>1095</v>
          </cell>
          <cell r="W494">
            <v>34</v>
          </cell>
          <cell r="X494">
            <v>30.5</v>
          </cell>
          <cell r="Y494">
            <v>9</v>
          </cell>
          <cell r="Z494">
            <v>35</v>
          </cell>
          <cell r="AA494">
            <v>32</v>
          </cell>
          <cell r="AB494">
            <v>56</v>
          </cell>
          <cell r="AC494">
            <v>0.06272</v>
          </cell>
          <cell r="AD494">
            <v>7.8</v>
          </cell>
          <cell r="AE494">
            <v>9.07</v>
          </cell>
          <cell r="AF494">
            <v>6</v>
          </cell>
          <cell r="AG494" t="str">
            <v>否</v>
          </cell>
        </row>
        <row r="495">
          <cell r="A495" t="str">
            <v>SH3082</v>
          </cell>
          <cell r="B495" t="str">
            <v>MD2019014</v>
          </cell>
          <cell r="C495" t="str">
            <v>mideer150片拼图-星际旅行</v>
          </cell>
          <cell r="D495" t="str">
            <v>无</v>
          </cell>
          <cell r="E495" t="str">
            <v>SH3082</v>
          </cell>
          <cell r="F495">
            <v>79</v>
          </cell>
        </row>
        <row r="495">
          <cell r="H495" t="str">
            <v/>
          </cell>
          <cell r="I495" t="str">
            <v>老品</v>
          </cell>
          <cell r="J495" t="str">
            <v/>
          </cell>
          <cell r="K495" t="str">
            <v/>
          </cell>
          <cell r="L495" t="str">
            <v/>
          </cell>
          <cell r="M495" t="str">
            <v>销售商品</v>
          </cell>
          <cell r="N495" t="str">
            <v>2025/06/24</v>
          </cell>
          <cell r="O495">
            <v>15.484</v>
          </cell>
        </row>
        <row r="495">
          <cell r="T495" t="str">
            <v/>
          </cell>
          <cell r="U495" t="str">
            <v/>
          </cell>
          <cell r="V495" t="str">
            <v/>
          </cell>
        </row>
        <row r="495">
          <cell r="AC495">
            <v>0</v>
          </cell>
        </row>
        <row r="495">
          <cell r="AG495" t="str">
            <v/>
          </cell>
        </row>
        <row r="496">
          <cell r="A496" t="str">
            <v>SH3084</v>
          </cell>
          <cell r="B496" t="str">
            <v>MD2019016</v>
          </cell>
          <cell r="C496" t="str">
            <v>mideer280片拼图-大象的奇幻梦境</v>
          </cell>
          <cell r="D496" t="str">
            <v>无</v>
          </cell>
          <cell r="E496" t="str">
            <v>SH3084</v>
          </cell>
          <cell r="F496">
            <v>88</v>
          </cell>
        </row>
        <row r="496">
          <cell r="H496" t="str">
            <v/>
          </cell>
          <cell r="I496" t="str">
            <v>老品</v>
          </cell>
          <cell r="J496" t="str">
            <v/>
          </cell>
          <cell r="K496" t="str">
            <v/>
          </cell>
          <cell r="L496" t="str">
            <v/>
          </cell>
          <cell r="M496" t="str">
            <v>销售商品</v>
          </cell>
          <cell r="N496" t="str">
            <v>2025/06/24</v>
          </cell>
          <cell r="O496">
            <v>16.544</v>
          </cell>
        </row>
        <row r="496">
          <cell r="T496" t="str">
            <v/>
          </cell>
          <cell r="U496" t="str">
            <v/>
          </cell>
          <cell r="V496" t="str">
            <v/>
          </cell>
        </row>
        <row r="496">
          <cell r="AC496">
            <v>0</v>
          </cell>
        </row>
        <row r="496">
          <cell r="AG496" t="str">
            <v/>
          </cell>
        </row>
        <row r="497">
          <cell r="A497" t="str">
            <v>SH3142</v>
          </cell>
          <cell r="B497" t="str">
            <v>MD2020001</v>
          </cell>
          <cell r="C497" t="str">
            <v>mideer进阶拼图-3阶（自由游行）</v>
          </cell>
          <cell r="D497" t="str">
            <v>无</v>
          </cell>
          <cell r="E497" t="str">
            <v>SH3142</v>
          </cell>
          <cell r="F497">
            <v>69.8</v>
          </cell>
        </row>
        <row r="497">
          <cell r="H497" t="str">
            <v/>
          </cell>
          <cell r="I497" t="str">
            <v>老品</v>
          </cell>
          <cell r="J497" t="str">
            <v/>
          </cell>
          <cell r="K497" t="str">
            <v/>
          </cell>
          <cell r="L497" t="str">
            <v/>
          </cell>
          <cell r="M497" t="str">
            <v>销售商品</v>
          </cell>
          <cell r="N497" t="str">
            <v>2025/06/24</v>
          </cell>
          <cell r="O497">
            <v>13.0526</v>
          </cell>
        </row>
        <row r="497">
          <cell r="T497" t="str">
            <v/>
          </cell>
          <cell r="U497" t="str">
            <v/>
          </cell>
          <cell r="V497" t="str">
            <v/>
          </cell>
        </row>
        <row r="497">
          <cell r="AC497">
            <v>0</v>
          </cell>
        </row>
        <row r="497">
          <cell r="AG497" t="str">
            <v/>
          </cell>
        </row>
        <row r="498">
          <cell r="A498" t="str">
            <v>SH3103</v>
          </cell>
          <cell r="B498" t="str">
            <v>MD2020001</v>
          </cell>
          <cell r="C498" t="str">
            <v>mideer进阶拼图-3阶（自然景色）</v>
          </cell>
          <cell r="D498" t="str">
            <v>无</v>
          </cell>
          <cell r="E498" t="str">
            <v>SH3103</v>
          </cell>
          <cell r="F498">
            <v>69.8</v>
          </cell>
        </row>
        <row r="498">
          <cell r="H498" t="str">
            <v/>
          </cell>
          <cell r="I498" t="str">
            <v>老品</v>
          </cell>
          <cell r="J498" t="str">
            <v/>
          </cell>
          <cell r="K498" t="str">
            <v/>
          </cell>
          <cell r="L498" t="str">
            <v/>
          </cell>
          <cell r="M498" t="str">
            <v>销售商品</v>
          </cell>
          <cell r="N498" t="str">
            <v>2025/06/24</v>
          </cell>
          <cell r="O498">
            <v>13.0526</v>
          </cell>
        </row>
        <row r="498">
          <cell r="T498" t="str">
            <v/>
          </cell>
          <cell r="U498" t="str">
            <v/>
          </cell>
          <cell r="V498" t="str">
            <v/>
          </cell>
        </row>
        <row r="498">
          <cell r="AC498">
            <v>0</v>
          </cell>
        </row>
        <row r="498">
          <cell r="AG498" t="str">
            <v/>
          </cell>
        </row>
        <row r="499">
          <cell r="A499" t="str">
            <v>MD1686</v>
          </cell>
          <cell r="B499" t="str">
            <v>MD2017031</v>
          </cell>
          <cell r="C499" t="str">
            <v>mideer 3D立体观影器</v>
          </cell>
          <cell r="D499" t="str">
            <v>mideer 3D FILMSCOPE</v>
          </cell>
          <cell r="E499" t="str">
            <v>6936352516866</v>
          </cell>
          <cell r="F499">
            <v>69.9</v>
          </cell>
          <cell r="G499">
            <v>69.93</v>
          </cell>
          <cell r="H499" t="str">
            <v>3+</v>
          </cell>
          <cell r="I499" t="str">
            <v>老品</v>
          </cell>
          <cell r="J499" t="str">
            <v>1、产品同竞品差异点（优势点）：
3D立体视觉技术体验
● 利用人眼视差原理，创造真实的立体深度感
● 呈现常规照片和视频无法展现的空间层次感
● 为平面图像赋予生命力和真实感
● 提供近似亲临现场的观看体验
1. 主题探索系列
    ○ 恐龙世界
    ○ 太空
    ○ 陆生动物
    ○ 海洋生物
2. 跨代互动体验
    ○ 提供家长与孩子共同探索的互动话题
    ○ 激发好奇心与想象力的共享时刻
    ○ 创造不依赖数字设备的亲子相处时间
    ○ 为家庭创造共同的兴趣点和回忆
3. 数字解毒选择
    ○ 为过度依赖屏幕的孩子提供高质量替代活动
    ○ 通过实体互动培养专注力和观察能力
    ○ 提供慢节奏、深度沉浸的观看体验
    ○ 创造安静的独处或分享时刻
4. 便携与易用性
    ○ 简单操作，适合各年龄段儿童
    ○ 轻便设计，可随身携带
    ○ 无需担心电量问题
    ○ 卡片更换便捷，即插即看
2、产品功能点：
3、产品设计优势：
4、产品教育属性优势：
5、产品安全属性优势：
6、产品相关服务优势：
7、其他：</v>
          </cell>
          <cell r="K499" t="str">
            <v>1）别让屏幕偷走孩子的专注力！
2）纯光学成像，恐龙真的“跳”出纸面！
3）恐龙/太空/动物/海底世界，主题多到看不完
4）怕伤眼？纯光学无蓝光，放心看！
5）日常出游、旅行途中，随时沉浸式观看
6）按下“咔哒”，一秒穿越新世界
7）好奇宝宝爱不释手，大人看了也上头
8）ABS耐摔材质，经得起小意外</v>
          </cell>
          <cell r="L499" t="str">
            <v>1) Don't let screens steal your child's focus!
2) Pure optical imaging—dinosaurs leap off the page!
3) Dinosaurs, space, animals, underwater worlds—endless themes to explore!
4) Worried about screen damage? Pure optics, blue light-free!
5) Immerse in viewing anytime during daily outings or travels
6) Press “click” to instantly explore new worlds
7) Not just for curious kids—grown-ups can't stop either
8) Durable ABS construction withstands minor drops</v>
          </cell>
          <cell r="M499" t="str">
            <v>销售商品</v>
          </cell>
          <cell r="N499" t="str">
            <v>2025/08/06</v>
          </cell>
          <cell r="O499">
            <v>26.562</v>
          </cell>
          <cell r="P499">
            <v>0.2</v>
          </cell>
          <cell r="Q499">
            <v>11</v>
          </cell>
          <cell r="R499">
            <v>13.5</v>
          </cell>
          <cell r="S499">
            <v>9.5</v>
          </cell>
          <cell r="T499" t="str">
            <v>无</v>
          </cell>
          <cell r="U499" t="str">
            <v>有</v>
          </cell>
          <cell r="V499" t="str">
            <v>36500</v>
          </cell>
          <cell r="W499">
            <v>13.6</v>
          </cell>
          <cell r="X499">
            <v>11</v>
          </cell>
          <cell r="Y499">
            <v>9.4</v>
          </cell>
          <cell r="Z499">
            <v>49.5</v>
          </cell>
          <cell r="AA499">
            <v>43.5</v>
          </cell>
          <cell r="AB499">
            <v>47.5</v>
          </cell>
          <cell r="AC499">
            <v>0.102279375</v>
          </cell>
          <cell r="AD499">
            <v>11.4</v>
          </cell>
          <cell r="AE499">
            <v>12.98</v>
          </cell>
          <cell r="AF499">
            <v>60</v>
          </cell>
          <cell r="AG499" t="str">
            <v>是</v>
          </cell>
        </row>
        <row r="500">
          <cell r="A500" t="str">
            <v>MD2347</v>
          </cell>
          <cell r="B500" t="str">
            <v>MD2025022</v>
          </cell>
          <cell r="C500" t="str">
            <v>mideer 软弹枪</v>
          </cell>
          <cell r="D500" t="str">
            <v>mideer SOFT DART BLASTER</v>
          </cell>
          <cell r="E500" t="str">
            <v>6936352523475</v>
          </cell>
          <cell r="F500">
            <v>24.9</v>
          </cell>
        </row>
        <row r="500">
          <cell r="H500" t="str">
            <v>8岁及以上</v>
          </cell>
          <cell r="I500" t="str">
            <v>老品</v>
          </cell>
          <cell r="J500" t="str">
            <v>1、产品同竞品差异点（优势点）：尺寸精巧+射击精准
2、产品功能点：
3、产品设计优势：
4、产品教育属性优势：
5、产品安全属性优势：
6、产品相关服务优势：
7、其他：</v>
          </cell>
          <cell r="K500" t="str">
            <v/>
          </cell>
          <cell r="L500" t="str">
            <v/>
          </cell>
          <cell r="M500" t="str">
            <v>销售商品</v>
          </cell>
          <cell r="N500" t="str">
            <v>2025/09/16</v>
          </cell>
          <cell r="O500">
            <v>9.462</v>
          </cell>
          <cell r="P500">
            <v>0.15</v>
          </cell>
          <cell r="Q500">
            <v>8.5</v>
          </cell>
          <cell r="R500">
            <v>9.5</v>
          </cell>
          <cell r="S500">
            <v>5.5</v>
          </cell>
          <cell r="T500" t="str">
            <v>无</v>
          </cell>
          <cell r="U500" t="str">
            <v>无</v>
          </cell>
          <cell r="V500" t="str">
            <v>36500</v>
          </cell>
          <cell r="W500">
            <v>18.5</v>
          </cell>
          <cell r="X500">
            <v>19.5</v>
          </cell>
          <cell r="Y500">
            <v>4</v>
          </cell>
          <cell r="Z500">
            <v>56.7</v>
          </cell>
          <cell r="AA500">
            <v>38.4</v>
          </cell>
          <cell r="AB500">
            <v>44.3</v>
          </cell>
          <cell r="AC500">
            <v>0.096453504</v>
          </cell>
          <cell r="AD500">
            <v>10.3</v>
          </cell>
          <cell r="AE500">
            <v>11.87</v>
          </cell>
          <cell r="AF500">
            <v>72</v>
          </cell>
          <cell r="AG500" t="str">
            <v>是</v>
          </cell>
        </row>
        <row r="501">
          <cell r="A501" t="str">
            <v>MD3414</v>
          </cell>
          <cell r="B501" t="str">
            <v>MD2023006</v>
          </cell>
          <cell r="C501" t="str">
            <v>mideer 创想指印绘画本  动物集结</v>
          </cell>
          <cell r="D501" t="str">
            <v>mideer CREATIVE FINGER PAINT KIT—Animal Party</v>
          </cell>
          <cell r="E501" t="str">
            <v>6936352534143</v>
          </cell>
          <cell r="F501">
            <v>59.9</v>
          </cell>
          <cell r="G501">
            <v>59.92</v>
          </cell>
          <cell r="H501" t="str">
            <v>3+</v>
          </cell>
          <cell r="I501" t="str">
            <v>老品</v>
          </cell>
          <cell r="J501" t="str">
            <v>1、产品同竞品差异点（优势点）：一款聚焦‘指尖蘸印’的儿童美术启蒙套装，通过加厚纸张与一体式印泥设计，帮助3+儿童在家随时体验纯指印创作的无限趣味
2、产品功能点：
3、产品设计优势：
4、产品教育属性优势：
5、产品安全属性优势：
6、产品相关服务优势：
7、其他：</v>
          </cell>
          <cell r="K501" t="str">
            <v/>
          </cell>
          <cell r="L501" t="str">
            <v/>
          </cell>
          <cell r="M501" t="str">
            <v>销售商品</v>
          </cell>
          <cell r="N501" t="str">
            <v>2025/08/06</v>
          </cell>
          <cell r="O501">
            <v>22.762</v>
          </cell>
          <cell r="P501">
            <v>0.254</v>
          </cell>
          <cell r="Q501">
            <v>21.7</v>
          </cell>
          <cell r="R501">
            <v>35</v>
          </cell>
          <cell r="S501">
            <v>2</v>
          </cell>
          <cell r="T501" t="str">
            <v>有</v>
          </cell>
          <cell r="U501" t="str">
            <v>无</v>
          </cell>
          <cell r="V501" t="str">
            <v>540</v>
          </cell>
          <cell r="W501">
            <v>22.3</v>
          </cell>
          <cell r="X501">
            <v>0.8</v>
          </cell>
          <cell r="Y501">
            <v>32.2</v>
          </cell>
          <cell r="Z501">
            <v>39.8</v>
          </cell>
          <cell r="AA501">
            <v>23.8</v>
          </cell>
          <cell r="AB501">
            <v>33.5</v>
          </cell>
          <cell r="AC501">
            <v>0.03173254</v>
          </cell>
          <cell r="AD501">
            <v>7.95</v>
          </cell>
          <cell r="AE501">
            <v>8.11</v>
          </cell>
          <cell r="AF501">
            <v>30</v>
          </cell>
          <cell r="AG501" t="str">
            <v>否</v>
          </cell>
        </row>
        <row r="502">
          <cell r="A502" t="str">
            <v>MD3413</v>
          </cell>
          <cell r="B502" t="str">
            <v>MD2023006</v>
          </cell>
          <cell r="C502" t="str">
            <v>mideer 创想指印绘画本  春日花花</v>
          </cell>
          <cell r="D502" t="str">
            <v>mideer CREATIVE FINGER PAINT KIT—Secret Garden</v>
          </cell>
          <cell r="E502" t="str">
            <v>6936352534136</v>
          </cell>
          <cell r="F502">
            <v>59.9</v>
          </cell>
          <cell r="G502">
            <v>59.92</v>
          </cell>
          <cell r="H502" t="str">
            <v>3+</v>
          </cell>
          <cell r="I502" t="str">
            <v>老品</v>
          </cell>
          <cell r="J502" t="str">
            <v>1、产品同竞品差异点（优势点）：一款聚焦‘指尖蘸印’的儿童美术启蒙套装，通过加厚纸张与一体式印泥设计，帮助3+儿童在家随时体验纯指印创作的无限趣味
2、产品功能点：
3、产品设计优势：
4、产品教育属性优势：
5、产品安全属性优势：
6、产品相关服务优势：
7、其他：</v>
          </cell>
          <cell r="K502" t="str">
            <v>1). 摒弃复杂工具！——纯粹指印画，建立我会画的自信
2). 科学进阶内容 —— 紧扣儿童认知发展规律，由浅入深
3). 无需额外颜料 —— 随时随地，开启零负担绘画模式
4). 一页一技法 —— 每一页都包含一个新知识点，循序渐进
5). 轻松擦洗无残留 —— 保护小手与衣物，清洁无忧
6). 120g 加厚双胶纸 —— 纸张坚韧挺括，显色饱满不透墨
7). 多重安全认证 —— 严选亲肤材质，守护宝宝探索欲
8). 边画边讲故事—— 艺术与表达双重进阶，让画面会说话
9). 图文视频全教学 —— 涵盖绘画与互动玩法，轻松掌握新技能</v>
          </cell>
          <cell r="L502" t="str">
            <v>Eliminate complex tools, build confidence with “I can draw.”
Step-by-step content matching cognitive development.
No extra paint needed—draw anywhere, anytime.
Every page teaches a new technique.
Wipe clean easily, safe for hands and clothes.
120g thick double-adhesive paper, no bleed-through.
Certified safe, baby-friendly materials.
Story-driven exercises, dual art and expression learning.
Guided with text, images, and videos—learn printing and play.</v>
          </cell>
          <cell r="M502" t="str">
            <v>销售商品</v>
          </cell>
          <cell r="N502" t="str">
            <v>2025/08/06</v>
          </cell>
          <cell r="O502">
            <v>22.762</v>
          </cell>
          <cell r="P502">
            <v>0.261</v>
          </cell>
          <cell r="Q502">
            <v>21.7</v>
          </cell>
          <cell r="R502">
            <v>35.5</v>
          </cell>
          <cell r="S502">
            <v>2</v>
          </cell>
          <cell r="T502" t="str">
            <v>有</v>
          </cell>
          <cell r="U502" t="str">
            <v>无</v>
          </cell>
          <cell r="V502" t="str">
            <v>540</v>
          </cell>
          <cell r="W502">
            <v>20</v>
          </cell>
          <cell r="X502">
            <v>32</v>
          </cell>
          <cell r="Y502">
            <v>0</v>
          </cell>
          <cell r="Z502">
            <v>39.5</v>
          </cell>
          <cell r="AA502">
            <v>23.5</v>
          </cell>
          <cell r="AB502">
            <v>33.5</v>
          </cell>
          <cell r="AC502">
            <v>0.031096375</v>
          </cell>
          <cell r="AD502">
            <v>7.95</v>
          </cell>
          <cell r="AE502">
            <v>8.2</v>
          </cell>
          <cell r="AF502">
            <v>30</v>
          </cell>
          <cell r="AG502" t="str">
            <v>否</v>
          </cell>
        </row>
        <row r="503">
          <cell r="A503" t="str">
            <v>CT2362</v>
          </cell>
          <cell r="B503" t="str">
            <v>MD2018001</v>
          </cell>
          <cell r="C503" t="str">
            <v>mideer万圣装扮贴纸包-波兰版</v>
          </cell>
          <cell r="D503" t="str">
            <v>mideer Stylowy Zestaw</v>
          </cell>
          <cell r="E503" t="str">
            <v>6936352523628</v>
          </cell>
          <cell r="F503">
            <v>69.9</v>
          </cell>
        </row>
        <row r="503">
          <cell r="H503" t="str">
            <v>8+</v>
          </cell>
          <cell r="I503" t="str">
            <v>老品</v>
          </cell>
          <cell r="J503" t="str">
            <v>1、产品同竞品差异点（优势点）：/
2、产品功能点：
3、产品设计优势：
4、产品教育属性优势：
5、产品安全属性优势：
6、产品相关服务优势：
7、其他：</v>
          </cell>
          <cell r="K503" t="str">
            <v>1.万圣主题贴纸 全身可装扮 2.搞怪万圣 装扮更出片 3.丰富图案 自由装扮 4.轻松粘贴秒上手 5.安心水洗 皮肤无负担 6.高品质 持久不易掉 7.撕下不留痕 拒绝黏糊糊 8.送孩子更惊喜的礼物</v>
          </cell>
          <cell r="L503" t="str">
            <v>1. Halloween-themed stickers Full-body decoration fun 2. Spooky Halloween Looks great in every photo 3. Rich patterns Dress up freely 4. Easy to apply Ready in seconds 5. Safe and washable Gentle on skin 6. High quality Long-lasting and stays put 7. Peels off clean No sticky residue 8. A more delightful gift for kids</v>
          </cell>
          <cell r="M503" t="str">
            <v>ODM单</v>
          </cell>
          <cell r="N503" t="str">
            <v>2025/08/04</v>
          </cell>
          <cell r="O503">
            <v>32.0631</v>
          </cell>
          <cell r="P503">
            <v>0.23</v>
          </cell>
          <cell r="Q503">
            <v>18</v>
          </cell>
          <cell r="R503">
            <v>13</v>
          </cell>
          <cell r="S503">
            <v>2</v>
          </cell>
          <cell r="T503" t="str">
            <v>无</v>
          </cell>
          <cell r="U503" t="str">
            <v/>
          </cell>
          <cell r="V503" t="str">
            <v>36500</v>
          </cell>
          <cell r="W503">
            <v>18</v>
          </cell>
          <cell r="X503">
            <v>13</v>
          </cell>
          <cell r="Y503">
            <v>2</v>
          </cell>
          <cell r="Z503">
            <v>47</v>
          </cell>
          <cell r="AA503">
            <v>30</v>
          </cell>
          <cell r="AB503">
            <v>20</v>
          </cell>
          <cell r="AC503">
            <v>0.0282</v>
          </cell>
          <cell r="AD503">
            <v>13.8</v>
          </cell>
          <cell r="AE503">
            <v>9.8</v>
          </cell>
          <cell r="AF503">
            <v>60</v>
          </cell>
          <cell r="AG503" t="str">
            <v>是</v>
          </cell>
        </row>
        <row r="504">
          <cell r="A504" t="str">
            <v>MD1494-CT01</v>
          </cell>
          <cell r="B504" t="str">
            <v>MD2017001</v>
          </cell>
          <cell r="C504" t="str">
            <v>艺术家童话拼图-拇指姑娘（海外）</v>
          </cell>
          <cell r="D504" t="str">
            <v>mideer Artist Fairytale Puzzle - Thumbelina</v>
          </cell>
          <cell r="E504" t="str">
            <v>6936352514947</v>
          </cell>
          <cell r="F504">
            <v>59</v>
          </cell>
        </row>
        <row r="504">
          <cell r="H504" t="str">
            <v/>
          </cell>
          <cell r="I504" t="str">
            <v>老品</v>
          </cell>
          <cell r="J504" t="str">
            <v/>
          </cell>
          <cell r="K504" t="str">
            <v/>
          </cell>
          <cell r="L504" t="str">
            <v/>
          </cell>
          <cell r="M504" t="str">
            <v>ODM单</v>
          </cell>
          <cell r="N504" t="str">
            <v>2025/07/25</v>
          </cell>
          <cell r="O504">
            <v>22.42</v>
          </cell>
          <cell r="P504">
            <v>0.45</v>
          </cell>
          <cell r="Q504">
            <v>23.5</v>
          </cell>
          <cell r="R504">
            <v>20</v>
          </cell>
          <cell r="S504">
            <v>5</v>
          </cell>
          <cell r="T504" t="str">
            <v>无</v>
          </cell>
          <cell r="U504" t="str">
            <v/>
          </cell>
          <cell r="V504" t="str">
            <v>36500</v>
          </cell>
          <cell r="W504">
            <v>23.5</v>
          </cell>
          <cell r="X504">
            <v>20</v>
          </cell>
          <cell r="Y504">
            <v>5</v>
          </cell>
          <cell r="Z504">
            <v>46.5</v>
          </cell>
          <cell r="AA504">
            <v>46.6</v>
          </cell>
          <cell r="AB504">
            <v>35.7</v>
          </cell>
          <cell r="AC504">
            <v>0.07735833</v>
          </cell>
          <cell r="AD504">
            <v>11.6</v>
          </cell>
          <cell r="AE504">
            <v>12.8</v>
          </cell>
          <cell r="AF504">
            <v>27</v>
          </cell>
          <cell r="AG504" t="str">
            <v>是</v>
          </cell>
        </row>
        <row r="505">
          <cell r="A505" t="str">
            <v>MD1492-CT01</v>
          </cell>
          <cell r="B505" t="str">
            <v>MD2017001</v>
          </cell>
          <cell r="C505" t="str">
            <v>艺术家童话拼图-小红帽（海外）</v>
          </cell>
          <cell r="D505" t="str">
            <v>mideer Artist Fairytale Puzzle - Little Red Riding Hood</v>
          </cell>
          <cell r="E505" t="str">
            <v>6936352514923</v>
          </cell>
          <cell r="F505">
            <v>59</v>
          </cell>
        </row>
        <row r="505">
          <cell r="H505" t="str">
            <v/>
          </cell>
          <cell r="I505" t="str">
            <v>老品</v>
          </cell>
          <cell r="J505" t="str">
            <v/>
          </cell>
          <cell r="K505" t="str">
            <v/>
          </cell>
          <cell r="L505" t="str">
            <v/>
          </cell>
          <cell r="M505" t="str">
            <v>ODM单</v>
          </cell>
          <cell r="N505" t="str">
            <v>2025/07/25</v>
          </cell>
          <cell r="O505">
            <v>22.42</v>
          </cell>
          <cell r="P505">
            <v>0.4</v>
          </cell>
          <cell r="Q505">
            <v>23.5</v>
          </cell>
          <cell r="R505">
            <v>20</v>
          </cell>
          <cell r="S505">
            <v>5</v>
          </cell>
          <cell r="T505" t="str">
            <v>无</v>
          </cell>
          <cell r="U505" t="str">
            <v/>
          </cell>
          <cell r="V505" t="str">
            <v>36500</v>
          </cell>
          <cell r="W505">
            <v>23.5</v>
          </cell>
          <cell r="X505">
            <v>20</v>
          </cell>
          <cell r="Y505">
            <v>5</v>
          </cell>
          <cell r="Z505">
            <v>46.2</v>
          </cell>
          <cell r="AA505">
            <v>46.8</v>
          </cell>
          <cell r="AB505">
            <v>35.5</v>
          </cell>
          <cell r="AC505">
            <v>0.07675668</v>
          </cell>
          <cell r="AD505">
            <v>11.6</v>
          </cell>
          <cell r="AE505">
            <v>12.25</v>
          </cell>
          <cell r="AF505">
            <v>27</v>
          </cell>
          <cell r="AG505" t="str">
            <v>否</v>
          </cell>
        </row>
        <row r="506">
          <cell r="A506" t="str">
            <v>MD4322</v>
          </cell>
          <cell r="B506" t="str">
            <v>MD2021028</v>
          </cell>
          <cell r="C506" t="str">
            <v>mideer 百变沙系列  奇趣沙滩套装</v>
          </cell>
          <cell r="D506" t="str">
            <v>mideer MAGIC SAND PLAY SET - Portable Pack</v>
          </cell>
          <cell r="E506" t="str">
            <v>6936352543220</v>
          </cell>
          <cell r="F506">
            <v>99</v>
          </cell>
          <cell r="G506">
            <v>117.25</v>
          </cell>
          <cell r="H506" t="str">
            <v>3+</v>
          </cell>
          <cell r="I506" t="str">
            <v>老品</v>
          </cell>
          <cell r="J506" t="str">
            <v>1、产品同竞品差异点（优势点）：百变沙基础小套装
2、产品功能点：
3、产品设计优势：
4、产品教育属性优势：
5、产品安全属性优势：
6、产品相关服务优势：
7、其他：</v>
          </cell>
          <cell r="K506" t="str">
            <v>1). 2kg 轻量化入门沙水套装 —— 规格适中，开启趣味探索第一步
2). 360° 全圆润沙池设计 —— 全方位无棱角，给孩子触手可及的安全
3). 多样化创意模具 —— 轻轻一按即刻成型，成就感十足
4). 原色自然沙 —— 高度还原真实沙滩质感，沉浸式感官体验
5). 双重游戏模式 —— 自由切换，开启梦幻“水下世界”探索
6). 严苛 7 道研磨工艺 —— 细腻抛光，确保每一处触感都丝滑顺手
7). 不粘手质地 —— 触感干爽不粘腻，玩耍后清理更轻松
8). 通过多项严苛质量检测 —— 守护孩子每一次纯净的创作</v>
          </cell>
          <cell r="L506" t="str">
            <v>2kg lightweight starter sand set.
360° rounded sandbox — no sharp edges.
Rich molds — shape instantly with one press.
Natural-colored sand — beach-like experience.
Dual play mode — create underwater worlds.
Finely polished through 7-step process.
Non-sticky texture.
Strict quality testing.</v>
          </cell>
          <cell r="M506" t="str">
            <v>销售商品</v>
          </cell>
          <cell r="N506" t="str">
            <v>2025/08/20</v>
          </cell>
          <cell r="O506">
            <v>46.53</v>
          </cell>
          <cell r="P506">
            <v>1.74</v>
          </cell>
          <cell r="Q506">
            <v>32</v>
          </cell>
          <cell r="R506">
            <v>32</v>
          </cell>
          <cell r="S506">
            <v>9</v>
          </cell>
          <cell r="T506" t="str">
            <v>有</v>
          </cell>
          <cell r="U506" t="str">
            <v>有</v>
          </cell>
          <cell r="V506" t="str">
            <v>1095</v>
          </cell>
          <cell r="W506">
            <v>33.2</v>
          </cell>
          <cell r="X506">
            <v>32.7</v>
          </cell>
          <cell r="Y506">
            <v>9.5</v>
          </cell>
          <cell r="Z506">
            <v>67</v>
          </cell>
          <cell r="AA506">
            <v>40.1</v>
          </cell>
          <cell r="AB506">
            <v>34.5</v>
          </cell>
          <cell r="AC506">
            <v>0.09269115</v>
          </cell>
          <cell r="AD506">
            <v>14</v>
          </cell>
          <cell r="AE506">
            <v>15.34</v>
          </cell>
          <cell r="AF506">
            <v>8</v>
          </cell>
          <cell r="AG506" t="str">
            <v>否</v>
          </cell>
        </row>
        <row r="507">
          <cell r="A507" t="str">
            <v>BC6409-02</v>
          </cell>
          <cell r="B507" t="str">
            <v>MD2019006</v>
          </cell>
          <cell r="C507" t="str">
            <v>新弹射小风筝-通用弹射器（蓝）</v>
          </cell>
          <cell r="D507" t="str">
            <v>无</v>
          </cell>
          <cell r="E507" t="str">
            <v>BC6409-02</v>
          </cell>
          <cell r="F507">
            <v>0.2</v>
          </cell>
        </row>
        <row r="507">
          <cell r="H507" t="str">
            <v/>
          </cell>
          <cell r="I507" t="str">
            <v>老品</v>
          </cell>
          <cell r="J507" t="str">
            <v/>
          </cell>
          <cell r="K507" t="str">
            <v/>
          </cell>
          <cell r="L507" t="str">
            <v/>
          </cell>
          <cell r="M507" t="str">
            <v>赠品</v>
          </cell>
          <cell r="N507" t="str">
            <v>2023/04/17</v>
          </cell>
        </row>
        <row r="507">
          <cell r="T507" t="str">
            <v/>
          </cell>
          <cell r="U507" t="str">
            <v/>
          </cell>
          <cell r="V507" t="str">
            <v/>
          </cell>
        </row>
        <row r="507">
          <cell r="AC507">
            <v>0</v>
          </cell>
        </row>
        <row r="507">
          <cell r="AG507" t="str">
            <v/>
          </cell>
        </row>
        <row r="508">
          <cell r="A508" t="str">
            <v>BC6409-01</v>
          </cell>
          <cell r="B508" t="str">
            <v>MD2019006</v>
          </cell>
          <cell r="C508" t="str">
            <v>新弹射小风筝-通用弹射器（红）</v>
          </cell>
          <cell r="D508" t="str">
            <v>无</v>
          </cell>
          <cell r="E508" t="str">
            <v>BC6409-01</v>
          </cell>
          <cell r="F508">
            <v>0.2</v>
          </cell>
        </row>
        <row r="508">
          <cell r="H508" t="str">
            <v/>
          </cell>
          <cell r="I508" t="str">
            <v>老品</v>
          </cell>
          <cell r="J508" t="str">
            <v/>
          </cell>
          <cell r="K508" t="str">
            <v/>
          </cell>
          <cell r="L508" t="str">
            <v/>
          </cell>
          <cell r="M508" t="str">
            <v>赠品</v>
          </cell>
          <cell r="N508" t="str">
            <v>2023/04/17</v>
          </cell>
        </row>
        <row r="508">
          <cell r="T508" t="str">
            <v/>
          </cell>
          <cell r="U508" t="str">
            <v/>
          </cell>
          <cell r="V508" t="str">
            <v/>
          </cell>
        </row>
        <row r="508">
          <cell r="AC508">
            <v>0</v>
          </cell>
        </row>
        <row r="508">
          <cell r="AG508" t="str">
            <v/>
          </cell>
        </row>
        <row r="509">
          <cell r="A509" t="str">
            <v>CT2359</v>
          </cell>
          <cell r="B509" t="str">
            <v>MD2018014</v>
          </cell>
          <cell r="C509" t="str">
            <v>瑜伽卡片（海外版）</v>
          </cell>
          <cell r="D509" t="str">
            <v>无</v>
          </cell>
          <cell r="E509" t="str">
            <v>6936352523598</v>
          </cell>
          <cell r="F509">
            <v>49</v>
          </cell>
        </row>
        <row r="509">
          <cell r="H509" t="str">
            <v>3+</v>
          </cell>
          <cell r="I509" t="str">
            <v>老品</v>
          </cell>
          <cell r="J509" t="str">
            <v>1、产品同竞品差异点（优势点）：
2、产品功能点：
3、产品设计优势：
4、产品教育属性优势：
5、产品安全属性优势：
6、产品相关服务优势：
7、其他：</v>
          </cell>
          <cell r="K509" t="str">
            <v/>
          </cell>
          <cell r="L509" t="str">
            <v/>
          </cell>
          <cell r="M509" t="str">
            <v>ODM单</v>
          </cell>
          <cell r="N509" t="str">
            <v>2025/11/25</v>
          </cell>
          <cell r="O509">
            <v>12.25</v>
          </cell>
          <cell r="P509">
            <v>0.46</v>
          </cell>
          <cell r="Q509">
            <v>23.5</v>
          </cell>
          <cell r="R509">
            <v>20</v>
          </cell>
          <cell r="S509">
            <v>5</v>
          </cell>
          <cell r="T509" t="str">
            <v>无</v>
          </cell>
          <cell r="U509" t="str">
            <v>有</v>
          </cell>
          <cell r="V509" t="str">
            <v>36500</v>
          </cell>
          <cell r="W509">
            <v>20</v>
          </cell>
          <cell r="X509">
            <v>13.5</v>
          </cell>
          <cell r="Y509">
            <v>3.5</v>
          </cell>
          <cell r="Z509">
            <v>37.5</v>
          </cell>
          <cell r="AA509">
            <v>21.5</v>
          </cell>
          <cell r="AB509">
            <v>28.5</v>
          </cell>
          <cell r="AC509">
            <v>0.022978125</v>
          </cell>
          <cell r="AD509">
            <v>9.5</v>
          </cell>
          <cell r="AE509">
            <v>9.74</v>
          </cell>
          <cell r="AF509">
            <v>20</v>
          </cell>
          <cell r="AG509" t="str">
            <v>是</v>
          </cell>
        </row>
        <row r="510">
          <cell r="A510" t="str">
            <v>CT2360</v>
          </cell>
          <cell r="B510" t="str">
            <v>MD2018005</v>
          </cell>
          <cell r="C510" t="str">
            <v>海外定制-手提礼盒拼图-人文地理100PCS</v>
          </cell>
          <cell r="D510" t="str">
            <v>无</v>
          </cell>
          <cell r="E510" t="str">
            <v>6936352523604</v>
          </cell>
          <cell r="F510">
            <v>76</v>
          </cell>
        </row>
        <row r="510">
          <cell r="H510" t="str">
            <v>3+</v>
          </cell>
          <cell r="I510" t="str">
            <v>老品</v>
          </cell>
          <cell r="J510" t="str">
            <v>1、产品同竞品差异点（优势点）：
2、产品功能点：
3、产品设计优势：
4、产品教育属性优势：
5、产品安全属性优势：
6、产品相关服务优势：
7、其他：</v>
          </cell>
          <cell r="K510" t="str">
            <v/>
          </cell>
          <cell r="L510" t="str">
            <v/>
          </cell>
          <cell r="M510" t="str">
            <v>ODM单</v>
          </cell>
          <cell r="N510" t="str">
            <v>2025/11/11</v>
          </cell>
          <cell r="O510">
            <v>28.88</v>
          </cell>
          <cell r="P510">
            <v>0.5</v>
          </cell>
          <cell r="Q510">
            <v>23.5</v>
          </cell>
          <cell r="R510">
            <v>20</v>
          </cell>
          <cell r="S510">
            <v>5</v>
          </cell>
          <cell r="T510" t="str">
            <v>无</v>
          </cell>
          <cell r="U510" t="str">
            <v>有</v>
          </cell>
          <cell r="V510" t="str">
            <v>36500</v>
          </cell>
          <cell r="W510">
            <v>23.5</v>
          </cell>
          <cell r="X510">
            <v>20</v>
          </cell>
          <cell r="Y510">
            <v>5</v>
          </cell>
          <cell r="Z510">
            <v>46.5</v>
          </cell>
          <cell r="AA510">
            <v>46.5</v>
          </cell>
          <cell r="AB510">
            <v>35</v>
          </cell>
          <cell r="AC510">
            <v>0.07567875</v>
          </cell>
          <cell r="AD510">
            <v>11.6</v>
          </cell>
          <cell r="AE510">
            <v>12.6</v>
          </cell>
          <cell r="AF510">
            <v>27</v>
          </cell>
          <cell r="AG510" t="str">
            <v>是</v>
          </cell>
        </row>
        <row r="511">
          <cell r="A511" t="str">
            <v>HZ7609</v>
          </cell>
          <cell r="B511" t="str">
            <v>HZ25008</v>
          </cell>
          <cell r="C511" t="str">
            <v>hugz 证件收纳包-压缩包 环岛旅行</v>
          </cell>
          <cell r="D511" t="str">
            <v>无</v>
          </cell>
          <cell r="E511" t="str">
            <v>6936352576099</v>
          </cell>
          <cell r="F511">
            <v>75</v>
          </cell>
        </row>
        <row r="511">
          <cell r="H511" t="str">
            <v>3+</v>
          </cell>
          <cell r="I511" t="str">
            <v>老品</v>
          </cell>
          <cell r="J511" t="str">
            <v>1、产品同竞品差异点（优势点）：1111
2、产品功能点：
3、产品设计优势：
4、产品教育属性优势：
5、产品安全属性优势：
6、产品相关服务优势：
7、其他：</v>
          </cell>
          <cell r="K511" t="str">
            <v/>
          </cell>
          <cell r="L511" t="str">
            <v/>
          </cell>
          <cell r="M511" t="str">
            <v>销售商品</v>
          </cell>
          <cell r="N511" t="str">
            <v>2025/07/20</v>
          </cell>
          <cell r="O511">
            <v>33.75</v>
          </cell>
          <cell r="P511">
            <v>0.14</v>
          </cell>
          <cell r="Q511">
            <v>24</v>
          </cell>
          <cell r="R511">
            <v>15</v>
          </cell>
          <cell r="S511">
            <v>1</v>
          </cell>
          <cell r="T511" t="str">
            <v>有</v>
          </cell>
          <cell r="U511" t="str">
            <v/>
          </cell>
          <cell r="V511" t="str">
            <v>2190</v>
          </cell>
        </row>
        <row r="511">
          <cell r="Z511">
            <v>60</v>
          </cell>
          <cell r="AA511">
            <v>40</v>
          </cell>
          <cell r="AB511">
            <v>20</v>
          </cell>
          <cell r="AC511">
            <v>0.048</v>
          </cell>
          <cell r="AD511">
            <v>9</v>
          </cell>
          <cell r="AE511">
            <v>10</v>
          </cell>
          <cell r="AF511">
            <v>50</v>
          </cell>
          <cell r="AG511" t="str">
            <v>否</v>
          </cell>
        </row>
        <row r="512">
          <cell r="A512" t="str">
            <v>HZ7610</v>
          </cell>
          <cell r="B512" t="str">
            <v>HZ25008</v>
          </cell>
          <cell r="C512" t="str">
            <v>hugz 证件收纳包-压缩包 日落赫兹</v>
          </cell>
          <cell r="D512" t="str">
            <v>无</v>
          </cell>
          <cell r="E512" t="str">
            <v>6936352576105</v>
          </cell>
          <cell r="F512">
            <v>75</v>
          </cell>
        </row>
        <row r="512">
          <cell r="H512" t="str">
            <v>3+</v>
          </cell>
          <cell r="I512" t="str">
            <v>老品</v>
          </cell>
          <cell r="J512" t="str">
            <v>1、产品同竞品差异点（优势点）：1111
2、产品功能点：
3、产品设计优势：
4、产品教育属性优势：
5、产品安全属性优势：
6、产品相关服务优势：
7、其他：</v>
          </cell>
          <cell r="K512" t="str">
            <v/>
          </cell>
          <cell r="L512" t="str">
            <v/>
          </cell>
          <cell r="M512" t="str">
            <v>销售商品</v>
          </cell>
          <cell r="N512" t="str">
            <v>2025/07/20</v>
          </cell>
          <cell r="O512">
            <v>33.75</v>
          </cell>
          <cell r="P512">
            <v>0.14</v>
          </cell>
          <cell r="Q512">
            <v>24</v>
          </cell>
          <cell r="R512">
            <v>15</v>
          </cell>
          <cell r="S512">
            <v>1</v>
          </cell>
          <cell r="T512" t="str">
            <v>有</v>
          </cell>
          <cell r="U512" t="str">
            <v/>
          </cell>
          <cell r="V512" t="str">
            <v>2190</v>
          </cell>
        </row>
        <row r="512">
          <cell r="Z512">
            <v>60</v>
          </cell>
          <cell r="AA512">
            <v>40</v>
          </cell>
          <cell r="AB512">
            <v>20</v>
          </cell>
          <cell r="AC512">
            <v>0.048</v>
          </cell>
          <cell r="AD512">
            <v>9</v>
          </cell>
          <cell r="AE512">
            <v>10</v>
          </cell>
          <cell r="AF512">
            <v>50</v>
          </cell>
          <cell r="AG512" t="str">
            <v>否</v>
          </cell>
        </row>
        <row r="513">
          <cell r="A513" t="str">
            <v>MK2480</v>
          </cell>
          <cell r="B513" t="str">
            <v>MK2480</v>
          </cell>
          <cell r="C513" t="str">
            <v>mideer 自粘书皮  姓名贴</v>
          </cell>
          <cell r="D513" t="str">
            <v>MK2480</v>
          </cell>
          <cell r="E513" t="str">
            <v>MK2480</v>
          </cell>
          <cell r="F513">
            <v>0.5</v>
          </cell>
        </row>
        <row r="513">
          <cell r="H513" t="str">
            <v/>
          </cell>
          <cell r="I513" t="str">
            <v/>
          </cell>
          <cell r="J513" t="str">
            <v/>
          </cell>
          <cell r="K513" t="str">
            <v/>
          </cell>
          <cell r="L513" t="str">
            <v/>
          </cell>
          <cell r="M513" t="str">
            <v>赠品</v>
          </cell>
          <cell r="N513" t="str">
            <v/>
          </cell>
          <cell r="O513">
            <v>0.5</v>
          </cell>
        </row>
        <row r="513">
          <cell r="T513" t="str">
            <v/>
          </cell>
          <cell r="U513" t="str">
            <v/>
          </cell>
          <cell r="V513" t="str">
            <v/>
          </cell>
        </row>
        <row r="513">
          <cell r="AC513">
            <v>0</v>
          </cell>
        </row>
        <row r="513">
          <cell r="AG513" t="str">
            <v/>
          </cell>
        </row>
        <row r="514">
          <cell r="A514" t="str">
            <v>MK0404</v>
          </cell>
          <cell r="B514" t="str">
            <v>MK0404</v>
          </cell>
          <cell r="C514" t="str">
            <v>mideer  投影灯展架 （英文版）</v>
          </cell>
          <cell r="D514" t="str">
            <v>无</v>
          </cell>
          <cell r="E514" t="str">
            <v>6936352504634</v>
          </cell>
          <cell r="F514">
            <v>40.9</v>
          </cell>
        </row>
        <row r="514">
          <cell r="H514" t="str">
            <v/>
          </cell>
          <cell r="I514" t="str">
            <v>老品</v>
          </cell>
          <cell r="J514" t="str">
            <v/>
          </cell>
          <cell r="K514" t="str">
            <v/>
          </cell>
          <cell r="L514" t="str">
            <v/>
          </cell>
          <cell r="M514" t="str">
            <v>宣发物料</v>
          </cell>
          <cell r="N514" t="str">
            <v>2025/06/24</v>
          </cell>
          <cell r="O514">
            <v>40.9</v>
          </cell>
        </row>
        <row r="514">
          <cell r="T514" t="str">
            <v/>
          </cell>
          <cell r="U514" t="str">
            <v/>
          </cell>
          <cell r="V514" t="str">
            <v/>
          </cell>
        </row>
        <row r="514">
          <cell r="AC514">
            <v>0</v>
          </cell>
        </row>
        <row r="514">
          <cell r="AG514" t="str">
            <v/>
          </cell>
        </row>
        <row r="515">
          <cell r="A515" t="str">
            <v>MK2473</v>
          </cell>
          <cell r="B515" t="str">
            <v>MK2473</v>
          </cell>
          <cell r="C515" t="str">
            <v>探秘拼图-邮购盒</v>
          </cell>
          <cell r="D515" t="str">
            <v>无</v>
          </cell>
          <cell r="E515" t="str">
            <v>MK2473</v>
          </cell>
          <cell r="F515">
            <v>0.8</v>
          </cell>
        </row>
        <row r="515">
          <cell r="H515" t="str">
            <v/>
          </cell>
          <cell r="I515" t="str">
            <v>老品</v>
          </cell>
          <cell r="J515" t="str">
            <v/>
          </cell>
          <cell r="K515" t="str">
            <v/>
          </cell>
          <cell r="L515" t="str">
            <v/>
          </cell>
          <cell r="M515" t="str">
            <v>非售卖品</v>
          </cell>
          <cell r="N515" t="str">
            <v>2025/06/05</v>
          </cell>
        </row>
        <row r="515">
          <cell r="T515" t="str">
            <v/>
          </cell>
          <cell r="U515" t="str">
            <v/>
          </cell>
          <cell r="V515" t="str">
            <v/>
          </cell>
        </row>
        <row r="515">
          <cell r="AC515">
            <v>0</v>
          </cell>
        </row>
        <row r="515">
          <cell r="AG515" t="str">
            <v/>
          </cell>
        </row>
        <row r="516">
          <cell r="A516" t="str">
            <v>MK2472</v>
          </cell>
          <cell r="B516" t="str">
            <v>MK2472</v>
          </cell>
          <cell r="C516" t="str">
            <v>探秘拼图-外箱</v>
          </cell>
          <cell r="D516" t="str">
            <v>无</v>
          </cell>
          <cell r="E516" t="str">
            <v>MK2472</v>
          </cell>
          <cell r="F516">
            <v>5.7</v>
          </cell>
        </row>
        <row r="516">
          <cell r="H516" t="str">
            <v/>
          </cell>
          <cell r="I516" t="str">
            <v>老品</v>
          </cell>
          <cell r="J516" t="str">
            <v/>
          </cell>
          <cell r="K516" t="str">
            <v/>
          </cell>
          <cell r="L516" t="str">
            <v/>
          </cell>
          <cell r="M516" t="str">
            <v>非售卖品</v>
          </cell>
          <cell r="N516" t="str">
            <v>2025/06/05</v>
          </cell>
        </row>
        <row r="516">
          <cell r="T516" t="str">
            <v/>
          </cell>
          <cell r="U516" t="str">
            <v/>
          </cell>
          <cell r="V516" t="str">
            <v/>
          </cell>
        </row>
        <row r="516">
          <cell r="AC516">
            <v>0</v>
          </cell>
        </row>
        <row r="516">
          <cell r="AG516" t="str">
            <v/>
          </cell>
        </row>
        <row r="517">
          <cell r="A517" t="str">
            <v>MD3415</v>
          </cell>
          <cell r="B517" t="str">
            <v>MD2022005</v>
          </cell>
          <cell r="C517" t="str">
            <v>mideer 合金车俱乐部  极速车库赛道箱</v>
          </cell>
          <cell r="D517" t="str">
            <v>mideer speed garage track set</v>
          </cell>
          <cell r="E517" t="str">
            <v>6936352534150</v>
          </cell>
          <cell r="F517">
            <v>259</v>
          </cell>
          <cell r="G517">
            <v>306.71</v>
          </cell>
          <cell r="H517" t="str">
            <v>3y+</v>
          </cell>
          <cell r="I517" t="str">
            <v>老品</v>
          </cell>
          <cell r="J517" t="str">
            <v>1、产品同竞品差异点（优势点）：/
2、产品功能点：/
3、产品设计优势：/
4、产品教育属性优势：/
5、产品安全属性优势：/
6、产品相关服务优势：/
7、其他：/</v>
          </cell>
          <cell r="K517" t="str">
            <v>1）收纳盒一秒变身赛道
2）沉浸式大奖赛氛围，仿佛置身赛场
3）完整流程体验：维修-冲线-夺冠！
4）100+创意路线，百玩不腻
5）配备豪华车队，阵容拉满
6）一盒体验三大职业角色
7）致敬经典赛车文化，细节满满
8）便携好带，朋友聚会随时开玩
9）通过国家安全认证，玩得放心</v>
          </cell>
          <cell r="L517" t="str">
            <v>Case folds out into a track.
Immersive Grand Prix race atmosphere.
Full process: Repair - Finish Line - Victory!
100+ creative route possibilities.
Includes a luxury car fleet.
Triple-career experience in one box.
Tributes to classic racing culture.
Portable for playdates.
National safety certification.</v>
          </cell>
          <cell r="M517" t="str">
            <v>销售商品</v>
          </cell>
          <cell r="N517" t="str">
            <v>2025/11/17</v>
          </cell>
          <cell r="O517">
            <v>116.55</v>
          </cell>
          <cell r="P517">
            <v>2.53</v>
          </cell>
          <cell r="Q517">
            <v>44</v>
          </cell>
          <cell r="R517">
            <v>11</v>
          </cell>
          <cell r="S517">
            <v>27</v>
          </cell>
          <cell r="T517" t="str">
            <v>无</v>
          </cell>
          <cell r="U517" t="str">
            <v>有</v>
          </cell>
          <cell r="V517" t="str">
            <v>36500</v>
          </cell>
          <cell r="W517">
            <v>44.1</v>
          </cell>
          <cell r="X517">
            <v>27.1</v>
          </cell>
          <cell r="Y517">
            <v>9.1</v>
          </cell>
          <cell r="Z517">
            <v>48</v>
          </cell>
          <cell r="AA517">
            <v>46</v>
          </cell>
          <cell r="AB517">
            <v>29.3</v>
          </cell>
          <cell r="AC517">
            <v>0.0646944</v>
          </cell>
          <cell r="AD517">
            <v>12.57</v>
          </cell>
          <cell r="AE517">
            <v>13.54</v>
          </cell>
          <cell r="AF517">
            <v>5</v>
          </cell>
          <cell r="AG517" t="str">
            <v>否</v>
          </cell>
        </row>
        <row r="518">
          <cell r="A518" t="str">
            <v>MD2354</v>
          </cell>
          <cell r="B518" t="str">
            <v>MD2025026</v>
          </cell>
          <cell r="C518" t="str">
            <v>mideer 12°坐姿矫正器   花蕊粉</v>
          </cell>
          <cell r="D518" t="str">
            <v>sitright 12</v>
          </cell>
          <cell r="E518" t="str">
            <v>6936352523543</v>
          </cell>
          <cell r="F518">
            <v>149</v>
          </cell>
        </row>
        <row r="518">
          <cell r="H518" t="str">
            <v>3+</v>
          </cell>
          <cell r="I518" t="str">
            <v>老品</v>
          </cell>
          <cell r="J518" t="str">
            <v>1、产品同竞品差异点（优势点）：
2、产品功能点：
3、产品设计优势：
4、产品教育属性优势：
5、产品安全属性优势：
6、产品相关服务优势：
7、其他：</v>
          </cell>
          <cell r="K518" t="str">
            <v/>
          </cell>
          <cell r="L518" t="str">
            <v/>
          </cell>
          <cell r="M518" t="str">
            <v>销售商品</v>
          </cell>
          <cell r="N518" t="str">
            <v>2025/07/09</v>
          </cell>
          <cell r="O518">
            <v>62.58</v>
          </cell>
          <cell r="P518">
            <v>1.7</v>
          </cell>
          <cell r="Q518">
            <v>54.5</v>
          </cell>
          <cell r="R518">
            <v>11</v>
          </cell>
          <cell r="S518">
            <v>46</v>
          </cell>
          <cell r="T518" t="str">
            <v>有</v>
          </cell>
          <cell r="U518" t="str">
            <v>无</v>
          </cell>
          <cell r="V518" t="str">
            <v>2190</v>
          </cell>
          <cell r="W518">
            <v>54.5</v>
          </cell>
          <cell r="X518">
            <v>11</v>
          </cell>
          <cell r="Y518">
            <v>46</v>
          </cell>
          <cell r="Z518">
            <v>55.5</v>
          </cell>
          <cell r="AA518">
            <v>11</v>
          </cell>
          <cell r="AB518">
            <v>46.3</v>
          </cell>
          <cell r="AC518">
            <v>0.02826615</v>
          </cell>
          <cell r="AD518">
            <v>1.7</v>
          </cell>
          <cell r="AE518">
            <v>2.35</v>
          </cell>
          <cell r="AF518">
            <v>1</v>
          </cell>
          <cell r="AG518" t="str">
            <v>是</v>
          </cell>
        </row>
        <row r="519">
          <cell r="A519" t="str">
            <v>MD2353</v>
          </cell>
          <cell r="B519" t="str">
            <v>MD2025026</v>
          </cell>
          <cell r="C519" t="str">
            <v>mideer 12°坐姿矫正器   萌芽绿</v>
          </cell>
          <cell r="D519" t="str">
            <v>sit right 12</v>
          </cell>
          <cell r="E519" t="str">
            <v>6936352523536</v>
          </cell>
          <cell r="F519">
            <v>149</v>
          </cell>
        </row>
        <row r="519">
          <cell r="H519" t="str">
            <v>3+</v>
          </cell>
          <cell r="I519" t="str">
            <v>老品</v>
          </cell>
          <cell r="J519" t="str">
            <v>1、产品同竞品差异点（优势点）：
2、产品功能点：
3、产品设计优势：
4、产品教育属性优势：
5、产品安全属性优势：
6、产品相关服务优势：
7、其他：</v>
          </cell>
          <cell r="K519" t="str">
            <v/>
          </cell>
          <cell r="L519" t="str">
            <v/>
          </cell>
          <cell r="M519" t="str">
            <v>销售商品</v>
          </cell>
          <cell r="N519" t="str">
            <v>2025/07/09</v>
          </cell>
          <cell r="O519">
            <v>62.58</v>
          </cell>
          <cell r="P519">
            <v>3.5</v>
          </cell>
          <cell r="Q519">
            <v>54.5</v>
          </cell>
          <cell r="R519">
            <v>11</v>
          </cell>
          <cell r="S519">
            <v>46</v>
          </cell>
          <cell r="T519" t="str">
            <v>有</v>
          </cell>
          <cell r="U519" t="str">
            <v>无</v>
          </cell>
          <cell r="V519" t="str">
            <v>2190</v>
          </cell>
          <cell r="W519">
            <v>54.5</v>
          </cell>
          <cell r="X519">
            <v>11</v>
          </cell>
          <cell r="Y519">
            <v>46</v>
          </cell>
          <cell r="Z519">
            <v>55</v>
          </cell>
          <cell r="AA519">
            <v>11</v>
          </cell>
          <cell r="AB519">
            <v>46</v>
          </cell>
          <cell r="AC519">
            <v>0.02783</v>
          </cell>
          <cell r="AD519">
            <v>1.7</v>
          </cell>
          <cell r="AE519">
            <v>2.35</v>
          </cell>
          <cell r="AF519">
            <v>1</v>
          </cell>
          <cell r="AG519" t="str">
            <v>是</v>
          </cell>
        </row>
        <row r="520">
          <cell r="A520" t="str">
            <v>MD2356</v>
          </cell>
          <cell r="B520" t="str">
            <v>MD2025011</v>
          </cell>
          <cell r="C520" t="str">
            <v>mideer 自粘书皮   套装 28pcs</v>
          </cell>
          <cell r="D520" t="str">
            <v>stick-on book cover</v>
          </cell>
          <cell r="E520" t="str">
            <v>6936352523567</v>
          </cell>
          <cell r="F520">
            <v>32.9</v>
          </cell>
        </row>
        <row r="520">
          <cell r="H520" t="str">
            <v>3+</v>
          </cell>
          <cell r="I520" t="str">
            <v>老品</v>
          </cell>
          <cell r="J520" t="str">
            <v>1、产品同竞品差异点（优势点）：
2、产品功能点：
3、产品设计优势：
4、产品教育属性优势：
5、产品安全属性优势：
6、产品相关服务优势：
7、其他：</v>
          </cell>
          <cell r="K520" t="str">
            <v/>
          </cell>
          <cell r="L520" t="str">
            <v/>
          </cell>
          <cell r="M520" t="str">
            <v>销售商品</v>
          </cell>
          <cell r="N520" t="str">
            <v>2025/08/21</v>
          </cell>
          <cell r="O520">
            <v>14.805</v>
          </cell>
          <cell r="P520">
            <v>0.6</v>
          </cell>
          <cell r="Q520">
            <v>26</v>
          </cell>
          <cell r="R520">
            <v>35.5</v>
          </cell>
          <cell r="S520">
            <v>0.4</v>
          </cell>
          <cell r="T520" t="str">
            <v>无</v>
          </cell>
          <cell r="U520" t="str">
            <v>无</v>
          </cell>
          <cell r="V520" t="str">
            <v>36500</v>
          </cell>
          <cell r="W520">
            <v>26</v>
          </cell>
          <cell r="X520">
            <v>35.5</v>
          </cell>
          <cell r="Y520">
            <v>2</v>
          </cell>
          <cell r="Z520">
            <v>53.5</v>
          </cell>
          <cell r="AA520">
            <v>36.5</v>
          </cell>
          <cell r="AB520">
            <v>21</v>
          </cell>
          <cell r="AC520">
            <v>0.04100775</v>
          </cell>
          <cell r="AD520">
            <v>17.1</v>
          </cell>
          <cell r="AE520">
            <v>17.7</v>
          </cell>
          <cell r="AF520">
            <v>30</v>
          </cell>
          <cell r="AG520" t="str">
            <v>否</v>
          </cell>
        </row>
        <row r="521">
          <cell r="A521" t="str">
            <v>MD3417</v>
          </cell>
          <cell r="B521" t="str">
            <v>MD2025003</v>
          </cell>
          <cell r="C521" t="str">
            <v>mideer不洒泡泡杯-畅玩装沙滩黄</v>
          </cell>
          <cell r="D521" t="str">
            <v>bubble phial</v>
          </cell>
          <cell r="E521" t="str">
            <v>6936352534174</v>
          </cell>
          <cell r="F521">
            <v>23.9</v>
          </cell>
        </row>
        <row r="521">
          <cell r="H521" t="str">
            <v>3+</v>
          </cell>
          <cell r="I521" t="str">
            <v>老品</v>
          </cell>
          <cell r="J521" t="str">
            <v>1、产品同竞品差异点（优势点）：
2、产品功能点：
3、产品设计优势：
4、产品教育属性优势：
5、产品安全属性优势：
6、产品相关服务优势：
7、其他：</v>
          </cell>
          <cell r="K521" t="str">
            <v/>
          </cell>
          <cell r="L521" t="str">
            <v/>
          </cell>
          <cell r="M521" t="str">
            <v>销售商品</v>
          </cell>
          <cell r="N521" t="str">
            <v>2025/06/30</v>
          </cell>
          <cell r="O521">
            <v>9.082</v>
          </cell>
          <cell r="P521">
            <v>0.2</v>
          </cell>
          <cell r="Q521">
            <v>0</v>
          </cell>
          <cell r="R521">
            <v>0</v>
          </cell>
          <cell r="S521">
            <v>0</v>
          </cell>
          <cell r="T521" t="str">
            <v>有</v>
          </cell>
          <cell r="U521" t="str">
            <v>无</v>
          </cell>
          <cell r="V521" t="str">
            <v>1095</v>
          </cell>
        </row>
        <row r="521">
          <cell r="Z521">
            <v>48</v>
          </cell>
          <cell r="AA521">
            <v>29.9</v>
          </cell>
          <cell r="AB521">
            <v>25.2</v>
          </cell>
          <cell r="AC521">
            <v>0.03616704</v>
          </cell>
        </row>
        <row r="521">
          <cell r="AE521">
            <v>5.31</v>
          </cell>
        </row>
        <row r="521">
          <cell r="AG521" t="str">
            <v>是</v>
          </cell>
        </row>
        <row r="522">
          <cell r="A522" t="str">
            <v>MD3416</v>
          </cell>
          <cell r="B522" t="str">
            <v>MD2025003</v>
          </cell>
          <cell r="C522" t="str">
            <v>mideer不洒泡泡杯-畅玩装深海蓝</v>
          </cell>
          <cell r="D522" t="str">
            <v>bubble phial</v>
          </cell>
          <cell r="E522" t="str">
            <v>6936352534167</v>
          </cell>
          <cell r="F522">
            <v>23.9</v>
          </cell>
        </row>
        <row r="522">
          <cell r="H522" t="str">
            <v>3+</v>
          </cell>
          <cell r="I522" t="str">
            <v>老品</v>
          </cell>
          <cell r="J522" t="str">
            <v>1、产品同竞品差异点（优势点）：
2、产品功能点：
3、产品设计优势：
4、产品教育属性优势：
5、产品安全属性优势：
6、产品相关服务优势：
7、其他：</v>
          </cell>
          <cell r="K522" t="str">
            <v/>
          </cell>
          <cell r="L522" t="str">
            <v/>
          </cell>
          <cell r="M522" t="str">
            <v>销售商品</v>
          </cell>
          <cell r="N522" t="str">
            <v>2025/06/30</v>
          </cell>
          <cell r="O522">
            <v>9.082</v>
          </cell>
          <cell r="P522">
            <v>0.2</v>
          </cell>
          <cell r="Q522">
            <v>0</v>
          </cell>
          <cell r="R522">
            <v>0</v>
          </cell>
          <cell r="S522">
            <v>0</v>
          </cell>
          <cell r="T522" t="str">
            <v>有</v>
          </cell>
          <cell r="U522" t="str">
            <v>无</v>
          </cell>
          <cell r="V522" t="str">
            <v>1095</v>
          </cell>
        </row>
        <row r="522">
          <cell r="Z522">
            <v>49</v>
          </cell>
          <cell r="AA522">
            <v>29.5</v>
          </cell>
          <cell r="AB522">
            <v>25.4</v>
          </cell>
          <cell r="AC522">
            <v>0.0367157</v>
          </cell>
        </row>
        <row r="522">
          <cell r="AE522">
            <v>5.33</v>
          </cell>
        </row>
        <row r="522">
          <cell r="AG522" t="str">
            <v>是</v>
          </cell>
        </row>
        <row r="523">
          <cell r="A523" t="str">
            <v>MD2310</v>
          </cell>
          <cell r="B523" t="str">
            <v>MD2024083</v>
          </cell>
          <cell r="C523" t="str">
            <v>mideer 奇趣蘑菇灯</v>
          </cell>
          <cell r="D523" t="str">
            <v>mideer Magical Mushroom Lamp</v>
          </cell>
          <cell r="E523" t="str">
            <v>6936352523109</v>
          </cell>
          <cell r="F523">
            <v>89</v>
          </cell>
          <cell r="G523">
            <v>105.35</v>
          </cell>
          <cell r="H523" t="str">
            <v>3+</v>
          </cell>
          <cell r="I523" t="str">
            <v>老品</v>
          </cell>
          <cell r="J523" t="str">
            <v>1、产品同竞品差异点（优势点）：
2、产品功能点：
3、产品设计优势：二合一设计， 小夜灯 + 手提马灯一体化设计，满足多场景灵活使用，省去重复购买多种灯具的负担。大部分夜灯仅提供单一光源，“奇趣蘑菇灯”通过底座投射出梦幻星空图案，强化产品趣味性和差异度，让孩子拥有更深的好奇与探索体验。
4、产品教育属性优势：
5、产品安全属性优势：● ABS + 硅胶构成主要部件，安全环保、抗摔耐磨；经国际安全测试无毒害，家长放心。、
● 圆润造型减少安全隐患，灯罩与底座结构严谨，避免松散或灯泡裸露。
6、产品相关服务优势：
7、其他：</v>
          </cell>
          <cell r="K523" t="str">
            <v>1）把房间变成星空影院
2）便携手提，光影探索随身带
3）轻触即亮，宝宝一碰就亮
4）10档亮度可调，明暗随心
5）防蓝光LED灯珠，柔和不伤眼
6）全封闭设计，用电更安全
7）充满电用3天，续航超长
8）可爱表情包小蘑菇，萌趣十足</v>
          </cell>
          <cell r="L523" t="str">
            <v>Turns a room into a starry theater.
Portable lighting for "light and shadow explorers."
Tap to turn on; easy for kids.
10 brightness levels.
Anti-blue light LEDs to protect eyes.
Fully enclosed for electrical safety.
3 days of battery life on one charge.
Cute emoji mushroom design.</v>
          </cell>
          <cell r="M523" t="str">
            <v>销售商品</v>
          </cell>
          <cell r="N523" t="str">
            <v>2025/08/08</v>
          </cell>
          <cell r="O523">
            <v>40.05</v>
          </cell>
          <cell r="P523">
            <v>0.24</v>
          </cell>
          <cell r="Q523">
            <v>10.6</v>
          </cell>
          <cell r="R523">
            <v>10.6</v>
          </cell>
          <cell r="S523">
            <v>15.5</v>
          </cell>
          <cell r="T523" t="str">
            <v>无</v>
          </cell>
          <cell r="U523" t="str">
            <v>有</v>
          </cell>
          <cell r="V523" t="str">
            <v>36500</v>
          </cell>
          <cell r="W523">
            <v>15.4</v>
          </cell>
          <cell r="X523">
            <v>10.7</v>
          </cell>
          <cell r="Y523">
            <v>10.7</v>
          </cell>
          <cell r="Z523">
            <v>45.5</v>
          </cell>
          <cell r="AA523">
            <v>45.3</v>
          </cell>
          <cell r="AB523">
            <v>49.5</v>
          </cell>
          <cell r="AC523">
            <v>0.102026925</v>
          </cell>
          <cell r="AD523">
            <v>10.9</v>
          </cell>
          <cell r="AE523">
            <v>12.36</v>
          </cell>
          <cell r="AF523">
            <v>48</v>
          </cell>
          <cell r="AG523" t="str">
            <v>否</v>
          </cell>
        </row>
        <row r="524">
          <cell r="A524" t="str">
            <v>MD2337</v>
          </cell>
          <cell r="B524" t="str">
            <v>MD2024068</v>
          </cell>
          <cell r="C524" t="str">
            <v>mideer 双头直液丙烯马克笔    48色</v>
          </cell>
          <cell r="D524" t="str">
            <v>mideer Dual-tip Straight Liquid Acrylic Marker - 48 Colors</v>
          </cell>
          <cell r="E524" t="str">
            <v>6936352523376</v>
          </cell>
          <cell r="F524">
            <v>189</v>
          </cell>
          <cell r="G524">
            <v>223.79</v>
          </cell>
          <cell r="H524" t="str">
            <v>4+</v>
          </cell>
          <cell r="I524" t="str">
            <v>老品</v>
          </cell>
          <cell r="J524" t="str">
            <v>1、产品同竞品差异点（优势点）：● 双头设计提供软头与斜头两种笔头，适应细致的线条绘制和大面积涂色，满足不同创作需求。
2、产品功能点：● 高浓度液体墨水墨水颜色鲜艳且覆盖力强，适用于多种绘画风格，支持渐变、叠色等技巧。● 多材质适用适合在纸张、木材、玻璃等多种媒介上使用，拓展孩子创作的范围。
3、产品设计优势：● 科学控墨设计流畅的墨水出墨控制，避免漏墨或不均匀出墨，确保每次绘画都能顺畅进行。● 笔筒笔袋双用包装：
    ○ 创新的包装设计，既可当笔筒使用，也能转化为便捷的笔袋，方便携带和存储；
    ○ 满足孩子在家、学校或外出使用时的便捷需求，增强了产品的实用性。
4、产品教育属性优势：
5、产品安全属性优势：● 安全环保使用水性无毒墨水，符合儿童使用标准，家长可放心使用。
6、产品相关服务优势：
9、其他：</v>
          </cell>
          <cell r="K524" t="str">
            <v/>
          </cell>
          <cell r="L524" t="str">
            <v/>
          </cell>
          <cell r="M524" t="str">
            <v>销售商品</v>
          </cell>
          <cell r="N524" t="str">
            <v>2025/08/07</v>
          </cell>
          <cell r="O524">
            <v>85.05</v>
          </cell>
          <cell r="P524">
            <v>0.84</v>
          </cell>
          <cell r="Q524">
            <v>1.2</v>
          </cell>
          <cell r="R524">
            <v>1.2</v>
          </cell>
          <cell r="S524">
            <v>15</v>
          </cell>
          <cell r="T524" t="str">
            <v>有</v>
          </cell>
          <cell r="U524" t="str">
            <v>有</v>
          </cell>
          <cell r="V524" t="str">
            <v>1095</v>
          </cell>
          <cell r="W524">
            <v>10.6</v>
          </cell>
          <cell r="X524">
            <v>10.6</v>
          </cell>
          <cell r="Y524">
            <v>16</v>
          </cell>
          <cell r="Z524">
            <v>45.5</v>
          </cell>
          <cell r="AA524">
            <v>36</v>
          </cell>
          <cell r="AB524">
            <v>24.5</v>
          </cell>
          <cell r="AC524">
            <v>0.040131</v>
          </cell>
          <cell r="AD524">
            <v>12.5</v>
          </cell>
          <cell r="AE524">
            <v>13.5</v>
          </cell>
          <cell r="AF524">
            <v>16</v>
          </cell>
          <cell r="AG524" t="str">
            <v>否</v>
          </cell>
        </row>
        <row r="525">
          <cell r="A525" t="str">
            <v>MD2338</v>
          </cell>
          <cell r="B525" t="str">
            <v>MD2024068</v>
          </cell>
          <cell r="C525" t="str">
            <v>mideer 双头双色直液丙烯马克笔    16色</v>
          </cell>
          <cell r="D525" t="str">
            <v>mideer 2-in-1 Acrylic Markers – 16 Colors</v>
          </cell>
          <cell r="E525" t="str">
            <v>6936352523383</v>
          </cell>
          <cell r="F525">
            <v>49.9</v>
          </cell>
          <cell r="G525">
            <v>49.91</v>
          </cell>
          <cell r="H525" t="str">
            <v>4+</v>
          </cell>
          <cell r="I525" t="str">
            <v>老品</v>
          </cell>
          <cell r="J525" t="str">
            <v>1、产品同竞品差异点（优势点）：● 双头双色设计每支笔提供两个颜色，方便孩子随时切换，快速实现多色创作，省时省力。
2、产品功能点：● 高浓度液体墨水墨水颜色鲜艳且覆盖力强，适用于多种材质，支持渐变、叠色等技巧。● 升级控墨结构采用直液式墨水，墨水流畅均匀，确保精确的出墨，避免墨水浪费。● 多材质适用性支持纸张、木材、玻璃等各种表面，满足孩子从涂鸦到专业创作的需求。
3、产品设计优势：
4、产品教育属性优势：
5、产品安全属性优势：● 安全环保使用水性墨水，符合国际儿童安全标准，家长可以放心使用。
6、产品相关服务优势：
7、其他：</v>
          </cell>
          <cell r="K525" t="str">
            <v>1). 一笔双色设计 —— 告别频繁换笔，创作效率翻倍
2). 升级直液控墨 —— 即使 100 厘米连续绘画，出墨依然饱满不断层
3). 全介质高度显色 —— 在木材、画布、石膏上均能完美呈现艺术本色
4). 高弹纤维笔尖 —— 控笔更精准，轻松驾驭 0.7–4mm 粗细线条
5). 便携易用 —— 无需携带沉重画具，轻装上阵开启创意之旅
6). 超强叠色性能 —— 强力覆盖，深色背景秒速遮盖不透色
7). 10 秒极速干透 —— 墨迹秒干不沾色，时刻守护小手与袖口整洁
8). 严苛质检把控 —— 质量可靠，全程可追溯的专业品质
9). 无酒精水性墨水 —— 专为儿童研发，纯净安全无异味</v>
          </cell>
          <cell r="L525" t="str">
            <v>1) One pen = 2 colors – say goodbye to frequent pen replacements!
2) Newly upgraded direct-flow ink, ensuring continuous color even in 100cm continuous drawings.
3) Highly pigmented on wood, canvas, and plaster.
4) High-elastic fiber tip, allowing for precise line thickness control from 0.7-4mm.
5) Easy to use – no need to carry a whole tub!
6) Safe to stack! Covers dark backgrounds in a second.
7) Quick-drying in 10 seconds, won't stain little hands or sleeves.
8) Rigorous quality testing, reliable and traceable.
9) Alcohol-free water-based ink, specially developed for children.</v>
          </cell>
          <cell r="M525" t="str">
            <v>销售商品</v>
          </cell>
          <cell r="N525" t="str">
            <v>2025/08/04</v>
          </cell>
          <cell r="O525">
            <v>18.962</v>
          </cell>
          <cell r="P525">
            <v>0.14</v>
          </cell>
          <cell r="Q525">
            <v>1.2</v>
          </cell>
          <cell r="R525">
            <v>1.2</v>
          </cell>
          <cell r="S525">
            <v>15</v>
          </cell>
          <cell r="T525" t="str">
            <v>有</v>
          </cell>
          <cell r="U525" t="str">
            <v>有</v>
          </cell>
          <cell r="V525" t="str">
            <v>1095</v>
          </cell>
          <cell r="W525">
            <v>15.3</v>
          </cell>
          <cell r="X525">
            <v>10.6</v>
          </cell>
          <cell r="Y525">
            <v>1.4</v>
          </cell>
          <cell r="Z525">
            <v>33</v>
          </cell>
          <cell r="AA525">
            <v>24.5</v>
          </cell>
          <cell r="AB525">
            <v>35.5</v>
          </cell>
          <cell r="AC525">
            <v>0.02870175</v>
          </cell>
          <cell r="AD525">
            <v>11.4</v>
          </cell>
          <cell r="AE525">
            <v>12.96</v>
          </cell>
          <cell r="AF525">
            <v>88</v>
          </cell>
          <cell r="AG525" t="str">
            <v>否</v>
          </cell>
        </row>
        <row r="526">
          <cell r="A526" t="str">
            <v>MD2339</v>
          </cell>
          <cell r="B526" t="str">
            <v>MD2024068</v>
          </cell>
          <cell r="C526" t="str">
            <v>mideer 双头双色直液丙烯马克笔    24色</v>
          </cell>
          <cell r="D526" t="str">
            <v>mideer 2-in-1 Acrylic Markers – 24 Colors</v>
          </cell>
          <cell r="E526" t="str">
            <v>6936352523390</v>
          </cell>
          <cell r="F526">
            <v>69.9</v>
          </cell>
          <cell r="G526">
            <v>69.93</v>
          </cell>
          <cell r="H526" t="str">
            <v>4+</v>
          </cell>
          <cell r="I526" t="str">
            <v>老品</v>
          </cell>
          <cell r="J526" t="str">
            <v>1、产品同竞品差异点（优势点）：● 双头双色设计每支笔提供两个颜色，方便孩子随时切换，快速实现多色创作，省时省力。
2、产品功能点：● 高浓度液体墨水墨水颜色鲜艳且覆盖力强，适用于多种材质，支持渐变、叠色等技巧。● 升级控墨结构采用直液式墨水，墨水流畅均匀，确保精确的出墨，避免墨水浪费。● 多材质适用性支持纸张、木材、玻璃等各种表面，满足孩子从涂鸦到专业创作的需求。
3、产品设计优势：
4、产品教育属性优势：
5、产品安全属性优势：● 安全环保使用水性墨水，符合国际儿童安全标准，家长可以放心使用。
6、产品相关服务优势：
7、其他：</v>
          </cell>
          <cell r="K526" t="str">
            <v/>
          </cell>
          <cell r="L526" t="str">
            <v/>
          </cell>
          <cell r="M526" t="str">
            <v>销售商品</v>
          </cell>
          <cell r="N526" t="str">
            <v>2025/08/02</v>
          </cell>
          <cell r="O526">
            <v>26.562</v>
          </cell>
          <cell r="P526">
            <v>0.22</v>
          </cell>
          <cell r="Q526">
            <v>1.2</v>
          </cell>
          <cell r="R526">
            <v>1.2</v>
          </cell>
          <cell r="S526">
            <v>15</v>
          </cell>
          <cell r="T526" t="str">
            <v>有</v>
          </cell>
          <cell r="U526" t="str">
            <v>有</v>
          </cell>
          <cell r="V526" t="str">
            <v>1095</v>
          </cell>
          <cell r="W526">
            <v>15.3</v>
          </cell>
          <cell r="X526">
            <v>15.5</v>
          </cell>
          <cell r="Y526">
            <v>1.4</v>
          </cell>
          <cell r="Z526">
            <v>48.5</v>
          </cell>
          <cell r="AA526">
            <v>33.7</v>
          </cell>
          <cell r="AB526">
            <v>17.5</v>
          </cell>
          <cell r="AC526">
            <v>0.028602875</v>
          </cell>
          <cell r="AD526">
            <v>11.4</v>
          </cell>
          <cell r="AE526">
            <v>13.38</v>
          </cell>
          <cell r="AF526">
            <v>60</v>
          </cell>
          <cell r="AG526" t="str">
            <v>否</v>
          </cell>
        </row>
        <row r="527">
          <cell r="A527" t="str">
            <v>MD2331</v>
          </cell>
          <cell r="B527" t="str">
            <v>MD2024068</v>
          </cell>
          <cell r="C527" t="str">
            <v>mideer 浓彩直液丙烯马克笔    24色</v>
          </cell>
          <cell r="D527" t="str">
            <v>mideer Straight Liquid Acrylic Marker - 24 Colors</v>
          </cell>
          <cell r="E527" t="str">
            <v>6936352523314</v>
          </cell>
          <cell r="F527">
            <v>119</v>
          </cell>
          <cell r="G527">
            <v>119</v>
          </cell>
          <cell r="H527" t="str">
            <v>4+</v>
          </cell>
          <cell r="I527" t="str">
            <v>老品</v>
          </cell>
          <cell r="J527" t="str">
            <v>1、产品同竞品差异点（优势点）：● 直液式设计：墨水均匀流畅，无需按压，避免了传统马克笔的卡顿问题，带来更加顺滑的创作体验。
2、产品功能点：● 高浓度墨水：提供鲜艳且覆盖力强的色彩表现，适合各种创作需求，无论是涂鸦还是专业作品。● 多材质适用：支持纸张、木材、布料等多种材质，满足不同创作需求。● 可视化墨水窗口：随时查看剩余墨水量，避免用完墨水时的困扰。
3、产品设计优势：● 笔筒笔袋双用包装：
    ○ 创新的包装设计，既可当笔筒使用，也能转化为便捷的笔袋，方便携带和存储；
    ○ 满足孩子在家、学校或外出使用时的便捷需求，增强了产品的实用性。
4、产品教育属性优势：
5、产品安全属性优势：● 安全环保：使用水性配方，无刺激，符合儿童安全标准，家长可以放心使用。
6、产品相关服务优势：
7、其他：</v>
          </cell>
          <cell r="K527" t="str">
            <v>1). 直液式控墨新技术 —— 一笔丝滑顺畅，开启流利绘画体验
2). 高浓度显色墨水 —— 色彩鲜活浓郁，笔笔皆出彩
3). 随处是画纸 万物皆可画—— 在木材、画布、石膏上均能高度显色，适配多种材质
4). 笔袋笔筒二合一 —— 既是便携包也是收纳架，完美适配课堂与户外写生
5). 高弹纤维软笔尖 —— 适配平涂、勾线与渐变，多种技法一笔搞定
6). 不透纸强力覆盖 —— 轻松叠色，尽显丰富层次感
7). 速干不脏手 —— 墨迹秒干，时刻保持双手与袖口整洁</v>
          </cell>
          <cell r="L527" t="str">
            <v>1) New direct-ink technology for a smooth, silky finish in one stroke.
2) Newly upgraded high-concentration ink for vibrant, colorful strokes.
3) Highly pigmented on wood, canvas, and plaster; suitable for all materials.
4) 2-in-1 pencil case and holder; perfect for class, outings, or sketching.
5) High-elastic fiber tip for flat washes, outlining, and gradients in one stroke.
6) Non-bleeding, strong coverage, and rich layering effects.
7) Quick-drying, keeps hands and sleeves clean.</v>
          </cell>
          <cell r="M527" t="str">
            <v>销售商品</v>
          </cell>
          <cell r="N527" t="str">
            <v>2025/08/02</v>
          </cell>
          <cell r="O527">
            <v>45.22</v>
          </cell>
          <cell r="P527">
            <v>0.3</v>
          </cell>
          <cell r="Q527">
            <v>1.3</v>
          </cell>
          <cell r="R527">
            <v>1.3</v>
          </cell>
          <cell r="S527">
            <v>13.6</v>
          </cell>
          <cell r="T527" t="str">
            <v>有</v>
          </cell>
          <cell r="U527" t="str">
            <v>有</v>
          </cell>
          <cell r="V527" t="str">
            <v>1095</v>
          </cell>
          <cell r="W527">
            <v>8</v>
          </cell>
          <cell r="X527">
            <v>8</v>
          </cell>
          <cell r="Y527">
            <v>14</v>
          </cell>
          <cell r="Z527">
            <v>27</v>
          </cell>
          <cell r="AA527">
            <v>27</v>
          </cell>
          <cell r="AB527">
            <v>32</v>
          </cell>
          <cell r="AC527">
            <v>0.023328</v>
          </cell>
          <cell r="AD527">
            <v>5.4</v>
          </cell>
          <cell r="AE527">
            <v>5.8</v>
          </cell>
          <cell r="AF527">
            <v>18</v>
          </cell>
          <cell r="AG527" t="str">
            <v>否</v>
          </cell>
        </row>
        <row r="528">
          <cell r="A528" t="str">
            <v>MD2332</v>
          </cell>
          <cell r="B528" t="str">
            <v>MD2024068</v>
          </cell>
          <cell r="C528" t="str">
            <v>mideer 浓彩直液丙烯马克笔    36色</v>
          </cell>
          <cell r="D528" t="str">
            <v>mideer Straight Liquid Acrylic Marker - 36 Colors</v>
          </cell>
          <cell r="E528" t="str">
            <v>6936352523321</v>
          </cell>
          <cell r="F528">
            <v>139</v>
          </cell>
          <cell r="G528">
            <v>164.57</v>
          </cell>
          <cell r="H528" t="str">
            <v>4+</v>
          </cell>
          <cell r="I528" t="str">
            <v>老品</v>
          </cell>
          <cell r="J528" t="str">
            <v>1、产品同竞品差异点（优势点）：● 直液式设计：墨水均匀流畅，无需按压，避免了传统马克笔的卡顿问题，带来更加顺滑的创作体验。
2、产品功能点：● 高浓度墨水：提供鲜艳且覆盖力强的色彩表现，适合各种创作需求，无论是涂鸦还是专业作品。● 多材质适用：支持纸张、木材、布料等多种材质，满足不同创作需求。● 可视化墨水窗口：随时查看剩余墨水量，避免用完墨水时的困扰。
3、产品设计优势：● 笔筒笔袋双用包装：
    ○ 创新的包装设计，既可当笔筒使用，也能转化为便捷的笔袋，方便携带和存储；
    ○ 满足孩子在家、学校或外出使用时的便捷需求，增强了产品的实用性。
4、产品教育属性优势：
5、产品安全属性优势：● 安全环保：使用水性配方，无刺激，符合儿童安全标准，家长可以放心使用。
6、产品相关服务优势：
8、其他：</v>
          </cell>
          <cell r="K528" t="str">
            <v/>
          </cell>
          <cell r="L528" t="str">
            <v/>
          </cell>
          <cell r="M528" t="str">
            <v>销售商品</v>
          </cell>
          <cell r="N528" t="str">
            <v>2025/08/03</v>
          </cell>
          <cell r="O528">
            <v>62.55</v>
          </cell>
          <cell r="P528">
            <v>0.4</v>
          </cell>
          <cell r="Q528">
            <v>1.3</v>
          </cell>
          <cell r="R528">
            <v>1.3</v>
          </cell>
          <cell r="S528">
            <v>13.6</v>
          </cell>
          <cell r="T528" t="str">
            <v>有</v>
          </cell>
          <cell r="U528" t="str">
            <v>有</v>
          </cell>
          <cell r="V528" t="str">
            <v>1059</v>
          </cell>
          <cell r="W528">
            <v>10</v>
          </cell>
          <cell r="X528">
            <v>10</v>
          </cell>
          <cell r="Y528">
            <v>14</v>
          </cell>
          <cell r="Z528">
            <v>31</v>
          </cell>
          <cell r="AA528">
            <v>21.5</v>
          </cell>
          <cell r="AB528">
            <v>32</v>
          </cell>
          <cell r="AC528">
            <v>0.021328</v>
          </cell>
          <cell r="AD528">
            <v>5.3</v>
          </cell>
          <cell r="AE528">
            <v>5.6</v>
          </cell>
          <cell r="AF528">
            <v>12</v>
          </cell>
          <cell r="AG528" t="str">
            <v>否</v>
          </cell>
        </row>
        <row r="529">
          <cell r="A529" t="str">
            <v>MD2333</v>
          </cell>
          <cell r="B529" t="str">
            <v>MD2024068</v>
          </cell>
          <cell r="C529" t="str">
            <v>mideer 浓彩直液丙烯马克笔    60色</v>
          </cell>
          <cell r="D529" t="str">
            <v>mideer Straight Liquid Acrylic Marker - 60 Colors</v>
          </cell>
          <cell r="E529" t="str">
            <v>6936352523338</v>
          </cell>
          <cell r="F529">
            <v>199</v>
          </cell>
          <cell r="G529">
            <v>235.62</v>
          </cell>
          <cell r="H529" t="str">
            <v>4+</v>
          </cell>
          <cell r="I529" t="str">
            <v>老品</v>
          </cell>
          <cell r="J529" t="str">
            <v>1、产品同竞品差异点（优势点）：● 直液式设计：墨水均匀流畅，无需按压，避免了传统马克笔的卡顿问题，带来更加顺滑的创作体验。
2、产品功能点：● 高浓度墨水：提供鲜艳且覆盖力强的色彩表现，适合各种创作需求，无论是涂鸦还是专业作品。● 多材质适用：支持纸张、木材、布料等多种材质，满足不同创作需求。● 可视化墨水窗口：随时查看剩余墨水量，避免用完墨水时的困扰。
3、产品设计优势：● 笔筒笔袋双用包装：
    ○ 创新的包装设计，既可当笔筒使用，也能转化为便捷的笔袋，方便携带和存储；
    ○ 满足孩子在家、学校或外出使用时的便捷需求，增强了产品的实用性。
4、产品教育属性优势：
5、产品安全属性优势：● 安全环保：使用水性配方，无刺激，符合儿童安全标准，家长可以放心使用。
6、产品相关服务优势：
9、其他：</v>
          </cell>
          <cell r="K529" t="str">
            <v/>
          </cell>
          <cell r="L529" t="str">
            <v/>
          </cell>
          <cell r="M529" t="str">
            <v>销售商品</v>
          </cell>
          <cell r="N529" t="str">
            <v>2025/08/04</v>
          </cell>
          <cell r="O529">
            <v>89.55</v>
          </cell>
          <cell r="P529">
            <v>0.7</v>
          </cell>
          <cell r="Q529">
            <v>1.3</v>
          </cell>
          <cell r="R529">
            <v>1.3</v>
          </cell>
          <cell r="S529">
            <v>13.5</v>
          </cell>
          <cell r="T529" t="str">
            <v>有</v>
          </cell>
          <cell r="U529" t="str">
            <v>有</v>
          </cell>
          <cell r="V529" t="str">
            <v>1095</v>
          </cell>
          <cell r="W529">
            <v>12</v>
          </cell>
          <cell r="X529">
            <v>12</v>
          </cell>
          <cell r="Y529">
            <v>15</v>
          </cell>
          <cell r="Z529">
            <v>59</v>
          </cell>
          <cell r="AA529">
            <v>25.4</v>
          </cell>
          <cell r="AB529">
            <v>17</v>
          </cell>
          <cell r="AC529">
            <v>0.0254762</v>
          </cell>
          <cell r="AD529">
            <v>7.12</v>
          </cell>
          <cell r="AE529">
            <v>7.5</v>
          </cell>
          <cell r="AF529">
            <v>10</v>
          </cell>
          <cell r="AG529" t="str">
            <v>否</v>
          </cell>
        </row>
        <row r="530">
          <cell r="A530" t="str">
            <v>MD2334</v>
          </cell>
          <cell r="B530" t="str">
            <v>MD2024068</v>
          </cell>
          <cell r="C530" t="str">
            <v>mideer 浓彩直液丙烯马克笔    80色</v>
          </cell>
          <cell r="D530" t="str">
            <v>mideer Straight Liquid Acrylic Marker - 80 Colors</v>
          </cell>
          <cell r="E530" t="str">
            <v>6936352523345</v>
          </cell>
          <cell r="F530">
            <v>239</v>
          </cell>
          <cell r="G530">
            <v>283.01</v>
          </cell>
          <cell r="H530" t="str">
            <v>4+</v>
          </cell>
          <cell r="I530" t="str">
            <v>老品</v>
          </cell>
          <cell r="J530" t="str">
            <v>1、产品同竞品差异点（优势点）：● 直液式设计：墨水均匀流畅，无需按压，避免了传统马克笔的卡顿问题，带来更加顺滑的创作体验。
2、产品功能点：● 高浓度墨水：提供鲜艳且覆盖力强的色彩表现，适合各种创作需求，无论是涂鸦还是专业作品。● 多材质适用：支持纸张、木材、布料等多种材质，满足不同创作需求。● 可视化墨水窗口：随时查看剩余墨水量，避免用完墨水时的困扰。
3、产品设计优势：● 笔筒笔袋双用包装：
    ○ 创新的包装设计，既可当笔筒使用，也能转化为便捷的笔袋，方便携带和存储；
    ○ 满足孩子在家、学校或外出使用时的便捷需求，增强了产品的实用性。
4、产品教育属性优势：
5、产品安全属性优势：● 安全环保：使用水性配方，无刺激，符合儿童安全标准，家长可以放心使用。
6、产品相关服务优势：
10、其他：</v>
          </cell>
          <cell r="K530" t="str">
            <v/>
          </cell>
          <cell r="L530" t="str">
            <v/>
          </cell>
          <cell r="M530" t="str">
            <v>销售商品</v>
          </cell>
          <cell r="N530" t="str">
            <v>2025/08/02</v>
          </cell>
          <cell r="O530">
            <v>107.55</v>
          </cell>
          <cell r="P530">
            <v>0.9</v>
          </cell>
          <cell r="Q530">
            <v>1.3</v>
          </cell>
          <cell r="R530">
            <v>1.3</v>
          </cell>
          <cell r="S530">
            <v>13.5</v>
          </cell>
          <cell r="T530" t="str">
            <v>有</v>
          </cell>
          <cell r="U530" t="str">
            <v>有</v>
          </cell>
          <cell r="V530" t="str">
            <v>1095</v>
          </cell>
          <cell r="W530">
            <v>14</v>
          </cell>
          <cell r="X530">
            <v>14</v>
          </cell>
          <cell r="Y530">
            <v>14</v>
          </cell>
          <cell r="Z530">
            <v>30</v>
          </cell>
          <cell r="AA530">
            <v>30</v>
          </cell>
          <cell r="AB530">
            <v>32</v>
          </cell>
          <cell r="AC530">
            <v>0.0288</v>
          </cell>
          <cell r="AD530">
            <v>7.5</v>
          </cell>
          <cell r="AE530">
            <v>7.9</v>
          </cell>
          <cell r="AF530">
            <v>8</v>
          </cell>
          <cell r="AG530" t="str">
            <v>否</v>
          </cell>
        </row>
        <row r="531">
          <cell r="A531" t="str">
            <v>MD2335</v>
          </cell>
          <cell r="B531" t="str">
            <v>MD2024068</v>
          </cell>
          <cell r="C531" t="str">
            <v>mideer 双头直液丙烯马克笔    24色</v>
          </cell>
          <cell r="D531" t="str">
            <v>mideer Dual-tip Straight Liquid Acrylic Marker - 24 Colors</v>
          </cell>
          <cell r="E531" t="str">
            <v>6936352523352</v>
          </cell>
          <cell r="F531">
            <v>129</v>
          </cell>
          <cell r="G531">
            <v>152.81</v>
          </cell>
          <cell r="H531" t="str">
            <v>4+</v>
          </cell>
          <cell r="I531" t="str">
            <v>老品</v>
          </cell>
          <cell r="J531" t="str">
            <v>1、产品同竞品差异点（优势点）：● 双头设计提供软头与斜头两种笔头，适应细致的线条绘制和大面积涂色，满足不同创作需求。
2、产品功能点：● 高浓度液体墨水墨水颜色鲜艳且覆盖力强，适用于多种绘画风格，支持渐变、叠色等技巧。● 多材质适用适合在纸张、木材、玻璃等多种媒介上使用，拓展孩子创作的范围。
3、产品设计优势：● 科学控墨设计流畅的墨水出墨控制，避免漏墨或不均匀出墨，确保每次绘画都能顺畅进行。● 笔筒笔袋双用包装：
    ○ 创新的包装设计，既可当笔筒使用，也能转化为便捷的笔袋，方便携带和存储；
    ○ 满足孩子在家、学校或外出使用时的便捷需求，增强了产品的实用性。
4、产品教育属性优势：
5、产品安全属性优势：● 安全环保使用水性无毒墨水，符合儿童使用标准，家长可放心使用。
6、产品相关服务优势：
7、其他：</v>
          </cell>
          <cell r="K531" t="str">
            <v>1). 直液控墨新技术 —— 一笔顺滑到底，开启极致丝滑的上色体验
2). 高浓度显色墨水 —— 色彩鲜活浓郁，还原艺术本色
3). 软/斜双头设计 —— 灵活切换笔尖，轻松驾驭多种绘画风格
4). 随处是画纸 万物皆可画 —— 在木材、画布、石膏上均能高度显色，适配任何材质
5). 笔袋笔筒二合一 —— 便携易取，无论是课堂学习还是户外写生，随时随地开启创作
6). 不透纸强力覆盖 —— 轻松叠色不混色，尽显丰富层次感
7). 速干防晕染 —— 墨迹秒干，时刻保持小手与袖口整洁如新</v>
          </cell>
          <cell r="L531" t="str">
            <v>New direct-flow ink technology, ultra-smooth coloring in one stroke.
Upgraded high-concentration ink for vivid results.
Soft/angled dual tips, switch easily for multiple painting styles.
Works on wood, canvas, plaster—vivid on any material.
Pen bag &amp; holder 2-in-1, take it anywhere for class or sketching.
Non-bleeding, strong coverage, excellent layering.
Quick-dry, won’t smudge, keeps little hands and sleeves clean.</v>
          </cell>
          <cell r="M531" t="str">
            <v>销售商品</v>
          </cell>
          <cell r="N531" t="str">
            <v>2025/08/06</v>
          </cell>
          <cell r="O531">
            <v>58.05</v>
          </cell>
          <cell r="P531">
            <v>0.42</v>
          </cell>
          <cell r="Q531">
            <v>1.2</v>
          </cell>
          <cell r="R531">
            <v>1.2</v>
          </cell>
          <cell r="S531">
            <v>15</v>
          </cell>
          <cell r="T531" t="str">
            <v>有</v>
          </cell>
          <cell r="U531" t="str">
            <v>有</v>
          </cell>
          <cell r="V531" t="str">
            <v>1095</v>
          </cell>
          <cell r="W531">
            <v>8</v>
          </cell>
          <cell r="X531">
            <v>8</v>
          </cell>
          <cell r="Y531">
            <v>17</v>
          </cell>
          <cell r="Z531">
            <v>35</v>
          </cell>
          <cell r="AA531">
            <v>34</v>
          </cell>
          <cell r="AB531">
            <v>34</v>
          </cell>
          <cell r="AC531">
            <v>0.04046</v>
          </cell>
          <cell r="AD531">
            <v>12.2</v>
          </cell>
          <cell r="AE531">
            <v>14.1</v>
          </cell>
          <cell r="AF531">
            <v>32</v>
          </cell>
          <cell r="AG531" t="str">
            <v>否</v>
          </cell>
        </row>
        <row r="532">
          <cell r="A532" t="str">
            <v>MD2336</v>
          </cell>
          <cell r="B532" t="str">
            <v>MD2024068</v>
          </cell>
          <cell r="C532" t="str">
            <v>mideer 双头直液丙烯马克笔    36色</v>
          </cell>
          <cell r="D532" t="str">
            <v>mideer Dual-tip Straight Liquid Acrylic Marker - 36 Colors</v>
          </cell>
          <cell r="E532" t="str">
            <v>6936352523369</v>
          </cell>
          <cell r="F532">
            <v>159</v>
          </cell>
          <cell r="G532">
            <v>188.3</v>
          </cell>
          <cell r="H532" t="str">
            <v>4+</v>
          </cell>
          <cell r="I532" t="str">
            <v>老品</v>
          </cell>
          <cell r="J532" t="str">
            <v>1、产品同竞品差异点（优势点）：● 双头设计提供软头与斜头两种笔头，适应细致的线条绘制和大面积涂色，满足不同创作需求。
2、产品功能点：● 高浓度液体墨水墨水颜色鲜艳且覆盖力强，适用于多种绘画风格，支持渐变、叠色等技巧。● 多材质适用适合在纸张、木材、玻璃等多种媒介上使用，拓展孩子创作的范围。
3、产品设计优势：● 科学控墨设计流畅的墨水出墨控制，避免漏墨或不均匀出墨，确保每次绘画都能顺畅进行。● 笔筒笔袋双用包装：
    ○ 创新的包装设计，既可当笔筒使用，也能转化为便捷的笔袋，方便携带和存储；
    ○ 满足孩子在家、学校或外出使用时的便捷需求，增强了产品的实用性。
4、产品教育属性优势：
5、产品安全属性优势：● 安全环保使用水性无毒墨水，符合儿童使用标准，家长可放心使用。
6、产品相关服务优势：
8、其他：</v>
          </cell>
          <cell r="K532" t="str">
            <v/>
          </cell>
          <cell r="L532" t="str">
            <v/>
          </cell>
          <cell r="M532" t="str">
            <v>销售商品</v>
          </cell>
          <cell r="N532" t="str">
            <v>2025/08/07</v>
          </cell>
          <cell r="O532">
            <v>71.55</v>
          </cell>
          <cell r="P532">
            <v>0.6</v>
          </cell>
          <cell r="Q532">
            <v>1.2</v>
          </cell>
          <cell r="R532">
            <v>1.2</v>
          </cell>
          <cell r="S532">
            <v>15</v>
          </cell>
          <cell r="T532" t="str">
            <v>有</v>
          </cell>
          <cell r="U532" t="str">
            <v>有</v>
          </cell>
          <cell r="V532" t="str">
            <v>1095</v>
          </cell>
          <cell r="W532">
            <v>9</v>
          </cell>
          <cell r="X532">
            <v>9</v>
          </cell>
          <cell r="Y532">
            <v>16.5</v>
          </cell>
          <cell r="Z532">
            <v>39</v>
          </cell>
          <cell r="AA532">
            <v>36</v>
          </cell>
          <cell r="AB532">
            <v>40.5</v>
          </cell>
          <cell r="AC532">
            <v>0.056862</v>
          </cell>
          <cell r="AD532">
            <v>12.6</v>
          </cell>
          <cell r="AE532">
            <v>14.3</v>
          </cell>
          <cell r="AF532">
            <v>22</v>
          </cell>
          <cell r="AG532" t="str">
            <v>否</v>
          </cell>
        </row>
        <row r="533">
          <cell r="A533" t="str">
            <v>MD2327</v>
          </cell>
          <cell r="B533" t="str">
            <v>MD2025009</v>
          </cell>
          <cell r="C533" t="str">
            <v>mideer 美术套装  儿童创意艺术礼盒</v>
          </cell>
          <cell r="D533" t="str">
            <v>mideer creative art expression box</v>
          </cell>
          <cell r="E533" t="str">
            <v>6936352523277</v>
          </cell>
          <cell r="F533">
            <v>289</v>
          </cell>
          <cell r="G533">
            <v>342.23</v>
          </cell>
          <cell r="H533" t="str">
            <v>3+</v>
          </cell>
          <cell r="I533" t="str">
            <v>老品</v>
          </cell>
          <cell r="J533" t="str">
            <v>1、产品同竞品差异点（优势点）：
2、产品功能点：选用环保手提礼盒，表面多重打磨处理，手感细腻，兼具实用性与收藏价值。
3、产品设计优势：内部分层收纳，让孩子能一目了然地拿取画笔、颜料、画纸等，增添艺术仪式感。配备多种绘画工具，孩子可在不同材质、不同质感的工具之间自由切换，丰富创作表达。
4、产品教育属性优势：
5、产品安全属性优势：
6、产品相关服务优势：
7、其他：</v>
          </cell>
          <cell r="K533" t="str">
            <v>1). 艺术家专业手提画箱 —— 一份独具匠心的艺术厚礼
2). 高人气绘画套装 —— 孩子真正爱用、好用的艺术进阶好物
3). 多层抽拉设计 —— 开启仪式感十足的拆箱惊喜体验
4). 大师级创作之源 —— 让每一幅佳作都诞生于这套专业级绘具
5). 提手即走，随心写生 —— 轻便外携，让大自然成为孩子的画室
6). 独立卡槽收纳 —— 绘具各归其位，告别凌乱，有效防丢失
7). 匠心细节工艺 —— 圆润顺滑锁扣、坚固提手、稳固支撑架
8). 多重安全认证 —— 严选环保材质，家长更放心</v>
          </cell>
          <cell r="L533" t="str">
            <v>Artist’s portable art case, a truly unique gift.
Popular art set that children will actually use.
Multi-layer design for an exciting unboxing experience.
Every creation comes from this premium set.
Grab-and-go for outdoor sketching.
Individual slots for easy organization and anti-loss.
Thoughtful details: smooth rounded locks, sturdy handle, stable stand.
Certified safe, parents can rest assured.</v>
          </cell>
          <cell r="M533" t="str">
            <v>销售商品</v>
          </cell>
          <cell r="N533" t="str">
            <v>2025/08/07</v>
          </cell>
          <cell r="O533">
            <v>130.05</v>
          </cell>
          <cell r="P533">
            <v>2.5</v>
          </cell>
          <cell r="Q533">
            <v>34.5</v>
          </cell>
          <cell r="R533">
            <v>10</v>
          </cell>
          <cell r="S533">
            <v>23</v>
          </cell>
          <cell r="T533" t="str">
            <v>有</v>
          </cell>
          <cell r="U533" t="str">
            <v>无</v>
          </cell>
          <cell r="V533" t="str">
            <v>1095</v>
          </cell>
          <cell r="W533">
            <v>35.5</v>
          </cell>
          <cell r="X533">
            <v>26</v>
          </cell>
          <cell r="Y533">
            <v>10.5</v>
          </cell>
          <cell r="Z533">
            <v>52.5</v>
          </cell>
          <cell r="AA533">
            <v>27.5</v>
          </cell>
          <cell r="AB533">
            <v>36</v>
          </cell>
          <cell r="AC533">
            <v>0.051975</v>
          </cell>
          <cell r="AD533">
            <v>13</v>
          </cell>
          <cell r="AE533">
            <v>15.44</v>
          </cell>
          <cell r="AF533">
            <v>6</v>
          </cell>
          <cell r="AG533" t="str">
            <v>否</v>
          </cell>
        </row>
        <row r="534">
          <cell r="A534" t="str">
            <v>HZ7605</v>
          </cell>
          <cell r="B534" t="str">
            <v>HZ25007</v>
          </cell>
          <cell r="C534" t="str">
            <v>hugz mini斜挎包-饺子包 金色农场</v>
          </cell>
          <cell r="D534" t="str">
            <v>无</v>
          </cell>
          <cell r="E534" t="str">
            <v>6936352576051</v>
          </cell>
          <cell r="F534">
            <v>29.9</v>
          </cell>
        </row>
        <row r="534">
          <cell r="H534" t="str">
            <v>3+</v>
          </cell>
          <cell r="I534" t="str">
            <v>老品</v>
          </cell>
          <cell r="J534" t="str">
            <v>1、产品同竞品差异点（优势点）：1111
2、产品功能点：
3、产品设计优势：
4、产品教育属性优势：
5、产品安全属性优势：
6、产品相关服务优势：
7、其他：</v>
          </cell>
          <cell r="K534" t="str">
            <v/>
          </cell>
          <cell r="L534" t="str">
            <v/>
          </cell>
          <cell r="M534" t="str">
            <v>销售商品</v>
          </cell>
          <cell r="N534" t="str">
            <v>2025/06/20</v>
          </cell>
          <cell r="O534">
            <v>11.362</v>
          </cell>
          <cell r="P534">
            <v>0.05</v>
          </cell>
          <cell r="Q534">
            <v>13</v>
          </cell>
          <cell r="R534">
            <v>10.5</v>
          </cell>
          <cell r="S534">
            <v>7</v>
          </cell>
          <cell r="T534" t="str">
            <v>有</v>
          </cell>
          <cell r="U534" t="str">
            <v>无</v>
          </cell>
          <cell r="V534" t="str">
            <v>2190</v>
          </cell>
        </row>
        <row r="534">
          <cell r="Z534">
            <v>60</v>
          </cell>
          <cell r="AA534">
            <v>40</v>
          </cell>
          <cell r="AB534">
            <v>40</v>
          </cell>
          <cell r="AC534">
            <v>0.096</v>
          </cell>
          <cell r="AD534">
            <v>7.4</v>
          </cell>
          <cell r="AE534">
            <v>8.3</v>
          </cell>
          <cell r="AF534">
            <v>160</v>
          </cell>
          <cell r="AG534" t="str">
            <v>否</v>
          </cell>
        </row>
        <row r="535">
          <cell r="A535" t="str">
            <v>HZ7606</v>
          </cell>
          <cell r="B535" t="str">
            <v>HZ25007</v>
          </cell>
          <cell r="C535" t="str">
            <v>hugz mini斜挎包-饺子包 河滨公园</v>
          </cell>
          <cell r="D535" t="str">
            <v>无</v>
          </cell>
          <cell r="E535" t="str">
            <v>6936352576068</v>
          </cell>
          <cell r="F535">
            <v>29.9</v>
          </cell>
        </row>
        <row r="535">
          <cell r="H535" t="str">
            <v>3+</v>
          </cell>
          <cell r="I535" t="str">
            <v>老品</v>
          </cell>
          <cell r="J535" t="str">
            <v>1、产品同竞品差异点（优势点）：1111
2、产品功能点：
3、产品设计优势：
4、产品教育属性优势：
5、产品安全属性优势：
6、产品相关服务优势：
7、其他：</v>
          </cell>
          <cell r="K535" t="str">
            <v/>
          </cell>
          <cell r="L535" t="str">
            <v/>
          </cell>
          <cell r="M535" t="str">
            <v>销售商品</v>
          </cell>
          <cell r="N535" t="str">
            <v>2025/06/20</v>
          </cell>
          <cell r="O535">
            <v>11.362</v>
          </cell>
          <cell r="P535">
            <v>0.05</v>
          </cell>
          <cell r="Q535">
            <v>13</v>
          </cell>
          <cell r="R535">
            <v>10.5</v>
          </cell>
          <cell r="S535">
            <v>7</v>
          </cell>
          <cell r="T535" t="str">
            <v>有</v>
          </cell>
          <cell r="U535" t="str">
            <v>无</v>
          </cell>
          <cell r="V535" t="str">
            <v>2190</v>
          </cell>
        </row>
        <row r="535">
          <cell r="Z535">
            <v>60</v>
          </cell>
          <cell r="AA535">
            <v>40</v>
          </cell>
          <cell r="AB535">
            <v>40</v>
          </cell>
          <cell r="AC535">
            <v>0.096</v>
          </cell>
          <cell r="AD535">
            <v>7.4</v>
          </cell>
          <cell r="AE535">
            <v>8.3</v>
          </cell>
          <cell r="AF535">
            <v>160</v>
          </cell>
          <cell r="AG535" t="str">
            <v>否</v>
          </cell>
        </row>
        <row r="536">
          <cell r="A536" t="str">
            <v>HZ7607</v>
          </cell>
          <cell r="B536" t="str">
            <v>HZ25007</v>
          </cell>
          <cell r="C536" t="str">
            <v>hugz mini斜挎包-饺子包 午后红茶</v>
          </cell>
          <cell r="D536" t="str">
            <v>无</v>
          </cell>
          <cell r="E536" t="str">
            <v>6936352576075</v>
          </cell>
          <cell r="F536">
            <v>29.9</v>
          </cell>
        </row>
        <row r="536">
          <cell r="H536" t="str">
            <v>3+</v>
          </cell>
          <cell r="I536" t="str">
            <v>老品</v>
          </cell>
          <cell r="J536" t="str">
            <v>1、产品同竞品差异点（优势点）：1111
2、产品功能点：
3、产品设计优势：
4、产品教育属性优势：
5、产品安全属性优势：
6、产品相关服务优势：
7、其他：</v>
          </cell>
          <cell r="K536" t="str">
            <v/>
          </cell>
          <cell r="L536" t="str">
            <v/>
          </cell>
          <cell r="M536" t="str">
            <v>销售商品</v>
          </cell>
          <cell r="N536" t="str">
            <v>2025/06/20</v>
          </cell>
          <cell r="O536">
            <v>11.362</v>
          </cell>
          <cell r="P536">
            <v>0.05</v>
          </cell>
          <cell r="Q536">
            <v>13</v>
          </cell>
          <cell r="R536">
            <v>10.5</v>
          </cell>
          <cell r="S536">
            <v>7</v>
          </cell>
          <cell r="T536" t="str">
            <v>有</v>
          </cell>
          <cell r="U536" t="str">
            <v>无</v>
          </cell>
          <cell r="V536" t="str">
            <v>2190</v>
          </cell>
        </row>
        <row r="536">
          <cell r="Z536">
            <v>60</v>
          </cell>
          <cell r="AA536">
            <v>40</v>
          </cell>
          <cell r="AB536">
            <v>40</v>
          </cell>
          <cell r="AC536">
            <v>0.096</v>
          </cell>
          <cell r="AD536">
            <v>7.4</v>
          </cell>
          <cell r="AE536">
            <v>8.3</v>
          </cell>
          <cell r="AF536">
            <v>160</v>
          </cell>
          <cell r="AG536" t="str">
            <v>否</v>
          </cell>
        </row>
        <row r="537">
          <cell r="A537" t="str">
            <v>HZ7608</v>
          </cell>
          <cell r="B537" t="str">
            <v>HZ25007</v>
          </cell>
          <cell r="C537" t="str">
            <v>hugz mini斜挎包-饺子包 魔力蘑菇</v>
          </cell>
          <cell r="D537" t="str">
            <v>无</v>
          </cell>
          <cell r="E537" t="str">
            <v>6936352576082</v>
          </cell>
          <cell r="F537">
            <v>29.9</v>
          </cell>
        </row>
        <row r="537">
          <cell r="H537" t="str">
            <v>3+</v>
          </cell>
          <cell r="I537" t="str">
            <v>老品</v>
          </cell>
          <cell r="J537" t="str">
            <v>1、产品同竞品差异点（优势点）：1111
2、产品功能点：
3、产品设计优势：
4、产品教育属性优势：
5、产品安全属性优势：
6、产品相关服务优势：
7、其他：</v>
          </cell>
          <cell r="K537" t="str">
            <v/>
          </cell>
          <cell r="L537" t="str">
            <v/>
          </cell>
          <cell r="M537" t="str">
            <v>销售商品</v>
          </cell>
          <cell r="N537" t="str">
            <v>2025/06/20</v>
          </cell>
          <cell r="O537">
            <v>11.362</v>
          </cell>
          <cell r="P537">
            <v>0.05</v>
          </cell>
          <cell r="Q537">
            <v>13</v>
          </cell>
          <cell r="R537">
            <v>10.5</v>
          </cell>
          <cell r="S537">
            <v>7</v>
          </cell>
          <cell r="T537" t="str">
            <v>有</v>
          </cell>
          <cell r="U537" t="str">
            <v>无</v>
          </cell>
          <cell r="V537" t="str">
            <v>2190</v>
          </cell>
        </row>
        <row r="537">
          <cell r="Z537">
            <v>60</v>
          </cell>
          <cell r="AA537">
            <v>40</v>
          </cell>
          <cell r="AB537">
            <v>40</v>
          </cell>
          <cell r="AC537">
            <v>0.096</v>
          </cell>
          <cell r="AD537">
            <v>7.4</v>
          </cell>
          <cell r="AE537">
            <v>8.3</v>
          </cell>
          <cell r="AF537">
            <v>160</v>
          </cell>
          <cell r="AG537" t="str">
            <v>否</v>
          </cell>
        </row>
        <row r="538">
          <cell r="A538" t="str">
            <v>HZ7597</v>
          </cell>
          <cell r="B538" t="str">
            <v>HZ25006</v>
          </cell>
          <cell r="C538" t="str">
            <v>hugz 随身收纳包·掌中宝 海边假期</v>
          </cell>
          <cell r="D538" t="str">
            <v>无</v>
          </cell>
          <cell r="E538" t="str">
            <v>6936352575979</v>
          </cell>
          <cell r="F538">
            <v>29.9</v>
          </cell>
        </row>
        <row r="538">
          <cell r="H538" t="str">
            <v>3+</v>
          </cell>
          <cell r="I538" t="str">
            <v>老品</v>
          </cell>
          <cell r="J538" t="str">
            <v>1、产品同竞品差异点（优势点）：1111
2、产品功能点：
3、产品设计优势：
4、产品教育属性优势：
5、产品安全属性优势：
6、产品相关服务优势：
7、其他：</v>
          </cell>
          <cell r="K538" t="str">
            <v/>
          </cell>
          <cell r="L538" t="str">
            <v/>
          </cell>
          <cell r="M538" t="str">
            <v>销售商品</v>
          </cell>
          <cell r="N538" t="str">
            <v>2025/06/20</v>
          </cell>
          <cell r="O538">
            <v>13.455</v>
          </cell>
        </row>
        <row r="538">
          <cell r="Q538">
            <v>12.5</v>
          </cell>
          <cell r="R538">
            <v>6</v>
          </cell>
          <cell r="S538">
            <v>8.5</v>
          </cell>
          <cell r="T538" t="str">
            <v>有</v>
          </cell>
          <cell r="U538" t="str">
            <v/>
          </cell>
          <cell r="V538" t="str">
            <v>2190</v>
          </cell>
          <cell r="W538">
            <v>20</v>
          </cell>
          <cell r="X538">
            <v>15</v>
          </cell>
          <cell r="Y538">
            <v>0</v>
          </cell>
          <cell r="Z538">
            <v>60</v>
          </cell>
          <cell r="AA538">
            <v>40</v>
          </cell>
          <cell r="AB538">
            <v>20</v>
          </cell>
          <cell r="AC538">
            <v>0.048</v>
          </cell>
          <cell r="AD538">
            <v>5.3</v>
          </cell>
          <cell r="AE538">
            <v>6.3</v>
          </cell>
          <cell r="AF538">
            <v>100</v>
          </cell>
          <cell r="AG538" t="str">
            <v>否</v>
          </cell>
        </row>
        <row r="539">
          <cell r="A539" t="str">
            <v>HZ7598</v>
          </cell>
          <cell r="B539" t="str">
            <v>HZ25006</v>
          </cell>
          <cell r="C539" t="str">
            <v>hugz 随身收纳包·掌中宝 沙滩光浴</v>
          </cell>
          <cell r="D539" t="str">
            <v>无</v>
          </cell>
          <cell r="E539" t="str">
            <v>6936352575986</v>
          </cell>
          <cell r="F539">
            <v>29.9</v>
          </cell>
        </row>
        <row r="539">
          <cell r="H539" t="str">
            <v>3+</v>
          </cell>
          <cell r="I539" t="str">
            <v>老品</v>
          </cell>
          <cell r="J539" t="str">
            <v>1、产品同竞品差异点（优势点）：1111
2、产品功能点：
3、产品设计优势：
4、产品教育属性优势：
5、产品安全属性优势：
6、产品相关服务优势：
7、其他：</v>
          </cell>
          <cell r="K539" t="str">
            <v/>
          </cell>
          <cell r="L539" t="str">
            <v/>
          </cell>
          <cell r="M539" t="str">
            <v>销售商品</v>
          </cell>
          <cell r="N539" t="str">
            <v>2025/06/20</v>
          </cell>
          <cell r="O539">
            <v>13.455</v>
          </cell>
        </row>
        <row r="539">
          <cell r="Q539">
            <v>12.5</v>
          </cell>
          <cell r="R539">
            <v>6</v>
          </cell>
          <cell r="S539">
            <v>8.5</v>
          </cell>
          <cell r="T539" t="str">
            <v>有</v>
          </cell>
          <cell r="U539" t="str">
            <v/>
          </cell>
          <cell r="V539" t="str">
            <v>2190</v>
          </cell>
        </row>
        <row r="539">
          <cell r="Z539">
            <v>60</v>
          </cell>
          <cell r="AA539">
            <v>40</v>
          </cell>
          <cell r="AB539">
            <v>20</v>
          </cell>
          <cell r="AC539">
            <v>0.048</v>
          </cell>
          <cell r="AD539">
            <v>6.9</v>
          </cell>
          <cell r="AE539">
            <v>6.5</v>
          </cell>
          <cell r="AF539">
            <v>100</v>
          </cell>
          <cell r="AG539" t="str">
            <v>否</v>
          </cell>
        </row>
        <row r="540">
          <cell r="A540" t="str">
            <v>HZ7599</v>
          </cell>
          <cell r="B540" t="str">
            <v>HZ25006</v>
          </cell>
          <cell r="C540" t="str">
            <v>hugz 随身收纳包·掌中宝 薄荷曼波</v>
          </cell>
          <cell r="D540" t="str">
            <v>无</v>
          </cell>
          <cell r="E540" t="str">
            <v>6936352575993</v>
          </cell>
          <cell r="F540">
            <v>29.9</v>
          </cell>
        </row>
        <row r="540">
          <cell r="H540" t="str">
            <v>3+</v>
          </cell>
          <cell r="I540" t="str">
            <v>老品</v>
          </cell>
          <cell r="J540" t="str">
            <v>1、产品同竞品差异点（优势点）：1111
2、产品功能点：
3、产品设计优势：
4、产品教育属性优势：
5、产品安全属性优势：
6、产品相关服务优势：
7、其他：</v>
          </cell>
          <cell r="K540" t="str">
            <v/>
          </cell>
          <cell r="L540" t="str">
            <v/>
          </cell>
          <cell r="M540" t="str">
            <v>销售商品</v>
          </cell>
          <cell r="N540" t="str">
            <v>2025/06/20</v>
          </cell>
          <cell r="O540">
            <v>13.455</v>
          </cell>
          <cell r="P540">
            <v>0.05</v>
          </cell>
          <cell r="Q540">
            <v>12.5</v>
          </cell>
          <cell r="R540">
            <v>6</v>
          </cell>
          <cell r="S540">
            <v>8.5</v>
          </cell>
          <cell r="T540" t="str">
            <v>有</v>
          </cell>
          <cell r="U540" t="str">
            <v/>
          </cell>
          <cell r="V540" t="str">
            <v>2190</v>
          </cell>
          <cell r="W540">
            <v>21.5</v>
          </cell>
          <cell r="X540">
            <v>16</v>
          </cell>
          <cell r="Y540">
            <v>4.5</v>
          </cell>
          <cell r="Z540">
            <v>60</v>
          </cell>
          <cell r="AA540">
            <v>41</v>
          </cell>
          <cell r="AB540">
            <v>20.3</v>
          </cell>
          <cell r="AC540">
            <v>0.049938</v>
          </cell>
          <cell r="AD540">
            <v>5.35</v>
          </cell>
          <cell r="AE540">
            <v>6.5</v>
          </cell>
          <cell r="AF540">
            <v>100</v>
          </cell>
          <cell r="AG540" t="str">
            <v>否</v>
          </cell>
        </row>
        <row r="541">
          <cell r="A541" t="str">
            <v>HZ7600</v>
          </cell>
          <cell r="B541" t="str">
            <v>HZ25006</v>
          </cell>
          <cell r="C541" t="str">
            <v>hugz 随身收纳包·掌中宝 多汁鲜果</v>
          </cell>
          <cell r="D541" t="str">
            <v>无</v>
          </cell>
          <cell r="E541" t="str">
            <v>6936352576006</v>
          </cell>
          <cell r="F541">
            <v>29.9</v>
          </cell>
        </row>
        <row r="541">
          <cell r="H541" t="str">
            <v>3+</v>
          </cell>
          <cell r="I541" t="str">
            <v>老品</v>
          </cell>
          <cell r="J541" t="str">
            <v>1、产品同竞品差异点（优势点）：1111
2、产品功能点：
3、产品设计优势：
4、产品教育属性优势：
5、产品安全属性优势：
6、产品相关服务优势：
7、其他：</v>
          </cell>
          <cell r="K541" t="str">
            <v/>
          </cell>
          <cell r="L541" t="str">
            <v/>
          </cell>
          <cell r="M541" t="str">
            <v>销售商品</v>
          </cell>
          <cell r="N541" t="str">
            <v>2025/06/20</v>
          </cell>
          <cell r="O541">
            <v>13.455</v>
          </cell>
        </row>
        <row r="541">
          <cell r="Q541">
            <v>12.5</v>
          </cell>
          <cell r="R541">
            <v>6</v>
          </cell>
          <cell r="S541">
            <v>8.5</v>
          </cell>
          <cell r="T541" t="str">
            <v>有</v>
          </cell>
          <cell r="U541" t="str">
            <v/>
          </cell>
          <cell r="V541" t="str">
            <v>2190</v>
          </cell>
          <cell r="W541">
            <v>20</v>
          </cell>
          <cell r="X541">
            <v>15</v>
          </cell>
          <cell r="Y541">
            <v>0</v>
          </cell>
          <cell r="Z541">
            <v>60</v>
          </cell>
          <cell r="AA541">
            <v>40</v>
          </cell>
          <cell r="AB541">
            <v>20</v>
          </cell>
          <cell r="AC541">
            <v>0.048</v>
          </cell>
          <cell r="AD541">
            <v>5.54</v>
          </cell>
          <cell r="AE541">
            <v>6.5</v>
          </cell>
          <cell r="AF541">
            <v>100</v>
          </cell>
          <cell r="AG541" t="str">
            <v>否</v>
          </cell>
        </row>
        <row r="542">
          <cell r="A542" t="str">
            <v>HZ7601</v>
          </cell>
          <cell r="B542" t="str">
            <v>HZ25006</v>
          </cell>
          <cell r="C542" t="str">
            <v>hugz 随身收纳包·掌中宝 雨林漫步</v>
          </cell>
          <cell r="D542" t="str">
            <v>无</v>
          </cell>
          <cell r="E542" t="str">
            <v>6936352576013</v>
          </cell>
          <cell r="F542">
            <v>29.9</v>
          </cell>
        </row>
        <row r="542">
          <cell r="H542" t="str">
            <v>3+</v>
          </cell>
          <cell r="I542" t="str">
            <v>老品</v>
          </cell>
          <cell r="J542" t="str">
            <v>1、产品同竞品差异点（优势点）：1111
2、产品功能点：
3、产品设计优势：
4、产品教育属性优势：
5、产品安全属性优势：
6、产品相关服务优势：
7、其他：</v>
          </cell>
          <cell r="K542" t="str">
            <v/>
          </cell>
          <cell r="L542" t="str">
            <v/>
          </cell>
          <cell r="M542" t="str">
            <v>销售商品</v>
          </cell>
          <cell r="N542" t="str">
            <v>2025/06/20</v>
          </cell>
          <cell r="O542">
            <v>13.455</v>
          </cell>
        </row>
        <row r="542">
          <cell r="Q542">
            <v>12.5</v>
          </cell>
          <cell r="R542">
            <v>6</v>
          </cell>
          <cell r="S542">
            <v>8.5</v>
          </cell>
          <cell r="T542" t="str">
            <v>有</v>
          </cell>
          <cell r="U542" t="str">
            <v/>
          </cell>
          <cell r="V542" t="str">
            <v>2190</v>
          </cell>
        </row>
        <row r="542">
          <cell r="Z542">
            <v>60</v>
          </cell>
          <cell r="AA542">
            <v>40</v>
          </cell>
          <cell r="AB542">
            <v>20</v>
          </cell>
          <cell r="AC542">
            <v>0.048</v>
          </cell>
          <cell r="AD542">
            <v>6.9</v>
          </cell>
          <cell r="AE542">
            <v>6.5</v>
          </cell>
          <cell r="AF542">
            <v>100</v>
          </cell>
          <cell r="AG542" t="str">
            <v>否</v>
          </cell>
        </row>
        <row r="543">
          <cell r="A543" t="str">
            <v>HZ7602</v>
          </cell>
          <cell r="B543" t="str">
            <v>HZ25006</v>
          </cell>
          <cell r="C543" t="str">
            <v>hugz 随身收纳包·掌中宝 峡谷日落</v>
          </cell>
          <cell r="D543" t="str">
            <v>无</v>
          </cell>
          <cell r="E543" t="str">
            <v>6936352576020</v>
          </cell>
          <cell r="F543">
            <v>29.9</v>
          </cell>
        </row>
        <row r="543">
          <cell r="H543" t="str">
            <v>3+</v>
          </cell>
          <cell r="I543" t="str">
            <v>老品</v>
          </cell>
          <cell r="J543" t="str">
            <v>1、产品同竞品差异点（优势点）：1111
2、产品功能点：
3、产品设计优势：
4、产品教育属性优势：
5、产品安全属性优势：
6、产品相关服务优势：
7、其他：</v>
          </cell>
          <cell r="K543" t="str">
            <v/>
          </cell>
          <cell r="L543" t="str">
            <v/>
          </cell>
          <cell r="M543" t="str">
            <v>销售商品</v>
          </cell>
          <cell r="N543" t="str">
            <v>2025/06/20</v>
          </cell>
          <cell r="O543">
            <v>13.455</v>
          </cell>
          <cell r="P543">
            <v>0.054</v>
          </cell>
          <cell r="Q543">
            <v>12.5</v>
          </cell>
          <cell r="R543">
            <v>6</v>
          </cell>
          <cell r="S543">
            <v>8.5</v>
          </cell>
          <cell r="T543" t="str">
            <v>有</v>
          </cell>
          <cell r="U543" t="str">
            <v/>
          </cell>
          <cell r="V543" t="str">
            <v>2190</v>
          </cell>
          <cell r="W543">
            <v>22</v>
          </cell>
          <cell r="X543">
            <v>16</v>
          </cell>
          <cell r="Y543">
            <v>0</v>
          </cell>
          <cell r="Z543">
            <v>60</v>
          </cell>
          <cell r="AA543">
            <v>40</v>
          </cell>
          <cell r="AB543">
            <v>20</v>
          </cell>
          <cell r="AC543">
            <v>0.048</v>
          </cell>
          <cell r="AD543">
            <v>6.9</v>
          </cell>
          <cell r="AE543">
            <v>6.37</v>
          </cell>
          <cell r="AF543">
            <v>100</v>
          </cell>
          <cell r="AG543" t="str">
            <v>否</v>
          </cell>
        </row>
        <row r="544">
          <cell r="A544" t="str">
            <v>HZ7603</v>
          </cell>
          <cell r="B544" t="str">
            <v>HZ25006</v>
          </cell>
          <cell r="C544" t="str">
            <v>hugz 随身收纳包·掌中宝 迷雾森林</v>
          </cell>
          <cell r="D544" t="str">
            <v>无</v>
          </cell>
          <cell r="E544" t="str">
            <v>6936352576037</v>
          </cell>
          <cell r="F544">
            <v>29.9</v>
          </cell>
        </row>
        <row r="544">
          <cell r="H544" t="str">
            <v>3+</v>
          </cell>
          <cell r="I544" t="str">
            <v>老品</v>
          </cell>
          <cell r="J544" t="str">
            <v>1、产品同竞品差异点（优势点）：1111
2、产品功能点：
3、产品设计优势：
4、产品教育属性优势：
5、产品安全属性优势：
6、产品相关服务优势：
7、其他：</v>
          </cell>
          <cell r="K544" t="str">
            <v/>
          </cell>
          <cell r="L544" t="str">
            <v/>
          </cell>
          <cell r="M544" t="str">
            <v>销售商品</v>
          </cell>
          <cell r="N544" t="str">
            <v>2025/06/20</v>
          </cell>
          <cell r="O544">
            <v>13.455</v>
          </cell>
        </row>
        <row r="544">
          <cell r="Q544">
            <v>12.5</v>
          </cell>
          <cell r="R544">
            <v>6</v>
          </cell>
          <cell r="S544">
            <v>8.5</v>
          </cell>
          <cell r="T544" t="str">
            <v>有</v>
          </cell>
          <cell r="U544" t="str">
            <v/>
          </cell>
          <cell r="V544" t="str">
            <v>2190</v>
          </cell>
        </row>
        <row r="544">
          <cell r="Z544">
            <v>60</v>
          </cell>
          <cell r="AA544">
            <v>40</v>
          </cell>
          <cell r="AB544">
            <v>20</v>
          </cell>
          <cell r="AC544">
            <v>0.048</v>
          </cell>
          <cell r="AD544">
            <v>6.9</v>
          </cell>
          <cell r="AE544">
            <v>6.4</v>
          </cell>
          <cell r="AF544">
            <v>100</v>
          </cell>
          <cell r="AG544" t="str">
            <v>否</v>
          </cell>
        </row>
        <row r="545">
          <cell r="A545" t="str">
            <v>HZ7604</v>
          </cell>
          <cell r="B545" t="str">
            <v>HZ25007</v>
          </cell>
          <cell r="C545" t="str">
            <v>hugz mini斜挎包-饺子包 菠萝舞会</v>
          </cell>
          <cell r="D545" t="str">
            <v>无</v>
          </cell>
          <cell r="E545" t="str">
            <v>6936352576044</v>
          </cell>
          <cell r="F545">
            <v>29.9</v>
          </cell>
        </row>
        <row r="545">
          <cell r="H545" t="str">
            <v>3+</v>
          </cell>
          <cell r="I545" t="str">
            <v>老品</v>
          </cell>
          <cell r="J545" t="str">
            <v>1、产品同竞品差异点（优势点）：1111
2、产品功能点：
3、产品设计优势：
4、产品教育属性优势：
5、产品安全属性优势：
6、产品相关服务优势：
7、其他：</v>
          </cell>
          <cell r="K545" t="str">
            <v/>
          </cell>
          <cell r="L545" t="str">
            <v/>
          </cell>
          <cell r="M545" t="str">
            <v>销售商品</v>
          </cell>
          <cell r="N545" t="str">
            <v>2025/06/20</v>
          </cell>
          <cell r="O545">
            <v>11.362</v>
          </cell>
          <cell r="P545">
            <v>0.05</v>
          </cell>
          <cell r="Q545">
            <v>13</v>
          </cell>
          <cell r="R545">
            <v>10.5</v>
          </cell>
          <cell r="S545">
            <v>7</v>
          </cell>
          <cell r="T545" t="str">
            <v>有</v>
          </cell>
          <cell r="U545" t="str">
            <v>无</v>
          </cell>
          <cell r="V545" t="str">
            <v>2190</v>
          </cell>
        </row>
        <row r="545">
          <cell r="Z545">
            <v>60</v>
          </cell>
          <cell r="AA545">
            <v>40</v>
          </cell>
          <cell r="AB545">
            <v>40</v>
          </cell>
          <cell r="AC545">
            <v>0.096</v>
          </cell>
          <cell r="AD545">
            <v>7.4</v>
          </cell>
          <cell r="AE545">
            <v>8.3</v>
          </cell>
          <cell r="AF545">
            <v>160</v>
          </cell>
          <cell r="AG545" t="str">
            <v>否</v>
          </cell>
        </row>
        <row r="546">
          <cell r="A546" t="str">
            <v>HZ7596</v>
          </cell>
          <cell r="B546" t="str">
            <v>HZ25006</v>
          </cell>
          <cell r="C546" t="str">
            <v>hugz 随身收纳包·掌中宝 院落花田</v>
          </cell>
          <cell r="D546" t="str">
            <v>无</v>
          </cell>
          <cell r="E546" t="str">
            <v>6936352575962</v>
          </cell>
          <cell r="F546">
            <v>29.9</v>
          </cell>
        </row>
        <row r="546">
          <cell r="H546" t="str">
            <v>3+</v>
          </cell>
          <cell r="I546" t="str">
            <v>老品</v>
          </cell>
          <cell r="J546" t="str">
            <v>1、产品同竞品差异点（优势点）：1111
2、产品功能点：
3、产品设计优势：
4、产品教育属性优势：
5、产品安全属性优势：
6、产品相关服务优势：
7、其他：</v>
          </cell>
          <cell r="K546" t="str">
            <v/>
          </cell>
          <cell r="L546" t="str">
            <v/>
          </cell>
          <cell r="M546" t="str">
            <v>销售商品</v>
          </cell>
          <cell r="N546" t="str">
            <v>2025/06/20</v>
          </cell>
          <cell r="O546">
            <v>13.455</v>
          </cell>
          <cell r="P546">
            <v>0.05</v>
          </cell>
          <cell r="Q546">
            <v>12.5</v>
          </cell>
          <cell r="R546">
            <v>6</v>
          </cell>
          <cell r="S546">
            <v>8.5</v>
          </cell>
          <cell r="T546" t="str">
            <v>有</v>
          </cell>
          <cell r="U546" t="str">
            <v/>
          </cell>
          <cell r="V546" t="str">
            <v>2190</v>
          </cell>
          <cell r="W546">
            <v>21.9</v>
          </cell>
          <cell r="X546">
            <v>16.1</v>
          </cell>
          <cell r="Y546">
            <v>0</v>
          </cell>
          <cell r="Z546">
            <v>60.5</v>
          </cell>
          <cell r="AA546">
            <v>40.2</v>
          </cell>
          <cell r="AB546">
            <v>20.4</v>
          </cell>
          <cell r="AC546">
            <v>0.04961484</v>
          </cell>
          <cell r="AD546">
            <v>6</v>
          </cell>
          <cell r="AE546">
            <v>6.55</v>
          </cell>
          <cell r="AF546">
            <v>100</v>
          </cell>
          <cell r="AG546" t="str">
            <v>否</v>
          </cell>
        </row>
        <row r="547">
          <cell r="A547" t="str">
            <v>MD1681</v>
          </cell>
          <cell r="B547" t="str">
            <v>MD2024047</v>
          </cell>
          <cell r="C547" t="str">
            <v>mideer 多功能积木桌  桌椅套装</v>
          </cell>
          <cell r="D547" t="str">
            <v>mideer MultifunctionalBlock Table</v>
          </cell>
          <cell r="E547" t="str">
            <v>6936352516811</v>
          </cell>
          <cell r="F547">
            <v>499</v>
          </cell>
          <cell r="G547">
            <v>722.19</v>
          </cell>
          <cell r="H547" t="str">
            <v>3岁及以上</v>
          </cell>
          <cell r="I547" t="str">
            <v>老品</v>
          </cell>
          <cell r="J547" t="str">
            <v>1、产品同竞品差异点（优势点）：/
2、产品功能点：
3、产品设计优势：
4、产品教育属性优势：
5、产品安全属性优势：
6、产品相关服务优势：
7、其他：</v>
          </cell>
          <cell r="K547" t="str">
            <v>1). 1 张桌子替代 6 大活动区 —— 空间利用最大化
2). 9 项结构安全性升级 —— 全方位守护玩耍时光
3). 伴随成长的设计 —— 从 3 岁适用至小学阶段
4). 稳固三角支撑结构 —— 承重力强，摇晃不翻倒
5). 双重安全锁扣 —— 细节加固，多一重保障
6). 5 秒极简折叠 —— 轻松收纳，不占居家空间
7). 支持大型 3D 拼搭 —— 桌面即是无限创意的基底
8). 多维度立体收纳 —— 培养孩子自主整理的好习惯
9). 无痕书写与涂鸦 —— 易擦易画，释放孩子创作天性
10). 43cm 加宽舒适坐面 —— 符合人体工学，久坐不累
11). 环保 HDPE 材质 —— 严选亲肤用料，守护呼吸安全</v>
          </cell>
          <cell r="L547" t="str">
            <v>1 table replaces 6 activity zones
9 structural safety upgrades
Grows with your child (3+ to primary school)
Stable triangular support
Dual safety locks
5-second foldable design
Supports large 3D builds
Multi-direction storage
Write &amp; draw without marks
43cm widened seat
Eco-friendly HDPE material</v>
          </cell>
          <cell r="M547" t="str">
            <v>销售商品</v>
          </cell>
          <cell r="N547" t="str">
            <v>2025/08/19</v>
          </cell>
          <cell r="O547">
            <v>274.45</v>
          </cell>
          <cell r="P547">
            <v>12</v>
          </cell>
          <cell r="Q547">
            <v>70</v>
          </cell>
          <cell r="R547">
            <v>24</v>
          </cell>
          <cell r="S547">
            <v>62.5</v>
          </cell>
          <cell r="T547" t="str">
            <v>无</v>
          </cell>
          <cell r="U547" t="str">
            <v>无</v>
          </cell>
          <cell r="V547" t="str">
            <v>36500</v>
          </cell>
          <cell r="W547">
            <v>70</v>
          </cell>
          <cell r="X547">
            <v>24</v>
          </cell>
          <cell r="Y547">
            <v>62.5</v>
          </cell>
          <cell r="Z547">
            <v>70</v>
          </cell>
          <cell r="AA547">
            <v>24</v>
          </cell>
          <cell r="AB547">
            <v>63</v>
          </cell>
          <cell r="AC547">
            <v>0.10584</v>
          </cell>
          <cell r="AD547">
            <v>12</v>
          </cell>
          <cell r="AE547">
            <v>11.8</v>
          </cell>
          <cell r="AF547">
            <v>1</v>
          </cell>
          <cell r="AG547" t="str">
            <v>是</v>
          </cell>
        </row>
        <row r="548">
          <cell r="A548" t="str">
            <v>MD2340</v>
          </cell>
          <cell r="B548" t="str">
            <v>MD2019007</v>
          </cell>
          <cell r="C548" t="str">
            <v>mideer 沙滩小厨房</v>
          </cell>
          <cell r="D548" t="str">
            <v>mideer SAND &amp; KITCHEN PLAY SET</v>
          </cell>
          <cell r="E548" t="str">
            <v>6936352523406</v>
          </cell>
        </row>
        <row r="548">
          <cell r="H548" t="str">
            <v>3岁及以上</v>
          </cell>
          <cell r="I548" t="str">
            <v/>
          </cell>
          <cell r="J548" t="str">
            <v>1、产品同竞品差异点（优势点）：过家家和沙滩玩具二合一
2、产品功能点：
3、产品设计优势：
4、产品教育属性优势：
5、产品安全属性优势：
6、产品相关服务优势：
7、其他：</v>
          </cell>
          <cell r="K548" t="str">
            <v/>
          </cell>
          <cell r="L548" t="str">
            <v/>
          </cell>
          <cell r="M548" t="str">
            <v/>
          </cell>
          <cell r="N548" t="str">
            <v/>
          </cell>
        </row>
        <row r="548">
          <cell r="P548">
            <v>0.5</v>
          </cell>
          <cell r="Q548">
            <v>20</v>
          </cell>
          <cell r="R548">
            <v>20</v>
          </cell>
          <cell r="S548">
            <v>13</v>
          </cell>
          <cell r="T548" t="str">
            <v>无</v>
          </cell>
          <cell r="U548" t="str">
            <v/>
          </cell>
          <cell r="V548" t="str">
            <v>36500</v>
          </cell>
        </row>
        <row r="548">
          <cell r="AC548">
            <v>0</v>
          </cell>
        </row>
        <row r="548">
          <cell r="AG548" t="str">
            <v>是</v>
          </cell>
        </row>
        <row r="549">
          <cell r="A549" t="str">
            <v>MD4320</v>
          </cell>
          <cell r="B549" t="str">
            <v>MD2021041</v>
          </cell>
          <cell r="C549" t="str">
            <v>mideer 编织手工套装  奇趣编织魔法盒</v>
          </cell>
          <cell r="D549" t="str">
            <v>mideer knit&amp;stitch magic box</v>
          </cell>
          <cell r="E549" t="str">
            <v>6936352543206</v>
          </cell>
          <cell r="F549">
            <v>159</v>
          </cell>
          <cell r="G549">
            <v>158.97</v>
          </cell>
          <cell r="H549" t="str">
            <v>8+</v>
          </cell>
          <cell r="I549" t="str">
            <v>老品</v>
          </cell>
          <cell r="J549" t="str">
            <v>1、产品同竞品差异点（优势点）：多功能性与自由组合空间
 多种材料与技法
  - 同一箱中包含毛线、不织布、十字绣片等多元材料；
  - 可做挂件、玩偶、实用包袋、饰品、杯垫等多种物件
百变创作体验
2、产品功能点：好玩好看又实用
3、产品设计优势：综合动手能力提升
4、产品教育属性优势：
5、产品安全属性优势：
6、产品相关服务优势：
7、其他：</v>
          </cell>
          <cell r="K549" t="str">
            <v>1）缠绕/缝纫/编辫/钩织/刺绣，由易到难掌握一门手艺
2）包包/饰品/杯垫，每天一个新挑战！
3）材料比想象中多20%！还能创造更多新作品！
4）发卡能戴出门，包包能拎着走，作品件件都实用
5）给家人送一份亲手做的车载挂饰
6）这个周末，和孩子一起享受温馨手作时光
7）图解说明书+在线课程，零基础轻松上手
8）把“创造力”装进礼盒，是礼物，更是成长的底气</v>
          </cell>
          <cell r="L549" t="str">
            <v>1) Wrapping, sewing, braiding, crocheting, embroidery – master each skill from easy to difficult.
2) Bags, accessories, coasters – a new challenge every day!
3) 20% more materials than you'd expect! Create even more new designs!
4) Wear it as a hair clip, carry it in a bag – your creations are practical for everyday use.
5) Give your family a handmade car ornament.
6) Enjoy a cozy crafting time with your children this weekend.
7) Illustrated instructions + online courses – easy for beginners.
8) Pack "creativity" into a gift box; it's a gift, and a gift of growth.</v>
          </cell>
          <cell r="M549" t="str">
            <v>销售商品</v>
          </cell>
          <cell r="N549" t="str">
            <v>2025/07/08</v>
          </cell>
          <cell r="O549">
            <v>60.42</v>
          </cell>
          <cell r="P549">
            <v>10.9</v>
          </cell>
          <cell r="Q549">
            <v>39</v>
          </cell>
          <cell r="R549">
            <v>33</v>
          </cell>
          <cell r="S549">
            <v>9.4</v>
          </cell>
          <cell r="T549" t="str">
            <v>有</v>
          </cell>
          <cell r="U549" t="str">
            <v>无</v>
          </cell>
          <cell r="V549" t="str">
            <v>730</v>
          </cell>
          <cell r="W549">
            <v>39</v>
          </cell>
          <cell r="X549">
            <v>33.5</v>
          </cell>
          <cell r="Y549">
            <v>9.5</v>
          </cell>
          <cell r="Z549">
            <v>68</v>
          </cell>
          <cell r="AA549">
            <v>41.5</v>
          </cell>
          <cell r="AB549">
            <v>48.5</v>
          </cell>
          <cell r="AC549">
            <v>0.136867</v>
          </cell>
          <cell r="AD549">
            <v>10.9</v>
          </cell>
          <cell r="AE549">
            <v>12.16</v>
          </cell>
          <cell r="AF549">
            <v>10</v>
          </cell>
          <cell r="AG549" t="str">
            <v>否</v>
          </cell>
        </row>
        <row r="550">
          <cell r="A550" t="str">
            <v>MD4317</v>
          </cell>
          <cell r="B550" t="str">
            <v>MD2025015</v>
          </cell>
          <cell r="C550" t="str">
            <v>mideer 科学手工套装  声学原理</v>
          </cell>
          <cell r="D550" t="str">
            <v>mideer Toy Maker Material Sets - Sound Science Set</v>
          </cell>
          <cell r="E550" t="str">
            <v>6936352543176</v>
          </cell>
          <cell r="F550">
            <v>59</v>
          </cell>
          <cell r="G550">
            <v>59.01</v>
          </cell>
          <cell r="H550" t="str">
            <v>8+</v>
          </cell>
          <cell r="I550" t="str">
            <v>老品</v>
          </cell>
          <cell r="J550" t="str">
            <v>1、产品同竞品差异点（优势点）：系统化声学链路 — 从振动到音高，6条概念一次串通。
2、产品功能点：音乐式动手成就 — 拼好就能弹、敲、吹、拨，一秒变"小乐手"。看得见得有趣
3、产品设计优势：可调音&amp;可合奏 — 四件乐器独奏或组"纸板乐队"，持续新鲜感。
4、产品教育属性优势：
5、产品安全属性优势：
6、产品相关服务优势：
7、其他：</v>
          </cell>
          <cell r="K550" t="str">
            <v/>
          </cell>
          <cell r="L550" t="str">
            <v/>
          </cell>
          <cell r="M550" t="str">
            <v>销售商品</v>
          </cell>
          <cell r="N550" t="str">
            <v>2025/06/30</v>
          </cell>
          <cell r="O550">
            <v>22.42</v>
          </cell>
          <cell r="P550">
            <v>0.5</v>
          </cell>
          <cell r="Q550">
            <v>30</v>
          </cell>
          <cell r="R550">
            <v>20.9</v>
          </cell>
          <cell r="S550">
            <v>2.5</v>
          </cell>
          <cell r="T550" t="str">
            <v>无</v>
          </cell>
          <cell r="U550" t="str">
            <v>无</v>
          </cell>
          <cell r="V550" t="str">
            <v>36500</v>
          </cell>
          <cell r="W550">
            <v>30.2</v>
          </cell>
          <cell r="X550">
            <v>21.5</v>
          </cell>
          <cell r="Y550">
            <v>3.3</v>
          </cell>
          <cell r="Z550">
            <v>45.5</v>
          </cell>
          <cell r="AA550">
            <v>39.5</v>
          </cell>
          <cell r="AB550">
            <v>32.5</v>
          </cell>
          <cell r="AC550">
            <v>0.058410625</v>
          </cell>
          <cell r="AD550">
            <v>10.4</v>
          </cell>
          <cell r="AE550">
            <v>10.7</v>
          </cell>
          <cell r="AF550">
            <v>22</v>
          </cell>
          <cell r="AG550" t="str">
            <v>否</v>
          </cell>
        </row>
        <row r="551">
          <cell r="A551" t="str">
            <v>MD1674</v>
          </cell>
          <cell r="B551" t="str">
            <v>MD2024059</v>
          </cell>
          <cell r="C551" t="str">
            <v>mideer 多维拼插软积木  小小创想家</v>
          </cell>
          <cell r="D551" t="str">
            <v>mideer WAFFLE BUILDING BLOCKS-Little Dream Builder</v>
          </cell>
          <cell r="E551" t="str">
            <v>6936352516743</v>
          </cell>
          <cell r="F551">
            <v>229</v>
          </cell>
          <cell r="G551">
            <v>271.18</v>
          </cell>
          <cell r="H551" t="str">
            <v>3岁及以上</v>
          </cell>
          <cell r="I551" t="str">
            <v>老品</v>
          </cell>
          <cell r="J551" t="str">
            <v>1、产品同竞品差异点（优势点）：/
2、产品功能点：
3、产品设计优势：
4、产品教育属性优势：
5、产品安全属性优势：
6、产品相关服务优势：
7、其他：</v>
          </cell>
          <cell r="K551" t="str">
            <v>1). 能拼能演 —— 有效提升孩子的语言表达与故事构思能力
2). 小小编剧 —— 故事走向由孩子自己决定
3). 全方位拼搭灵活性 —— 多角度解锁更多建筑形态
4). 片数与造型双升级 —— 更多选择，更多创意
5). 高品质磨砂表面 —— 触感细腻且经久耐用
6). 榫卯互锁结构 —— 传承经典工艺，衔接稳固
7). 鼓励即兴表达 —— 在玩耍中激发叙事潜能
8). 内附精美教学指南 —— 轻松上手，拼出成就感
9). 通过国家安全标准认证 —— 品质过硬，家长更放心
10). 专属收纳桶装 —— 玩好轻松收纳，告别凌乱</v>
          </cell>
          <cell r="L551" t="str">
            <v>Build &amp; perform – Boost storytelling skills
Kids decide the storyline
Multi-angle building flexibility
Upgraded shapes &amp; quantities
Durable matte surface
Mortise-and-tenon structure
Encourage storytelling
Illustrated guide included
National safety certification
Storage bucket included</v>
          </cell>
          <cell r="M551" t="str">
            <v>销售商品</v>
          </cell>
          <cell r="N551" t="str">
            <v>2025/07/18</v>
          </cell>
          <cell r="O551">
            <v>103.05</v>
          </cell>
          <cell r="P551">
            <v>1.53</v>
          </cell>
          <cell r="Q551">
            <v>31</v>
          </cell>
          <cell r="R551">
            <v>23</v>
          </cell>
          <cell r="S551">
            <v>20</v>
          </cell>
          <cell r="T551" t="str">
            <v>无</v>
          </cell>
          <cell r="U551" t="str">
            <v>有</v>
          </cell>
          <cell r="V551" t="str">
            <v>36500</v>
          </cell>
          <cell r="W551">
            <v>30</v>
          </cell>
          <cell r="X551">
            <v>22</v>
          </cell>
          <cell r="Y551">
            <v>20</v>
          </cell>
          <cell r="Z551">
            <v>62</v>
          </cell>
          <cell r="AA551">
            <v>46.4</v>
          </cell>
          <cell r="AB551">
            <v>42.6</v>
          </cell>
          <cell r="AC551">
            <v>0.12255168</v>
          </cell>
          <cell r="AD551">
            <v>13</v>
          </cell>
          <cell r="AE551">
            <v>12.82</v>
          </cell>
          <cell r="AF551">
            <v>8</v>
          </cell>
          <cell r="AG551" t="str">
            <v>是</v>
          </cell>
        </row>
        <row r="552">
          <cell r="A552" t="str">
            <v>MK0599</v>
          </cell>
          <cell r="B552" t="str">
            <v>MK0599</v>
          </cell>
          <cell r="C552" t="str">
            <v>海外礼品袋（圣诞/日常）</v>
          </cell>
          <cell r="D552" t="str">
            <v>无</v>
          </cell>
          <cell r="E552" t="str">
            <v>6936352505990</v>
          </cell>
          <cell r="F552">
            <v>3</v>
          </cell>
        </row>
        <row r="552">
          <cell r="H552" t="str">
            <v/>
          </cell>
          <cell r="I552" t="str">
            <v>老品</v>
          </cell>
          <cell r="J552" t="str">
            <v/>
          </cell>
          <cell r="K552" t="str">
            <v/>
          </cell>
          <cell r="L552" t="str">
            <v/>
          </cell>
          <cell r="M552" t="str">
            <v>非售卖品</v>
          </cell>
          <cell r="N552" t="str">
            <v>2025/06/16</v>
          </cell>
          <cell r="O552">
            <v>3</v>
          </cell>
        </row>
        <row r="552">
          <cell r="T552" t="str">
            <v/>
          </cell>
          <cell r="U552" t="str">
            <v/>
          </cell>
          <cell r="V552" t="str">
            <v/>
          </cell>
        </row>
        <row r="552">
          <cell r="AC552">
            <v>0</v>
          </cell>
        </row>
        <row r="552">
          <cell r="AG552" t="str">
            <v/>
          </cell>
        </row>
        <row r="553">
          <cell r="A553" t="str">
            <v>MK2475</v>
          </cell>
          <cell r="B553" t="str">
            <v>MD2024089</v>
          </cell>
          <cell r="C553" t="str">
            <v>花艺师贺卡</v>
          </cell>
          <cell r="D553" t="str">
            <v>无</v>
          </cell>
          <cell r="E553" t="str">
            <v>MK2475</v>
          </cell>
          <cell r="F553">
            <v>1</v>
          </cell>
        </row>
        <row r="553">
          <cell r="H553" t="str">
            <v/>
          </cell>
          <cell r="I553" t="str">
            <v>老品</v>
          </cell>
          <cell r="J553" t="str">
            <v/>
          </cell>
          <cell r="K553" t="str">
            <v/>
          </cell>
          <cell r="L553" t="str">
            <v/>
          </cell>
          <cell r="M553" t="str">
            <v>非售卖品</v>
          </cell>
          <cell r="N553" t="str">
            <v>2025/06/03</v>
          </cell>
          <cell r="O553">
            <v>1</v>
          </cell>
          <cell r="P553">
            <v>0</v>
          </cell>
          <cell r="Q553">
            <v>0</v>
          </cell>
          <cell r="R553">
            <v>0</v>
          </cell>
          <cell r="S553">
            <v>0</v>
          </cell>
          <cell r="T553" t="str">
            <v/>
          </cell>
          <cell r="U553" t="str">
            <v/>
          </cell>
          <cell r="V553" t="str">
            <v/>
          </cell>
          <cell r="W553">
            <v>0</v>
          </cell>
          <cell r="X553">
            <v>0</v>
          </cell>
          <cell r="Y553">
            <v>0</v>
          </cell>
          <cell r="Z553">
            <v>0</v>
          </cell>
          <cell r="AA553">
            <v>0</v>
          </cell>
          <cell r="AB553">
            <v>0</v>
          </cell>
          <cell r="AC553">
            <v>0</v>
          </cell>
          <cell r="AD553">
            <v>0</v>
          </cell>
          <cell r="AE553">
            <v>0</v>
          </cell>
          <cell r="AF553">
            <v>0</v>
          </cell>
          <cell r="AG553" t="str">
            <v/>
          </cell>
        </row>
        <row r="554">
          <cell r="A554" t="str">
            <v>MD1685</v>
          </cell>
          <cell r="B554" t="str">
            <v>MD2025019</v>
          </cell>
          <cell r="C554" t="str">
            <v>mideer 趣味抛接球</v>
          </cell>
          <cell r="D554" t="str">
            <v>mideer suction ball set</v>
          </cell>
          <cell r="E554" t="str">
            <v>6936352516859</v>
          </cell>
          <cell r="F554">
            <v>39.9</v>
          </cell>
          <cell r="G554">
            <v>39.9</v>
          </cell>
          <cell r="H554" t="str">
            <v>3y</v>
          </cell>
          <cell r="I554" t="str">
            <v>老品</v>
          </cell>
          <cell r="J554" t="str">
            <v>1、产品同竞品差异点（优势点）：/
2、产品功能点：/
3、产品设计优势：/
4、产品教育属性优势：/
5、产品安全属性优势：/
6、产品相关服务优势：/
7、其他：/</v>
          </cell>
          <cell r="K554" t="str">
            <v>1）每天30分钟，练协调/练反应/练专注
2）“一拍即中”设计，每次接球都是成就感
3）表情包主题球拍，越玩越有趣
4）巴掌大小，室内室外都能玩
5）360°吸盘触角，接球无死角
6）弹性恰到好处，贴手不勒
7）软弹小球，打在身上也不疼
8）接中还有“啵”一声，超解压
9）轻便耐脏，玩脏了一擦就净</v>
          </cell>
          <cell r="L554" t="str">
            <v>30 mins a day to train coordination, reaction, and focus.
"Pat to catch" design boosts confidence every time.
Emoji-themed rackets for fun interaction.
Portable size for indoor and outdoor use.
360° suction tentacles with no dead angles.
Perfect elasticity; stays on the hand without tightening.
Soft, bouncy ball; no pain on impact.
Satisfying "pop" sound when catching the ball.
Lightweight and dirt-resistant.</v>
          </cell>
          <cell r="M554" t="str">
            <v>销售商品</v>
          </cell>
          <cell r="N554" t="str">
            <v>2025/07/07</v>
          </cell>
          <cell r="O554">
            <v>15.162</v>
          </cell>
          <cell r="P554">
            <v>0.19</v>
          </cell>
          <cell r="Q554">
            <v>34</v>
          </cell>
          <cell r="R554">
            <v>22.5</v>
          </cell>
          <cell r="S554">
            <v>6</v>
          </cell>
          <cell r="T554" t="str">
            <v>无</v>
          </cell>
          <cell r="U554" t="str">
            <v>无</v>
          </cell>
          <cell r="V554" t="str">
            <v>36500</v>
          </cell>
          <cell r="W554">
            <v>32.5</v>
          </cell>
          <cell r="X554">
            <v>22.3</v>
          </cell>
          <cell r="Y554">
            <v>0</v>
          </cell>
          <cell r="Z554">
            <v>65.6</v>
          </cell>
          <cell r="AA554">
            <v>36.8</v>
          </cell>
          <cell r="AB554">
            <v>46.1</v>
          </cell>
          <cell r="AC554">
            <v>0.111289088</v>
          </cell>
        </row>
        <row r="554">
          <cell r="AE554">
            <v>9.55</v>
          </cell>
          <cell r="AF554">
            <v>48</v>
          </cell>
          <cell r="AG554" t="str">
            <v>是</v>
          </cell>
        </row>
        <row r="555">
          <cell r="A555" t="str">
            <v>MK2474</v>
          </cell>
          <cell r="B555" t="str">
            <v>MK2474</v>
          </cell>
          <cell r="C555" t="str">
            <v>有声挂画盒子</v>
          </cell>
          <cell r="D555" t="str">
            <v>无</v>
          </cell>
          <cell r="E555" t="str">
            <v>MK2474</v>
          </cell>
          <cell r="F555">
            <v>0.9</v>
          </cell>
        </row>
        <row r="555">
          <cell r="H555" t="str">
            <v>3+</v>
          </cell>
          <cell r="I555" t="str">
            <v>老品</v>
          </cell>
          <cell r="J555" t="str">
            <v>1、产品同竞品差异点（优势点）：
2、产品功能点：
3、产品设计优势：
4、产品教育属性优势：
5、产品安全属性优势：
6、产品相关服务优势：
7、其他：</v>
          </cell>
          <cell r="K555" t="str">
            <v/>
          </cell>
          <cell r="L555" t="str">
            <v/>
          </cell>
          <cell r="M555" t="str">
            <v>销售商品</v>
          </cell>
          <cell r="N555" t="str">
            <v>2025/06/18</v>
          </cell>
          <cell r="O555">
            <v>0.9</v>
          </cell>
          <cell r="P555">
            <v>0.3</v>
          </cell>
          <cell r="Q555">
            <v>14</v>
          </cell>
          <cell r="R555">
            <v>43.5</v>
          </cell>
          <cell r="S555">
            <v>4.2</v>
          </cell>
          <cell r="T555" t="str">
            <v>有</v>
          </cell>
          <cell r="U555" t="str">
            <v/>
          </cell>
          <cell r="V555" t="str">
            <v>2190</v>
          </cell>
        </row>
        <row r="555">
          <cell r="AC555">
            <v>0</v>
          </cell>
        </row>
        <row r="555">
          <cell r="AG555" t="str">
            <v>是</v>
          </cell>
        </row>
        <row r="556">
          <cell r="A556" t="str">
            <v>MD1683</v>
          </cell>
          <cell r="B556" t="str">
            <v>MD2025016</v>
          </cell>
          <cell r="C556" t="str">
            <v>mideer 灵感留白绘画本  大大梦想</v>
          </cell>
          <cell r="D556" t="str">
            <v>mideer Imagine &amp; Create Sketchbook – Big Dreams</v>
          </cell>
          <cell r="E556" t="str">
            <v>6936352516835</v>
          </cell>
          <cell r="F556">
            <v>19.9</v>
          </cell>
          <cell r="G556">
            <v>19.88</v>
          </cell>
          <cell r="H556" t="str">
            <v>3+</v>
          </cell>
          <cell r="I556" t="str">
            <v>老品</v>
          </cell>
          <cell r="J556" t="str">
            <v>1、产品同竞品差异点（优势点）：开放式创意引导，打破填色本思维限制，开放式的画面引导，通过“半成品”画面激发孩子的想象力，让绘画从“填色”进阶到“创造性补全”。
2、产品功能点：涂鸦、观察、思考和想象，让孩子从“敢画”到“会表达”，把生活变成创意的起点。
3、产品设计优势：
4、产品教育属性优势：
5、产品安全属性优势：加厚纸张，不透色不染色，多种绘画工具均可使用。通过国家检测标准等，护眼纸张。
6、产品相关服务优势： 亲自互动强，与孩子一起协作完成任务，参与孩子艺术发展成长的每个细节。
7、其他：</v>
          </cell>
          <cell r="K556" t="str">
            <v/>
          </cell>
          <cell r="L556" t="str">
            <v/>
          </cell>
          <cell r="M556" t="str">
            <v>销售商品</v>
          </cell>
          <cell r="N556" t="str">
            <v>2025/07/01</v>
          </cell>
          <cell r="O556">
            <v>7.562</v>
          </cell>
          <cell r="P556">
            <v>0.257</v>
          </cell>
          <cell r="Q556">
            <v>27.6</v>
          </cell>
          <cell r="R556">
            <v>25.4</v>
          </cell>
          <cell r="S556">
            <v>0.4</v>
          </cell>
          <cell r="T556" t="str">
            <v>有</v>
          </cell>
          <cell r="U556" t="str">
            <v/>
          </cell>
          <cell r="V556" t="str">
            <v>3690</v>
          </cell>
          <cell r="W556">
            <v>27.6</v>
          </cell>
          <cell r="X556">
            <v>25.3</v>
          </cell>
          <cell r="Y556">
            <v>0</v>
          </cell>
          <cell r="Z556">
            <v>29.7</v>
          </cell>
          <cell r="AA556">
            <v>27.5</v>
          </cell>
          <cell r="AB556">
            <v>21.7</v>
          </cell>
          <cell r="AC556">
            <v>0.017723475</v>
          </cell>
          <cell r="AD556">
            <v>10.2</v>
          </cell>
          <cell r="AE556">
            <v>10.64</v>
          </cell>
          <cell r="AF556">
            <v>40</v>
          </cell>
          <cell r="AG556" t="str">
            <v>否</v>
          </cell>
        </row>
        <row r="557">
          <cell r="A557" t="str">
            <v>MD1682</v>
          </cell>
          <cell r="B557" t="str">
            <v>MD2025016</v>
          </cell>
          <cell r="C557" t="str">
            <v>mideer 灵感留白绘画本  小小世界</v>
          </cell>
          <cell r="D557" t="str">
            <v>mideer Imagine &amp; Create Sketchbook – Little World</v>
          </cell>
          <cell r="E557" t="str">
            <v>6936352516828</v>
          </cell>
          <cell r="F557">
            <v>19.9</v>
          </cell>
          <cell r="G557">
            <v>19.88</v>
          </cell>
          <cell r="H557" t="str">
            <v>3+</v>
          </cell>
          <cell r="I557" t="str">
            <v>老品</v>
          </cell>
          <cell r="J557" t="str">
            <v>1、产品同竞品差异点（优势点）：开放式创意引导，打破填色本思维限制，开放式的画面引导，通过“半成品”画面激发孩子的想象力，让绘画从“填色”进阶到“创造性补全”。
2、产品功能点：涂鸦、观察、思考和想象，让孩子从“敢画”到“会表达”，把生活变成创意的起点。
3、产品设计优势：
4、产品教育属性优势：
5、产品安全属性优势：加厚纸张，不透色不染色，多种绘画工具均可使用。通过国家检测标准等，护眼纸张。
6、产品相关服务优势： 亲自互动强，与孩子一起协作完成任务，参与孩子艺术发展成长的每个细节。
7、其他：</v>
          </cell>
          <cell r="K557" t="str">
            <v>1). 你画一半，我画一半 —— 接力创意，释放无限想象力
2). 两大生活主题 —— 选取孩子熟悉的场景，激发源源不断的创作灵感
3). 50%–70% 循序渐进留白 —— 适配不同阶段的绘画能力，由易到难
4). 不只是绘画 —— 融合互动手工玩法，双重乐趣更好玩
5). 亲子互动接力 —— 比一比，谁才是家里的“创意大王”？
6). 童趣治愈画风 —— 缓解“画不好”的焦虑，让孩子大胆落笔
7). 全画材兼容 —— 适配日常各类画笔，创意不受限
8). 160g 特种双胶纸 —— 纸张厚实挺括，显色饱满不透墨</v>
          </cell>
          <cell r="L557" t="str">
            <v>Half you draw, half I draw—unleash imagination!
Two familiar life themes for children’s inspiration.
50–70% stepwise blank space for different skill levels.
Not just drawing—interactive crafts for more fun.
Parent-child relay creation, who has the most imagination?
Childlike illustration style eases “fear of drawing badly.”
Use everyday brushes, creativity is not limited.
160g double-adhesive paper, thick enough to prevent bleed-through.</v>
          </cell>
          <cell r="M557" t="str">
            <v>销售商品</v>
          </cell>
          <cell r="N557" t="str">
            <v>2025/07/01</v>
          </cell>
          <cell r="O557">
            <v>7.562</v>
          </cell>
          <cell r="P557">
            <v>0.257</v>
          </cell>
          <cell r="Q557">
            <v>27.6</v>
          </cell>
          <cell r="R557">
            <v>25.4</v>
          </cell>
          <cell r="S557">
            <v>0.4</v>
          </cell>
          <cell r="T557" t="str">
            <v>有</v>
          </cell>
          <cell r="U557" t="str">
            <v/>
          </cell>
          <cell r="V557" t="str">
            <v>3690</v>
          </cell>
          <cell r="W557">
            <v>27.6</v>
          </cell>
          <cell r="X557">
            <v>25.4</v>
          </cell>
          <cell r="Y557">
            <v>0</v>
          </cell>
          <cell r="Z557">
            <v>29.7</v>
          </cell>
          <cell r="AA557">
            <v>27.5</v>
          </cell>
          <cell r="AB557">
            <v>21.7</v>
          </cell>
          <cell r="AC557">
            <v>0.017723475</v>
          </cell>
          <cell r="AD557">
            <v>10</v>
          </cell>
          <cell r="AE557">
            <v>10.6</v>
          </cell>
          <cell r="AF557">
            <v>40</v>
          </cell>
          <cell r="AG557" t="str">
            <v>否</v>
          </cell>
        </row>
        <row r="558">
          <cell r="A558" t="str">
            <v>MD1676</v>
          </cell>
          <cell r="B558" t="str">
            <v>MD2025012</v>
          </cell>
          <cell r="C558" t="str">
            <v>mideer 百变电动齿轮积木</v>
          </cell>
          <cell r="D558" t="str">
            <v>mideer electrogear block set</v>
          </cell>
          <cell r="E558" t="str">
            <v>6936352516767</v>
          </cell>
          <cell r="F558">
            <v>99</v>
          </cell>
          <cell r="G558">
            <v>98.98</v>
          </cell>
          <cell r="H558" t="str">
            <v>3岁及以上</v>
          </cell>
          <cell r="I558" t="str">
            <v>老品</v>
          </cell>
          <cell r="J558" t="str">
            <v>1、产品同竞品差异点（优势点）：/
2、产品功能点：
3、产品设计优势：
4、产品教育属性优势：
5、产品安全属性优势：
6、产品相关服务优势：
7、其他：</v>
          </cell>
          <cell r="K558" t="str">
            <v>1、积木会动才好玩！ 2、STEAM启蒙小课堂，机械原理可视化 3、齿轮联动看得见，力学超简单 4、可手摇、可电动，探索方式不止一种 5、超多人气造型，平面立体都能搭 6、开关一按，车车跑起来 7、每天1小时，手脑齐锻炼 8、好玩、安心、难度低，细节超考究 9、边玩边讨论，知识涌进小脑瓜 10、便携收纳袋，出门一拎就走 11、热门造型参考，步骤清晰一看就会</v>
          </cell>
          <cell r="L558" t="str">
            <v>Blocks are more fun when they move  A STEAM starter class with visible mechanical principles  Gear linkage in action — mechanics made simple  Hand-crank or motor-powered — more than one way to explore  Popular builds included — create in both 2D and 3D  Press the switch and watch the vehicles run  Just 1 hour a day to train hands and mind together  Fun, safe, beginner-friendly, with carefully crafted details  Learn through play and discussion — knowledge naturally sinks in  Portable storage bag — grab and go  Step-by-step guides for popular models — easy to follow</v>
          </cell>
          <cell r="M558" t="str">
            <v>销售商品</v>
          </cell>
          <cell r="N558" t="str">
            <v>2025/06/13</v>
          </cell>
          <cell r="O558">
            <v>37.62</v>
          </cell>
          <cell r="P558">
            <v>0.54</v>
          </cell>
          <cell r="Q558">
            <v>25</v>
          </cell>
          <cell r="R558">
            <v>27</v>
          </cell>
          <cell r="S558">
            <v>6.5</v>
          </cell>
          <cell r="T558" t="str">
            <v>无</v>
          </cell>
          <cell r="U558" t="str">
            <v>有</v>
          </cell>
          <cell r="V558" t="str">
            <v>36500</v>
          </cell>
          <cell r="W558">
            <v>27</v>
          </cell>
          <cell r="X558">
            <v>25</v>
          </cell>
          <cell r="Y558">
            <v>6.3</v>
          </cell>
          <cell r="Z558">
            <v>52</v>
          </cell>
          <cell r="AA558">
            <v>29</v>
          </cell>
          <cell r="AB558">
            <v>52.5</v>
          </cell>
          <cell r="AC558">
            <v>0.07917</v>
          </cell>
          <cell r="AD558">
            <v>9</v>
          </cell>
          <cell r="AE558">
            <v>9.59</v>
          </cell>
          <cell r="AF558">
            <v>16</v>
          </cell>
          <cell r="AG558" t="str">
            <v>否</v>
          </cell>
        </row>
        <row r="559">
          <cell r="A559" t="str">
            <v>MD4319</v>
          </cell>
          <cell r="B559" t="str">
            <v>MD2025015</v>
          </cell>
          <cell r="C559" t="str">
            <v>mideer 科学手工套装  光学原理</v>
          </cell>
          <cell r="D559" t="str">
            <v>mideer Toy Maker Material Sets -  Optics Set</v>
          </cell>
          <cell r="E559" t="str">
            <v>6936352543190</v>
          </cell>
          <cell r="F559">
            <v>59</v>
          </cell>
          <cell r="G559">
            <v>59.01</v>
          </cell>
          <cell r="H559" t="str">
            <v>8+</v>
          </cell>
          <cell r="I559" t="str">
            <v>老品</v>
          </cell>
          <cell r="J559" t="str">
            <v>1、产品同竞品差异点（优势点）：超有趣的手工制作体验:
  - 孩子可以亲手制作酷炫好玩的玩具，如万花筒、吉他、磁力旋转木马等，锻炼动手能力和创造力。
  - 制作过程简单易懂，孩子能够独立完成
2、产品功能点：在玩乐中学习科学原理:
  - 系统性的启蒙方案，将中小学关键科学原理融入手工，让孩子在玩乐中自然学习
  - 科学原理解释生动有趣，帮助孩子轻松理解并记忆。3、产品设计优势：高性价比的亲子互动玩具:
  - 定价适中，家长可以随手购买，孩子可以反复玩。
  - 包装小巧，方便携带，适合家庭和户外使用。4、产品教育属性优势：
5、产品安全属性优势：
6、产品相关服务优势：
7、其他：</v>
          </cell>
          <cell r="K559" t="str">
            <v/>
          </cell>
          <cell r="L559" t="str">
            <v/>
          </cell>
          <cell r="M559" t="str">
            <v>销售商品</v>
          </cell>
          <cell r="N559" t="str">
            <v>2025/06/30</v>
          </cell>
          <cell r="O559">
            <v>22.42</v>
          </cell>
          <cell r="P559">
            <v>0.49</v>
          </cell>
          <cell r="Q559">
            <v>30</v>
          </cell>
          <cell r="R559">
            <v>21</v>
          </cell>
          <cell r="S559">
            <v>3.5</v>
          </cell>
          <cell r="T559" t="str">
            <v>有</v>
          </cell>
          <cell r="U559" t="str">
            <v/>
          </cell>
          <cell r="V559" t="str">
            <v>730</v>
          </cell>
          <cell r="W559">
            <v>30.3</v>
          </cell>
          <cell r="X559">
            <v>21.1</v>
          </cell>
          <cell r="Y559">
            <v>3.5</v>
          </cell>
          <cell r="Z559">
            <v>45</v>
          </cell>
          <cell r="AA559">
            <v>42.3</v>
          </cell>
          <cell r="AB559">
            <v>32.6</v>
          </cell>
          <cell r="AC559">
            <v>0.0620541</v>
          </cell>
          <cell r="AD559">
            <v>10.67</v>
          </cell>
          <cell r="AE559">
            <v>11.42</v>
          </cell>
          <cell r="AF559">
            <v>22</v>
          </cell>
          <cell r="AG559" t="str">
            <v>否</v>
          </cell>
        </row>
        <row r="560">
          <cell r="A560" t="str">
            <v>MD4318</v>
          </cell>
          <cell r="B560" t="str">
            <v>MD2025015</v>
          </cell>
          <cell r="C560" t="str">
            <v>mideer 科学手工套装  力学原理</v>
          </cell>
          <cell r="D560" t="str">
            <v>mideer Toy Maker Material Sets - Mechanics Set</v>
          </cell>
          <cell r="E560" t="str">
            <v>6936352543183</v>
          </cell>
          <cell r="F560">
            <v>59</v>
          </cell>
          <cell r="G560">
            <v>59.01</v>
          </cell>
          <cell r="H560" t="str">
            <v>8+</v>
          </cell>
          <cell r="I560" t="str">
            <v>老品</v>
          </cell>
          <cell r="J560" t="str">
            <v>1、产品同竞品差异点（优势点）：
2、产品功能点：
3、产品设计优势：
4、产品教育属性优势：
5、产品安全属性优势：
6、产品相关服务优势：
7、其他：</v>
          </cell>
          <cell r="K560" t="str">
            <v>1）在游戏中掌握初中必学物理知识点
2）一盒覆盖物理三大领域
3）深入浅出讲理论，孩子学得透记得牢
4）从孩子的视角讲科学原理
5）每个实验都有原理讲解，学玩两不误
6）哪里不会随时回看，专属私教带回家
7）好操作易上手，成就感稳稳拿捏
8）材料全配齐，开箱即玩
9）插画师级配图，成品自带美感</v>
          </cell>
          <cell r="L560" t="str">
            <v>1) Master essential middle school physics concepts through games
2) One set covers all three major areas of physics
3) In-depth theoretical explanations ensure children learn thoroughly and deeply
4) Explain scientific principles from a child's perspective
5) Each experiment includes explanations of the underlying principles; learning and playing are equally important
6) A personal tutor is always available for reviewing areas of difficulty
7) Easy to do, guaranteed sense of accomplishment
8) All materials included, ready to play right out of the box
9) Artist-style illustrations enhance the aesthetic appeal of the finished product</v>
          </cell>
          <cell r="M560" t="str">
            <v>销售商品</v>
          </cell>
          <cell r="N560" t="str">
            <v>2025/06/30</v>
          </cell>
          <cell r="O560">
            <v>22.42</v>
          </cell>
          <cell r="P560">
            <v>0.57</v>
          </cell>
          <cell r="Q560">
            <v>30</v>
          </cell>
          <cell r="R560">
            <v>21</v>
          </cell>
          <cell r="S560">
            <v>4.5</v>
          </cell>
          <cell r="T560" t="str">
            <v>无</v>
          </cell>
          <cell r="U560" t="str">
            <v/>
          </cell>
          <cell r="V560" t="str">
            <v>36500</v>
          </cell>
          <cell r="W560">
            <v>30.2</v>
          </cell>
          <cell r="X560">
            <v>21.2</v>
          </cell>
          <cell r="Y560">
            <v>4.9</v>
          </cell>
          <cell r="Z560">
            <v>45.5</v>
          </cell>
          <cell r="AA560">
            <v>45.8</v>
          </cell>
          <cell r="AB560">
            <v>32.7</v>
          </cell>
          <cell r="AC560">
            <v>0.06814353</v>
          </cell>
          <cell r="AD560">
            <v>10.8</v>
          </cell>
          <cell r="AE560">
            <v>11.4</v>
          </cell>
          <cell r="AF560">
            <v>18</v>
          </cell>
          <cell r="AG560" t="str">
            <v/>
          </cell>
        </row>
        <row r="561">
          <cell r="A561" t="str">
            <v>MD2330</v>
          </cell>
          <cell r="B561" t="str">
            <v>MD2017054</v>
          </cell>
          <cell r="C561" t="str">
            <v>mideer 缤纷泡泡机</v>
          </cell>
          <cell r="D561" t="str">
            <v>COLORBURST BUBBLE MACHINE</v>
          </cell>
          <cell r="E561" t="str">
            <v>6936352523307</v>
          </cell>
          <cell r="F561">
            <v>29.9</v>
          </cell>
        </row>
        <row r="561">
          <cell r="H561" t="str">
            <v>3岁及以上</v>
          </cell>
          <cell r="I561" t="str">
            <v>老品</v>
          </cell>
          <cell r="J561" t="str">
            <v>1、产品同竞品差异点（优势点）：mini便携，轻巧、价格便宜
2、产品功能点：
3、产品设计优势：
4、产品教育属性优势：
5、产品安全属性优势：
6、产品相关服务优势：
7、其他：</v>
          </cell>
          <cell r="K561" t="str">
            <v/>
          </cell>
          <cell r="L561" t="str">
            <v/>
          </cell>
          <cell r="M561" t="str">
            <v>销售商品</v>
          </cell>
          <cell r="N561" t="str">
            <v>2025/06/23</v>
          </cell>
          <cell r="O561">
            <v>11.362</v>
          </cell>
          <cell r="P561">
            <v>0.16</v>
          </cell>
          <cell r="Q561">
            <v>21.5</v>
          </cell>
          <cell r="R561">
            <v>19.5</v>
          </cell>
          <cell r="S561">
            <v>4.5</v>
          </cell>
          <cell r="T561" t="str">
            <v>无</v>
          </cell>
          <cell r="U561" t="str">
            <v>无</v>
          </cell>
          <cell r="V561" t="str">
            <v>36500</v>
          </cell>
          <cell r="W561">
            <v>19</v>
          </cell>
          <cell r="X561">
            <v>21.5</v>
          </cell>
          <cell r="Y561">
            <v>0</v>
          </cell>
          <cell r="Z561">
            <v>0</v>
          </cell>
          <cell r="AA561">
            <v>0</v>
          </cell>
          <cell r="AB561">
            <v>0</v>
          </cell>
          <cell r="AC561">
            <v>0</v>
          </cell>
          <cell r="AD561">
            <v>5.6</v>
          </cell>
          <cell r="AE561">
            <v>6.44</v>
          </cell>
          <cell r="AF561">
            <v>36</v>
          </cell>
          <cell r="AG561" t="str">
            <v>是</v>
          </cell>
        </row>
        <row r="562">
          <cell r="A562" t="str">
            <v>MK2471</v>
          </cell>
          <cell r="B562" t="str">
            <v>MK2471</v>
          </cell>
          <cell r="C562" t="str">
            <v>配件购买专用</v>
          </cell>
          <cell r="D562" t="str">
            <v>无</v>
          </cell>
          <cell r="E562" t="str">
            <v>MK2471</v>
          </cell>
        </row>
        <row r="562">
          <cell r="H562" t="str">
            <v/>
          </cell>
          <cell r="I562" t="str">
            <v/>
          </cell>
          <cell r="J562" t="str">
            <v/>
          </cell>
          <cell r="K562" t="str">
            <v/>
          </cell>
          <cell r="L562" t="str">
            <v/>
          </cell>
          <cell r="M562" t="str">
            <v/>
          </cell>
          <cell r="N562" t="str">
            <v/>
          </cell>
        </row>
        <row r="562">
          <cell r="T562" t="str">
            <v/>
          </cell>
          <cell r="U562" t="str">
            <v/>
          </cell>
          <cell r="V562" t="str">
            <v/>
          </cell>
        </row>
        <row r="562">
          <cell r="AC562">
            <v>0</v>
          </cell>
        </row>
        <row r="562">
          <cell r="AG562" t="str">
            <v/>
          </cell>
        </row>
        <row r="563">
          <cell r="A563" t="str">
            <v>MD1641</v>
          </cell>
          <cell r="B563" t="str">
            <v>MD2022001</v>
          </cell>
          <cell r="C563" t="str">
            <v>mideer 彩窗磁力片  职业英雄</v>
          </cell>
          <cell r="D563" t="str">
            <v>mideer Colorful Magnetic Tiles City Hero Squad</v>
          </cell>
          <cell r="E563" t="str">
            <v>6936352516415</v>
          </cell>
          <cell r="F563">
            <v>169</v>
          </cell>
          <cell r="G563">
            <v>200.13</v>
          </cell>
          <cell r="H563" t="str">
            <v>3岁及以上</v>
          </cell>
          <cell r="I563" t="str">
            <v>老品</v>
          </cell>
          <cell r="J563" t="str">
            <v>1、产品同竞品差异点（优势点）：/
2、产品功能点：
3、产品设计优势：
4、产品教育属性优势：
5、产品安全属性优势：
6、产品相关服务优势：
7、其他：</v>
          </cell>
          <cell r="K563" t="str">
            <v/>
          </cell>
          <cell r="L563" t="str">
            <v/>
          </cell>
          <cell r="M563" t="str">
            <v>销售商品</v>
          </cell>
          <cell r="N563" t="str">
            <v>2025/06/08</v>
          </cell>
          <cell r="O563">
            <v>76.05</v>
          </cell>
          <cell r="P563">
            <v>1.29</v>
          </cell>
          <cell r="Q563">
            <v>27</v>
          </cell>
          <cell r="R563">
            <v>24.5</v>
          </cell>
          <cell r="S563">
            <v>7</v>
          </cell>
          <cell r="T563" t="str">
            <v>无</v>
          </cell>
          <cell r="U563" t="str">
            <v>有</v>
          </cell>
          <cell r="V563" t="str">
            <v>36500</v>
          </cell>
          <cell r="W563">
            <v>26.5</v>
          </cell>
          <cell r="X563">
            <v>24.9</v>
          </cell>
          <cell r="Y563">
            <v>6.1</v>
          </cell>
          <cell r="Z563">
            <v>50.9</v>
          </cell>
          <cell r="AA563">
            <v>29</v>
          </cell>
          <cell r="AB563">
            <v>33.6</v>
          </cell>
          <cell r="AC563">
            <v>0.04959696</v>
          </cell>
          <cell r="AD563">
            <v>12.5</v>
          </cell>
          <cell r="AE563">
            <v>13.5</v>
          </cell>
          <cell r="AF563">
            <v>10</v>
          </cell>
          <cell r="AG563" t="str">
            <v>否</v>
          </cell>
        </row>
        <row r="564">
          <cell r="A564" t="str">
            <v>MD1640</v>
          </cell>
          <cell r="B564" t="str">
            <v>MD2022001</v>
          </cell>
          <cell r="C564" t="str">
            <v>mideer 彩窗磁力片 钻面 家庭时光</v>
          </cell>
          <cell r="D564" t="str">
            <v>mideer Colorful Magnetic Tiles Our Family</v>
          </cell>
          <cell r="E564" t="str">
            <v>6936352516408</v>
          </cell>
          <cell r="F564">
            <v>149</v>
          </cell>
          <cell r="G564">
            <v>176.47</v>
          </cell>
          <cell r="H564" t="str">
            <v>3岁及以上</v>
          </cell>
          <cell r="I564" t="str">
            <v>老品</v>
          </cell>
          <cell r="J564" t="str">
            <v>1、产品同竞品差异点（优势点）：/
2、产品功能点：
3、产品设计优势：
4、产品教育属性优势：
5、产品安全属性优势：
6、产品相关服务优势：
7、其他：</v>
          </cell>
          <cell r="K564" t="str">
            <v>1). 沉浸式光影角色扮演 —— 居家早教与专业教学的理想之选
2). 专利双层八心八箭切面 —— 折射出如星光般璀璨的梦幻光影
3). 全新磁力人偶公仔 —— 惊喜加入，玩法倍增！
4). 沉浸式还原生活场景 —— 开启高度真实的创意角色扮演
5). 梦幻城堡、建筑工地、宠物公园 —— 随心构建无限可能的奇妙世界
6). 新一代加厚强磁芯 —— 确保巨型建筑稳固不坍塌
7). 一体成型超声波焊接 —— 工艺升级，结构更安全
8). 每一处细节都极尽考究
9). 探索灵感秘籍，释放无限创造力</v>
          </cell>
          <cell r="L564" t="str">
            <v>1) Immersive light and shadow role-playing experience for both family and professional use.
2) Patented double-layer eight-diamond surface refracts dazzling starlight.
3) Brand new magnetic figures, a surprise addition!
4) Realistically recreate everyday scenes for incredibly realistic role-playing.
5) Castles, construction sites, pet parks – endless possibilities for building!
6) New generation thickened and strong magnetic core ensures large shapes won't collapse.
7) Ultrasonic welding process for a safer, one-piece molding.
8) Every detail is exquisite.
9) Explore inspiration secrets and unleash your creativity.</v>
          </cell>
          <cell r="M564" t="str">
            <v>销售商品</v>
          </cell>
          <cell r="N564" t="str">
            <v>2025/06/08</v>
          </cell>
          <cell r="O564">
            <v>67.05</v>
          </cell>
          <cell r="P564">
            <v>1.23</v>
          </cell>
          <cell r="Q564">
            <v>27</v>
          </cell>
          <cell r="R564">
            <v>24.5</v>
          </cell>
          <cell r="S564">
            <v>7.7</v>
          </cell>
          <cell r="T564" t="str">
            <v>无</v>
          </cell>
          <cell r="U564" t="str">
            <v>有</v>
          </cell>
          <cell r="V564" t="str">
            <v>36500</v>
          </cell>
          <cell r="W564">
            <v>26.5</v>
          </cell>
          <cell r="X564">
            <v>25</v>
          </cell>
          <cell r="Y564">
            <v>7.5</v>
          </cell>
          <cell r="Z564">
            <v>51.2</v>
          </cell>
          <cell r="AA564">
            <v>29</v>
          </cell>
          <cell r="AB564">
            <v>39</v>
          </cell>
          <cell r="AC564">
            <v>0.0579072</v>
          </cell>
          <cell r="AD564">
            <v>12</v>
          </cell>
          <cell r="AE564">
            <v>13</v>
          </cell>
          <cell r="AF564">
            <v>10</v>
          </cell>
          <cell r="AG564" t="str">
            <v>是</v>
          </cell>
        </row>
        <row r="565">
          <cell r="A565" t="str">
            <v>MK2470</v>
          </cell>
          <cell r="B565" t="str">
            <v>MK2470</v>
          </cell>
          <cell r="C565" t="str">
            <v>啵啵管展示手支架</v>
          </cell>
          <cell r="D565" t="str">
            <v>无</v>
          </cell>
          <cell r="E565" t="str">
            <v>MK2470</v>
          </cell>
          <cell r="F565">
            <v>8.2</v>
          </cell>
        </row>
        <row r="565">
          <cell r="H565" t="str">
            <v/>
          </cell>
          <cell r="I565" t="str">
            <v>老品</v>
          </cell>
          <cell r="J565" t="str">
            <v/>
          </cell>
          <cell r="K565" t="str">
            <v/>
          </cell>
          <cell r="L565" t="str">
            <v/>
          </cell>
          <cell r="M565" t="str">
            <v>宣发物料</v>
          </cell>
          <cell r="N565" t="str">
            <v>2025/04/30</v>
          </cell>
          <cell r="O565">
            <v>8.2</v>
          </cell>
        </row>
        <row r="565">
          <cell r="T565" t="str">
            <v/>
          </cell>
          <cell r="U565" t="str">
            <v/>
          </cell>
          <cell r="V565" t="str">
            <v/>
          </cell>
        </row>
        <row r="565">
          <cell r="AC565">
            <v>0</v>
          </cell>
        </row>
        <row r="565">
          <cell r="AG565" t="str">
            <v/>
          </cell>
        </row>
        <row r="566">
          <cell r="A566" t="str">
            <v>MD1680</v>
          </cell>
          <cell r="B566" t="str">
            <v>MD2025013</v>
          </cell>
          <cell r="C566" t="str">
            <v>mideer 纹身贴  天生孩子气女孩款</v>
          </cell>
          <cell r="D566" t="str">
            <v>Naturally Playful Tattoo Stickers Basic Edition – Girls</v>
          </cell>
          <cell r="E566" t="str">
            <v>6936352516804</v>
          </cell>
          <cell r="F566">
            <v>19.9</v>
          </cell>
          <cell r="G566">
            <v>23.59</v>
          </cell>
          <cell r="H566" t="str">
            <v>3+</v>
          </cell>
          <cell r="I566" t="str">
            <v>老品</v>
          </cell>
          <cell r="J566" t="str">
            <v>1、产品同竞品差异点（优势点）：
2、产品功能点：11
3、产品设计优势：
4、产品教育属性优势：
5、产品安全属性优势：
6、产品相关服务优势：
7、其他：</v>
          </cell>
          <cell r="K566" t="str">
            <v/>
          </cell>
          <cell r="L566" t="str">
            <v/>
          </cell>
          <cell r="M566" t="str">
            <v>销售商品</v>
          </cell>
          <cell r="N566" t="str">
            <v>2025/05/16</v>
          </cell>
          <cell r="O566">
            <v>8.955</v>
          </cell>
          <cell r="P566">
            <v>0.13</v>
          </cell>
          <cell r="Q566">
            <v>13.7</v>
          </cell>
          <cell r="R566">
            <v>11.7</v>
          </cell>
          <cell r="S566">
            <v>3</v>
          </cell>
          <cell r="T566" t="str">
            <v>无</v>
          </cell>
          <cell r="U566" t="str">
            <v>有</v>
          </cell>
          <cell r="V566" t="str">
            <v>36500</v>
          </cell>
          <cell r="W566">
            <v>13.7</v>
          </cell>
          <cell r="X566">
            <v>11.7</v>
          </cell>
          <cell r="Y566">
            <v>3</v>
          </cell>
          <cell r="Z566">
            <v>60</v>
          </cell>
          <cell r="AA566">
            <v>29</v>
          </cell>
          <cell r="AB566">
            <v>31.2</v>
          </cell>
          <cell r="AC566">
            <v>0.054288</v>
          </cell>
          <cell r="AD566">
            <v>16</v>
          </cell>
          <cell r="AE566">
            <v>12.18</v>
          </cell>
          <cell r="AF566">
            <v>100</v>
          </cell>
          <cell r="AG566" t="str">
            <v>否</v>
          </cell>
        </row>
        <row r="567">
          <cell r="A567" t="str">
            <v>MD1679</v>
          </cell>
          <cell r="B567" t="str">
            <v>MD2025013</v>
          </cell>
          <cell r="C567" t="str">
            <v>mideer 纹身贴  天生孩子气男孩款</v>
          </cell>
          <cell r="D567" t="str">
            <v>Naturally Playful Tattoo Stickers Basic Edition – Boys</v>
          </cell>
          <cell r="E567" t="str">
            <v>6936352516798</v>
          </cell>
          <cell r="F567">
            <v>19.9</v>
          </cell>
          <cell r="G567">
            <v>23.59</v>
          </cell>
          <cell r="H567" t="str">
            <v>3+</v>
          </cell>
          <cell r="I567" t="str">
            <v>老品</v>
          </cell>
          <cell r="J567" t="str">
            <v>1、产品同竞品差异点（优势点）：
2、产品功能点：
3、产品设计优势：11
4、产品教育属性优势：
5、产品安全属性优势：
6、产品相关服务优势：
7、其他：</v>
          </cell>
          <cell r="K567" t="str">
            <v/>
          </cell>
          <cell r="L567" t="str">
            <v/>
          </cell>
          <cell r="M567" t="str">
            <v>销售商品</v>
          </cell>
          <cell r="N567" t="str">
            <v>2025/05/16</v>
          </cell>
          <cell r="O567">
            <v>8.955</v>
          </cell>
          <cell r="P567">
            <v>0.12</v>
          </cell>
          <cell r="Q567">
            <v>13.7</v>
          </cell>
          <cell r="R567">
            <v>11.7</v>
          </cell>
          <cell r="S567">
            <v>3</v>
          </cell>
          <cell r="T567" t="str">
            <v>无</v>
          </cell>
          <cell r="U567" t="str">
            <v>有</v>
          </cell>
          <cell r="V567" t="str">
            <v>36500</v>
          </cell>
          <cell r="W567">
            <v>11.8</v>
          </cell>
          <cell r="X567">
            <v>13.7</v>
          </cell>
          <cell r="Y567">
            <v>3</v>
          </cell>
          <cell r="Z567">
            <v>60.3</v>
          </cell>
          <cell r="AA567">
            <v>29</v>
          </cell>
          <cell r="AB567">
            <v>31.8</v>
          </cell>
          <cell r="AC567">
            <v>0.05560866</v>
          </cell>
          <cell r="AD567">
            <v>11</v>
          </cell>
          <cell r="AE567">
            <v>12.45</v>
          </cell>
          <cell r="AF567">
            <v>100</v>
          </cell>
          <cell r="AG567" t="str">
            <v>否</v>
          </cell>
        </row>
        <row r="568">
          <cell r="A568" t="str">
            <v>MD1678</v>
          </cell>
          <cell r="B568" t="str">
            <v>MD2025013</v>
          </cell>
          <cell r="C568" t="str">
            <v>mideer 纹身贴  天生孩子气女孩款 精装版</v>
          </cell>
          <cell r="D568" t="str">
            <v>Playful Tattoo Stickers Deluxe Edition – Girls</v>
          </cell>
          <cell r="E568" t="str">
            <v>6936352516781</v>
          </cell>
          <cell r="F568">
            <v>39.9</v>
          </cell>
          <cell r="G568">
            <v>47.25</v>
          </cell>
          <cell r="H568" t="str">
            <v>3+</v>
          </cell>
          <cell r="I568" t="str">
            <v>老品</v>
          </cell>
          <cell r="J568" t="str">
            <v>1、产品同竞品差异点（优势点）：
2、产品功能点：11
3、产品设计优势：
4、产品教育属性优势：
5、产品安全属性优势：
6、产品相关服务优势：
7、其他：</v>
          </cell>
          <cell r="K568" t="str">
            <v/>
          </cell>
          <cell r="L568" t="str">
            <v/>
          </cell>
          <cell r="M568" t="str">
            <v>销售商品</v>
          </cell>
          <cell r="N568" t="str">
            <v>2025/05/28</v>
          </cell>
          <cell r="O568">
            <v>17.955</v>
          </cell>
          <cell r="P568">
            <v>0.31</v>
          </cell>
          <cell r="Q568">
            <v>24</v>
          </cell>
          <cell r="R568">
            <v>18</v>
          </cell>
          <cell r="S568">
            <v>5</v>
          </cell>
          <cell r="T568" t="str">
            <v>无</v>
          </cell>
          <cell r="U568" t="str">
            <v/>
          </cell>
          <cell r="V568" t="str">
            <v>36500</v>
          </cell>
          <cell r="W568">
            <v>18.5</v>
          </cell>
          <cell r="X568">
            <v>24</v>
          </cell>
          <cell r="Y568">
            <v>5.3</v>
          </cell>
          <cell r="Z568">
            <v>59</v>
          </cell>
          <cell r="AA568">
            <v>51.5</v>
          </cell>
          <cell r="AB568">
            <v>29</v>
          </cell>
          <cell r="AC568">
            <v>0.0881165</v>
          </cell>
          <cell r="AD568">
            <v>10</v>
          </cell>
          <cell r="AE568">
            <v>10.36</v>
          </cell>
          <cell r="AF568">
            <v>30</v>
          </cell>
          <cell r="AG568" t="str">
            <v/>
          </cell>
        </row>
        <row r="569">
          <cell r="A569" t="str">
            <v>MD1677</v>
          </cell>
          <cell r="B569" t="str">
            <v>MD2025013</v>
          </cell>
          <cell r="C569" t="str">
            <v>mideer天生孩子气纹身贴精装版-男孩款</v>
          </cell>
          <cell r="D569" t="str">
            <v>Playful Tattoo Stickers Deluxe Edition – Boys</v>
          </cell>
          <cell r="E569" t="str">
            <v>6936352516774</v>
          </cell>
          <cell r="F569">
            <v>39.9</v>
          </cell>
          <cell r="G569">
            <v>47.25</v>
          </cell>
          <cell r="H569" t="str">
            <v>3+</v>
          </cell>
          <cell r="I569" t="str">
            <v>老品</v>
          </cell>
          <cell r="J569" t="str">
            <v>1、产品同竞品差异点（优势点）：11
2、产品功能点：
3、产品设计优势：
4、产品教育属性优势：
5、产品安全属性优势：
6、产品相关服务优势：
7、其他：</v>
          </cell>
          <cell r="K569" t="str">
            <v>1）原创手绘设计，贴出个性范儿
2）1000+图案不重样，天天换新衣
3）防水防汗，贴哪儿都牢固
4）想贴就贴，装饰生活每一处
5）附赠艺术小吊坠，开袋有惊喜
6）全家一起贴，亲子时光超有爱
7）“男孩版”/“女孩版”艺术主题，精准戳中孩子喜好</v>
          </cell>
          <cell r="L569" t="str">
            <v>Original hand-drawn designs for personal style.
1000+ non-repetitive patterns.
Waterproof and sweat-proof.
Can be applied anywhere to decorate life.
Includes random art pendants for a surprise.
Fun for the whole family.
Available in "Boy" and "Girl" art themes.</v>
          </cell>
          <cell r="M569" t="str">
            <v>销售商品</v>
          </cell>
          <cell r="N569" t="str">
            <v>2025/05/28</v>
          </cell>
          <cell r="O569">
            <v>17.955</v>
          </cell>
          <cell r="P569">
            <v>0.33</v>
          </cell>
          <cell r="Q569">
            <v>24</v>
          </cell>
          <cell r="R569">
            <v>18</v>
          </cell>
          <cell r="S569">
            <v>5</v>
          </cell>
          <cell r="T569" t="str">
            <v>无</v>
          </cell>
          <cell r="U569" t="str">
            <v/>
          </cell>
          <cell r="V569" t="str">
            <v>36500</v>
          </cell>
          <cell r="W569">
            <v>24</v>
          </cell>
          <cell r="X569">
            <v>18</v>
          </cell>
          <cell r="Y569">
            <v>5</v>
          </cell>
          <cell r="Z569">
            <v>50</v>
          </cell>
          <cell r="AA569">
            <v>49</v>
          </cell>
          <cell r="AB569">
            <v>27</v>
          </cell>
          <cell r="AC569">
            <v>0.06615</v>
          </cell>
          <cell r="AD569">
            <v>10</v>
          </cell>
          <cell r="AE569">
            <v>12</v>
          </cell>
          <cell r="AF569">
            <v>30</v>
          </cell>
          <cell r="AG569" t="str">
            <v/>
          </cell>
        </row>
        <row r="570">
          <cell r="A570" t="str">
            <v>MK2469</v>
          </cell>
          <cell r="B570" t="str">
            <v>MK2469</v>
          </cell>
          <cell r="C570" t="str">
            <v>越南明信片彩色款4款</v>
          </cell>
          <cell r="D570" t="str">
            <v>无</v>
          </cell>
          <cell r="E570" t="str">
            <v>MK2469</v>
          </cell>
          <cell r="F570">
            <v>0.2</v>
          </cell>
        </row>
        <row r="570">
          <cell r="H570" t="str">
            <v/>
          </cell>
          <cell r="I570" t="str">
            <v>老品</v>
          </cell>
          <cell r="J570" t="str">
            <v/>
          </cell>
          <cell r="K570" t="str">
            <v/>
          </cell>
          <cell r="L570" t="str">
            <v/>
          </cell>
          <cell r="M570" t="str">
            <v>非售卖品</v>
          </cell>
          <cell r="N570" t="str">
            <v>2025/04/21</v>
          </cell>
          <cell r="O570">
            <v>0.2</v>
          </cell>
        </row>
        <row r="570">
          <cell r="T570" t="str">
            <v/>
          </cell>
          <cell r="U570" t="str">
            <v/>
          </cell>
          <cell r="V570" t="str">
            <v/>
          </cell>
        </row>
        <row r="570">
          <cell r="AC570">
            <v>0</v>
          </cell>
        </row>
        <row r="570">
          <cell r="AG570" t="str">
            <v/>
          </cell>
        </row>
        <row r="571">
          <cell r="A571" t="str">
            <v>MK2468</v>
          </cell>
          <cell r="B571" t="str">
            <v>MK2468</v>
          </cell>
          <cell r="C571" t="str">
            <v>越南明信片涂鸦款8款</v>
          </cell>
          <cell r="D571" t="str">
            <v>无</v>
          </cell>
          <cell r="E571" t="str">
            <v>MK2468</v>
          </cell>
          <cell r="F571">
            <v>0.2</v>
          </cell>
        </row>
        <row r="571">
          <cell r="H571" t="str">
            <v/>
          </cell>
          <cell r="I571" t="str">
            <v>老品</v>
          </cell>
          <cell r="J571" t="str">
            <v/>
          </cell>
          <cell r="K571" t="str">
            <v/>
          </cell>
          <cell r="L571" t="str">
            <v/>
          </cell>
          <cell r="M571" t="str">
            <v>赠品</v>
          </cell>
          <cell r="N571" t="str">
            <v>2025/04/21</v>
          </cell>
          <cell r="O571">
            <v>0.2</v>
          </cell>
        </row>
        <row r="571">
          <cell r="T571" t="str">
            <v/>
          </cell>
          <cell r="U571" t="str">
            <v/>
          </cell>
          <cell r="V571" t="str">
            <v/>
          </cell>
        </row>
        <row r="571">
          <cell r="AC571">
            <v>0</v>
          </cell>
        </row>
        <row r="571">
          <cell r="AG571" t="str">
            <v/>
          </cell>
        </row>
        <row r="572">
          <cell r="A572" t="str">
            <v>HZ7595</v>
          </cell>
          <cell r="B572" t="str">
            <v>HZ24010</v>
          </cell>
          <cell r="C572" t="str">
            <v>hugz 饭盒包 魔力蘑菇 M码</v>
          </cell>
          <cell r="D572" t="str">
            <v>无</v>
          </cell>
          <cell r="E572" t="str">
            <v>6936352575955</v>
          </cell>
          <cell r="F572">
            <v>69</v>
          </cell>
        </row>
        <row r="572">
          <cell r="H572" t="str">
            <v>3+</v>
          </cell>
          <cell r="I572" t="str">
            <v>老品</v>
          </cell>
          <cell r="J572" t="str">
            <v>1、产品同竞品差异点（优势点）：1111
2、产品功能点：
3、产品设计优势：
4、产品教育属性优势：
5、产品安全属性优势：
6、产品相关服务优势：
7、其他：</v>
          </cell>
          <cell r="K572" t="str">
            <v/>
          </cell>
          <cell r="L572" t="str">
            <v/>
          </cell>
          <cell r="M572" t="str">
            <v>销售商品</v>
          </cell>
          <cell r="N572" t="str">
            <v>2025/05/10</v>
          </cell>
          <cell r="O572">
            <v>31.05</v>
          </cell>
          <cell r="P572">
            <v>0.1</v>
          </cell>
          <cell r="Q572">
            <v>24.5</v>
          </cell>
          <cell r="R572">
            <v>16.5</v>
          </cell>
          <cell r="S572">
            <v>33</v>
          </cell>
          <cell r="T572" t="str">
            <v>有</v>
          </cell>
          <cell r="U572" t="str">
            <v>无</v>
          </cell>
          <cell r="V572" t="str">
            <v>2190</v>
          </cell>
          <cell r="W572">
            <v>31</v>
          </cell>
          <cell r="X572">
            <v>31</v>
          </cell>
          <cell r="Y572">
            <v>2</v>
          </cell>
          <cell r="Z572">
            <v>60</v>
          </cell>
          <cell r="AA572">
            <v>40</v>
          </cell>
          <cell r="AB572">
            <v>40</v>
          </cell>
          <cell r="AC572">
            <v>0.096</v>
          </cell>
          <cell r="AD572">
            <v>12</v>
          </cell>
          <cell r="AE572">
            <v>10.3</v>
          </cell>
          <cell r="AF572">
            <v>50</v>
          </cell>
          <cell r="AG572" t="str">
            <v>否</v>
          </cell>
        </row>
        <row r="573">
          <cell r="A573" t="str">
            <v>HZ7594</v>
          </cell>
          <cell r="B573" t="str">
            <v>HZ24010</v>
          </cell>
          <cell r="C573" t="str">
            <v>hugz 饭盒包 魔力蘑菇 S码</v>
          </cell>
          <cell r="D573" t="str">
            <v>无</v>
          </cell>
          <cell r="E573" t="str">
            <v>6936352575948</v>
          </cell>
          <cell r="F573">
            <v>59</v>
          </cell>
        </row>
        <row r="573">
          <cell r="H573" t="str">
            <v>3+</v>
          </cell>
          <cell r="I573" t="str">
            <v>老品</v>
          </cell>
          <cell r="J573" t="str">
            <v>1、产品同竞品差异点（优势点）：1111
2、产品功能点：
3、产品设计优势：
4、产品教育属性优势：
5、产品安全属性优势：
6、产品相关服务优势：
7、其他：</v>
          </cell>
          <cell r="K573" t="str">
            <v/>
          </cell>
          <cell r="L573" t="str">
            <v/>
          </cell>
          <cell r="M573" t="str">
            <v>销售商品</v>
          </cell>
          <cell r="N573" t="str">
            <v>2025/05/10</v>
          </cell>
          <cell r="O573">
            <v>26.55</v>
          </cell>
          <cell r="P573">
            <v>0.1</v>
          </cell>
          <cell r="Q573">
            <v>22.5</v>
          </cell>
          <cell r="R573">
            <v>14</v>
          </cell>
          <cell r="S573">
            <v>27</v>
          </cell>
          <cell r="T573" t="str">
            <v>有</v>
          </cell>
          <cell r="U573" t="str">
            <v/>
          </cell>
          <cell r="V573" t="str">
            <v>2190</v>
          </cell>
          <cell r="W573">
            <v>31</v>
          </cell>
          <cell r="X573">
            <v>31</v>
          </cell>
          <cell r="Y573">
            <v>2</v>
          </cell>
          <cell r="Z573">
            <v>60</v>
          </cell>
          <cell r="AA573">
            <v>40</v>
          </cell>
          <cell r="AB573">
            <v>40</v>
          </cell>
          <cell r="AC573">
            <v>0.096</v>
          </cell>
          <cell r="AD573">
            <v>12</v>
          </cell>
          <cell r="AE573">
            <v>15</v>
          </cell>
          <cell r="AF573">
            <v>50</v>
          </cell>
          <cell r="AG573" t="str">
            <v/>
          </cell>
        </row>
        <row r="574">
          <cell r="A574" t="str">
            <v>MK0598</v>
          </cell>
          <cell r="B574" t="str">
            <v>MK0598</v>
          </cell>
          <cell r="C574" t="str">
            <v>25年端午礼盒</v>
          </cell>
          <cell r="D574" t="str">
            <v>无</v>
          </cell>
          <cell r="E574" t="str">
            <v>6936352505983</v>
          </cell>
          <cell r="F574">
            <v>0.1</v>
          </cell>
        </row>
        <row r="574">
          <cell r="H574" t="str">
            <v>3+</v>
          </cell>
          <cell r="I574" t="str">
            <v/>
          </cell>
          <cell r="J574" t="str">
            <v>1、产品同竞品差异点（优势点）：11
2、产品功能点：
3、产品设计优势：
4、产品教育属性优势：
5、产品安全属性优势：
6、产品相关服务优势：
7、其他：</v>
          </cell>
          <cell r="K574" t="str">
            <v/>
          </cell>
          <cell r="L574" t="str">
            <v/>
          </cell>
          <cell r="M574" t="str">
            <v>非售卖品</v>
          </cell>
          <cell r="N574" t="str">
            <v/>
          </cell>
        </row>
        <row r="574">
          <cell r="P574">
            <v>0.1</v>
          </cell>
          <cell r="Q574">
            <v>0.1</v>
          </cell>
          <cell r="R574">
            <v>0.1</v>
          </cell>
          <cell r="S574">
            <v>0.1</v>
          </cell>
          <cell r="T574" t="str">
            <v>有</v>
          </cell>
          <cell r="U574" t="str">
            <v/>
          </cell>
          <cell r="V574" t="str">
            <v>100</v>
          </cell>
          <cell r="W574">
            <v>0.1</v>
          </cell>
          <cell r="X574">
            <v>0.1</v>
          </cell>
          <cell r="Y574">
            <v>0.1</v>
          </cell>
          <cell r="Z574">
            <v>0</v>
          </cell>
          <cell r="AA574">
            <v>0</v>
          </cell>
          <cell r="AB574">
            <v>0</v>
          </cell>
          <cell r="AC574">
            <v>0</v>
          </cell>
          <cell r="AD574">
            <v>0</v>
          </cell>
          <cell r="AE574">
            <v>0</v>
          </cell>
          <cell r="AF574">
            <v>0</v>
          </cell>
          <cell r="AG574" t="str">
            <v/>
          </cell>
        </row>
        <row r="575">
          <cell r="A575" t="str">
            <v>MD3411</v>
          </cell>
          <cell r="B575" t="str">
            <v>MD2023002</v>
          </cell>
          <cell r="C575" t="str">
            <v>mideer 丙烯马克笔  软头  6色</v>
          </cell>
          <cell r="D575" t="str">
            <v>mideer Acrylic Markers-6colors</v>
          </cell>
          <cell r="E575" t="str">
            <v>6936352534112</v>
          </cell>
          <cell r="F575">
            <v>19.9</v>
          </cell>
        </row>
        <row r="575">
          <cell r="H575" t="str">
            <v>3+</v>
          </cell>
          <cell r="I575" t="str">
            <v>老品</v>
          </cell>
          <cell r="J575" t="str">
            <v> 1、产品同竞品差异点（优势点）：可自主创造涂鸦收纳包（除12色），可背可拎。（包装上可绘画）
2、产品功能点：颜色覆盖性强，可叠色  饱和度高，显色；无需按压，开盖即画。
3、产品设计优势：笔筒形式包装，拿取方便。
4、产品教育属性优势：
5、产品安全属性优势：水性墨水，无异味，皮肤可水洗，光滑表面可擦拭
6、产品相关服务优势：
7、其他：万物皆可画（黑卡，石头，玻璃等）；有良好的渗透性，速干，不易晕染</v>
          </cell>
          <cell r="K575" t="str">
            <v/>
          </cell>
          <cell r="L575" t="str">
            <v/>
          </cell>
          <cell r="M575" t="str">
            <v>销售商品</v>
          </cell>
          <cell r="N575" t="str">
            <v>2025/06/21</v>
          </cell>
          <cell r="O575">
            <v>7.562</v>
          </cell>
          <cell r="P575">
            <v>0.084</v>
          </cell>
          <cell r="Q575">
            <v>1.3</v>
          </cell>
          <cell r="R575">
            <v>1.6</v>
          </cell>
          <cell r="S575">
            <v>14</v>
          </cell>
          <cell r="T575" t="str">
            <v>有</v>
          </cell>
          <cell r="U575" t="str">
            <v/>
          </cell>
          <cell r="V575" t="str">
            <v>1095</v>
          </cell>
          <cell r="W575">
            <v>8.5</v>
          </cell>
          <cell r="X575">
            <v>1.8</v>
          </cell>
          <cell r="Y575">
            <v>14.45</v>
          </cell>
          <cell r="Z575">
            <v>36</v>
          </cell>
          <cell r="AA575">
            <v>30.5</v>
          </cell>
          <cell r="AB575">
            <v>38.5</v>
          </cell>
          <cell r="AC575">
            <v>0.042273</v>
          </cell>
          <cell r="AD575">
            <v>13.42</v>
          </cell>
          <cell r="AE575">
            <v>14.06</v>
          </cell>
          <cell r="AF575">
            <v>160</v>
          </cell>
          <cell r="AG575" t="str">
            <v/>
          </cell>
        </row>
        <row r="576">
          <cell r="A576" t="str">
            <v>MD1671</v>
          </cell>
          <cell r="B576" t="str">
            <v>MD2025011</v>
          </cell>
          <cell r="C576" t="str">
            <v>mideer 自粘书皮   大号 10pcs</v>
          </cell>
          <cell r="D576" t="str">
            <v>mideer Stick-On Book Cover(L)</v>
          </cell>
          <cell r="E576" t="str">
            <v>6936352516712</v>
          </cell>
          <cell r="F576">
            <v>16.9</v>
          </cell>
        </row>
        <row r="576">
          <cell r="H576" t="str">
            <v>6+</v>
          </cell>
          <cell r="I576" t="str">
            <v>老品</v>
          </cell>
          <cell r="J576" t="str">
            <v>1、产品同竞品差异点（优势点）：
自粘书皮是一种专为保护课本和作业本、书籍设计的便利性产品，其核心特点是快速贴合书本并耐磨防划。
自粘书皮通过“开盒即贴”的设计，解决了传统书皮操作繁琐的问题，兼顾实用性与便利性，是保护书籍的高效工具，尤其适合注重效率和环保的家庭。
产品卖点：
● 更防水、更防污、更防磨，加厚规格全方位守护书本。（普通书皮5丝，mideer书皮8丝）
● 贴歪撕坏急哭娃？手残党也能轻松修正！水性胶设计，允许重复粘贴，贴错不用担心
● 封面就是姓名贴，撕下即可粘贴
● 分七段式撕贴，撕一段贴一段，简单安全粘贴
● 边角独立撕贴，防止粘贴过程中粘到其他地方
● 提供三种常用尺寸，覆盖从小学到大学的各种教材。
● 无需剪裁，撕下即可使用，安装时间不超过1分钟
● 采用食品级CPP材质，保护孩子健康
● 附赠专业刮板，轻松去除气泡
● 小巧包装，方便存储，包装可重复使用试卷袋。
● 详尽产品使用说明视频，手把手教初学者家长成为贴书皮高手
2、产品功能点：
3、产品设计优势：
4、产品教育属性优势：
5、产品安全属性优势：
6、产品相关服务优势：
7、其他：</v>
          </cell>
          <cell r="K576" t="str">
            <v/>
          </cell>
          <cell r="L576" t="str">
            <v/>
          </cell>
          <cell r="M576" t="str">
            <v>销售商品</v>
          </cell>
          <cell r="N576" t="str">
            <v>2025/06/08</v>
          </cell>
          <cell r="O576">
            <v>7.605</v>
          </cell>
          <cell r="P576">
            <v>0.27</v>
          </cell>
          <cell r="Q576">
            <v>47</v>
          </cell>
          <cell r="R576">
            <v>34</v>
          </cell>
          <cell r="S576">
            <v>0.12</v>
          </cell>
          <cell r="T576" t="str">
            <v>无</v>
          </cell>
          <cell r="U576" t="str">
            <v/>
          </cell>
          <cell r="V576" t="str">
            <v>36500</v>
          </cell>
          <cell r="W576">
            <v>47</v>
          </cell>
          <cell r="X576">
            <v>34</v>
          </cell>
          <cell r="Y576">
            <v>0.12</v>
          </cell>
          <cell r="Z576">
            <v>54</v>
          </cell>
          <cell r="AA576">
            <v>37.5</v>
          </cell>
          <cell r="AB576">
            <v>23</v>
          </cell>
          <cell r="AC576">
            <v>0.046575</v>
          </cell>
          <cell r="AD576">
            <v>24.3</v>
          </cell>
          <cell r="AE576">
            <v>25.1</v>
          </cell>
          <cell r="AF576">
            <v>80</v>
          </cell>
          <cell r="AG576" t="str">
            <v/>
          </cell>
        </row>
        <row r="577">
          <cell r="A577" t="str">
            <v>MD1670</v>
          </cell>
          <cell r="B577" t="str">
            <v>MD2025011</v>
          </cell>
          <cell r="C577" t="str">
            <v>mideer 自粘书皮   中号 10pcs</v>
          </cell>
          <cell r="D577" t="str">
            <v>mideer Stick-On Book Cover（M）</v>
          </cell>
          <cell r="E577" t="str">
            <v>6936352516705</v>
          </cell>
          <cell r="F577">
            <v>13.9</v>
          </cell>
        </row>
        <row r="577">
          <cell r="H577" t="str">
            <v>6+</v>
          </cell>
          <cell r="I577" t="str">
            <v>老品</v>
          </cell>
          <cell r="J577" t="str">
            <v>1、产品同竞品差异点（优势点）：
自粘书皮是一种专为保护课本和作业本、书籍设计的便利性产品，其核心特点是快速贴合书本并耐磨防划。
自粘书皮通过“开盒即贴”的设计，解决了传统书皮操作繁琐的问题，兼顾实用性与便利性，是保护书籍的高效工具，尤其适合注重效率和环保的家庭。
产品卖点：
● 更防水、更防污、更防磨，加厚规格全方位守护书本。（普通书皮5丝，mideer书皮8丝）
● 贴歪撕坏急哭娃？手残党也能轻松修正！水性胶设计，允许重复粘贴，贴错不用担心
● 封面就是姓名贴，撕下即可粘贴
● 分七段式撕贴，撕一段贴一段，简单安全粘贴
● 边角独立撕贴，防止粘贴过程中粘到其他地方
● 提供三种常用尺寸，覆盖从小学到大学的各种教材。
● 无需剪裁，撕下即可使用，安装时间不超过1分钟
● 采用食品级CPP材质，保护孩子健康
● 附赠专业刮板，轻松去除气泡
● 小巧包装，方便存储，包装可重复使用试卷袋。
● 详尽产品使用说明视频，手把手教初学者家长成为贴书皮高手
2、产品功能点：
3、产品设计优势：
4、产品教育属性优势：
5、产品安全属性优势：
6、产品相关服务优势：
7、其他：</v>
          </cell>
          <cell r="K577" t="str">
            <v/>
          </cell>
          <cell r="L577" t="str">
            <v/>
          </cell>
          <cell r="M577" t="str">
            <v>销售商品</v>
          </cell>
          <cell r="N577" t="str">
            <v>2025/06/06</v>
          </cell>
          <cell r="O577">
            <v>6.255</v>
          </cell>
          <cell r="P577">
            <v>0.2</v>
          </cell>
          <cell r="Q577">
            <v>43</v>
          </cell>
          <cell r="R577">
            <v>30</v>
          </cell>
          <cell r="S577">
            <v>0.12</v>
          </cell>
          <cell r="T577" t="str">
            <v>无</v>
          </cell>
          <cell r="U577" t="str">
            <v>有</v>
          </cell>
          <cell r="V577" t="str">
            <v>36500</v>
          </cell>
          <cell r="W577">
            <v>43</v>
          </cell>
          <cell r="X577">
            <v>30</v>
          </cell>
          <cell r="Y577">
            <v>0.12</v>
          </cell>
          <cell r="Z577">
            <v>47.5</v>
          </cell>
          <cell r="AA577">
            <v>33</v>
          </cell>
          <cell r="AB577">
            <v>28</v>
          </cell>
          <cell r="AC577">
            <v>0.04389</v>
          </cell>
          <cell r="AD577">
            <v>23.5</v>
          </cell>
          <cell r="AE577">
            <v>24.5</v>
          </cell>
          <cell r="AF577">
            <v>70</v>
          </cell>
          <cell r="AG577" t="str">
            <v>否</v>
          </cell>
        </row>
        <row r="578">
          <cell r="A578" t="str">
            <v>MD1669</v>
          </cell>
          <cell r="B578" t="str">
            <v>MD2025011</v>
          </cell>
          <cell r="C578" t="str">
            <v>mideer 自粘书皮   小号 10pcs</v>
          </cell>
          <cell r="D578" t="str">
            <v>mideer Stick-On Book Cover (S)</v>
          </cell>
          <cell r="E578" t="str">
            <v>6936352516699</v>
          </cell>
          <cell r="F578">
            <v>11.9</v>
          </cell>
        </row>
        <row r="578">
          <cell r="H578" t="str">
            <v>6+</v>
          </cell>
          <cell r="I578" t="str">
            <v>老品</v>
          </cell>
          <cell r="J578" t="str">
            <v>1、产品同竞品差异点（优势点）：
自粘书皮是一种专为保护课本和作业本、书籍设计的便利性产品，其核心特点是快速贴合书本并耐磨防划。
自粘书皮通过“开盒即贴”的设计，解决了传统书皮操作繁琐的问题，兼顾实用性与便利性，是保护书籍的高效工具，尤其适合注重效率和环保的家庭。
产品卖点：
● 更防水、更防污、更防磨，加厚规格全方位守护书本。（普通书皮5丝，mideer书皮8丝）
● 贴歪撕坏急哭娃？手残党也能轻松修正！水性胶设计，允许重复粘贴，贴错不用担心
● 封面就是姓名贴，撕下即可粘贴
● 分七段式撕贴，撕一段贴一段，简单安全粘贴
● 边角独立撕贴，防止粘贴过程中粘到其他地方
● 提供三种常用尺寸，覆盖从小学到大学的各种教材。
● 无需剪裁，撕下即可使用，安装时间不超过1分钟
● 采用食品级CPP材质，保护孩子健康
● 附赠专业刮板，轻松去除气泡
● 小巧包装，方便存储，包装可重复使用试卷袋。
● 详尽产品使用说明视频，手把手教初学者家长成为贴书皮高手
2、产品功能点：
3、产品设计优势：
4、产品教育属性优势：
5、产品安全属性优势：
6、产品相关服务优势：
7、其他：</v>
          </cell>
          <cell r="K578" t="str">
            <v/>
          </cell>
          <cell r="L578" t="str">
            <v/>
          </cell>
          <cell r="M578" t="str">
            <v>销售商品</v>
          </cell>
          <cell r="N578" t="str">
            <v>2025/06/08</v>
          </cell>
          <cell r="O578">
            <v>5.355</v>
          </cell>
          <cell r="P578">
            <v>0.14</v>
          </cell>
          <cell r="Q578">
            <v>34</v>
          </cell>
          <cell r="R578">
            <v>25</v>
          </cell>
          <cell r="S578">
            <v>0.12</v>
          </cell>
          <cell r="T578" t="str">
            <v>无</v>
          </cell>
          <cell r="U578" t="str">
            <v/>
          </cell>
          <cell r="V578" t="str">
            <v>36500</v>
          </cell>
          <cell r="W578">
            <v>34</v>
          </cell>
          <cell r="X578">
            <v>25</v>
          </cell>
          <cell r="Y578">
            <v>0.12</v>
          </cell>
          <cell r="Z578">
            <v>39.5</v>
          </cell>
          <cell r="AA578">
            <v>28</v>
          </cell>
          <cell r="AB578">
            <v>33.5</v>
          </cell>
          <cell r="AC578">
            <v>0.037051</v>
          </cell>
          <cell r="AD578">
            <v>19.5</v>
          </cell>
          <cell r="AE578">
            <v>18.5</v>
          </cell>
          <cell r="AF578">
            <v>120</v>
          </cell>
          <cell r="AG578" t="str">
            <v/>
          </cell>
        </row>
        <row r="579">
          <cell r="A579" t="str">
            <v>MK2467</v>
          </cell>
          <cell r="B579" t="str">
            <v>MK2467</v>
          </cell>
          <cell r="C579" t="str">
            <v>hugz 品牌周边帆布袋</v>
          </cell>
          <cell r="D579" t="str">
            <v>无</v>
          </cell>
          <cell r="E579" t="str">
            <v>MK2467</v>
          </cell>
          <cell r="F579">
            <v>0.1</v>
          </cell>
        </row>
        <row r="579">
          <cell r="H579" t="str">
            <v>3+</v>
          </cell>
          <cell r="I579" t="str">
            <v>老品</v>
          </cell>
          <cell r="J579" t="str">
            <v>1、产品同竞品差异点（优势点）：1111
2、产品功能点：
3、产品设计优势：
4、产品教育属性优势：
5、产品安全属性优势：
6、产品相关服务优势：
7、其他：</v>
          </cell>
          <cell r="K579" t="str">
            <v/>
          </cell>
          <cell r="L579" t="str">
            <v/>
          </cell>
          <cell r="M579" t="str">
            <v>销售商品</v>
          </cell>
          <cell r="N579" t="str">
            <v>2025/04/15</v>
          </cell>
          <cell r="O579">
            <v>0.045</v>
          </cell>
          <cell r="P579">
            <v>0.1</v>
          </cell>
          <cell r="Q579">
            <v>9</v>
          </cell>
          <cell r="R579">
            <v>9</v>
          </cell>
          <cell r="S579">
            <v>6</v>
          </cell>
          <cell r="T579" t="str">
            <v>有</v>
          </cell>
          <cell r="U579" t="str">
            <v/>
          </cell>
          <cell r="V579" t="str">
            <v>2190</v>
          </cell>
          <cell r="W579">
            <v>22</v>
          </cell>
          <cell r="X579">
            <v>16</v>
          </cell>
          <cell r="Y579">
            <v>2</v>
          </cell>
          <cell r="Z579">
            <v>60</v>
          </cell>
          <cell r="AA579">
            <v>40</v>
          </cell>
          <cell r="AB579">
            <v>20</v>
          </cell>
          <cell r="AC579">
            <v>0.048</v>
          </cell>
          <cell r="AD579">
            <v>12</v>
          </cell>
          <cell r="AE579">
            <v>15</v>
          </cell>
          <cell r="AF579">
            <v>200</v>
          </cell>
          <cell r="AG579" t="str">
            <v/>
          </cell>
        </row>
        <row r="580">
          <cell r="A580" t="str">
            <v>MK2466</v>
          </cell>
          <cell r="B580" t="str">
            <v>MK2466</v>
          </cell>
          <cell r="C580" t="str">
            <v>mideer 母亲节品牌周边帆布袋</v>
          </cell>
          <cell r="D580" t="str">
            <v>无</v>
          </cell>
          <cell r="E580" t="str">
            <v>MK2466</v>
          </cell>
          <cell r="F580">
            <v>0.1</v>
          </cell>
        </row>
        <row r="580">
          <cell r="H580" t="str">
            <v>3+</v>
          </cell>
          <cell r="I580" t="str">
            <v>老品</v>
          </cell>
          <cell r="J580" t="str">
            <v>1、产品同竞品差异点（优势点）：1111
2、产品功能点：
3、产品设计优势：
4、产品教育属性优势：
5、产品安全属性优势：
6、产品相关服务优势：
7、其他：</v>
          </cell>
          <cell r="K580" t="str">
            <v/>
          </cell>
          <cell r="L580" t="str">
            <v/>
          </cell>
          <cell r="M580" t="str">
            <v>销售商品</v>
          </cell>
          <cell r="N580" t="str">
            <v>2025/04/15</v>
          </cell>
          <cell r="O580">
            <v>0.045</v>
          </cell>
          <cell r="P580">
            <v>0.1</v>
          </cell>
          <cell r="Q580">
            <v>9</v>
          </cell>
          <cell r="R580">
            <v>9</v>
          </cell>
          <cell r="S580">
            <v>6</v>
          </cell>
          <cell r="T580" t="str">
            <v>有</v>
          </cell>
          <cell r="U580" t="str">
            <v/>
          </cell>
          <cell r="V580" t="str">
            <v>2190</v>
          </cell>
          <cell r="W580">
            <v>22</v>
          </cell>
          <cell r="X580">
            <v>16</v>
          </cell>
          <cell r="Y580">
            <v>2</v>
          </cell>
          <cell r="Z580">
            <v>60</v>
          </cell>
          <cell r="AA580">
            <v>40</v>
          </cell>
          <cell r="AB580">
            <v>20</v>
          </cell>
          <cell r="AC580">
            <v>0.048</v>
          </cell>
          <cell r="AD580">
            <v>12</v>
          </cell>
          <cell r="AE580">
            <v>15</v>
          </cell>
          <cell r="AF580">
            <v>200</v>
          </cell>
          <cell r="AG580" t="str">
            <v/>
          </cell>
        </row>
        <row r="581">
          <cell r="A581" t="str">
            <v>MD1668</v>
          </cell>
          <cell r="B581" t="str">
            <v>MD2022063</v>
          </cell>
          <cell r="C581" t="str">
            <v>mideer 好握橡皮    3pcs</v>
          </cell>
          <cell r="D581" t="str">
            <v>HOLDIE ERASER</v>
          </cell>
          <cell r="E581" t="str">
            <v>6936352516682</v>
          </cell>
          <cell r="F581">
            <v>9.9</v>
          </cell>
        </row>
        <row r="581">
          <cell r="H581" t="str">
            <v>3+</v>
          </cell>
          <cell r="I581" t="str">
            <v>老品</v>
          </cell>
          <cell r="J581" t="str">
            <v>1、产品同竞品差异点（优势点）：
产品卖点：
擦拭成条无碎屑，
三角好捏握，擦的干净。
擦除效果
● 精细擦除：多角设计，拿起就好用，小角度精细擦除、擦字成线条、擦拭不伤纸不留痕、高消字率、不易留痕
● 大面积擦除： 截面宽长，大块面轻松擦除、线性集屑
● 干净度： 强韧超干净、洁白度提高、少屑易擦、聚屑易清理、书面整洁不易留痕、干净少屑
材质及设计
● 材质： 高硬度TPE、高韧材质、柔软回弹
● 设计： 学习自然，经典配色，趣味盎然。
● 适用性： 适应多种铅笔HB/2B通通好擦
● 握感： 三指易拿握、不易蹭脏其他位置、捏握舒适
● 其他： 柔韧不伤纸、
● 防滚防丢：随手一放放置稳定 不易滚落
2、产品功能点：
3、产品设计优势：
4、产品教育属性优势：
5、产品安全属性优势：
6、产品相关服务优势：
7、其他：</v>
          </cell>
          <cell r="K581" t="str">
            <v/>
          </cell>
          <cell r="L581" t="str">
            <v/>
          </cell>
          <cell r="M581" t="str">
            <v>销售商品</v>
          </cell>
          <cell r="N581" t="str">
            <v>2025/05/27</v>
          </cell>
          <cell r="O581">
            <v>3.762</v>
          </cell>
          <cell r="P581">
            <v>0.051</v>
          </cell>
          <cell r="Q581">
            <v>5.7</v>
          </cell>
          <cell r="R581">
            <v>1.68</v>
          </cell>
          <cell r="S581">
            <v>1.68</v>
          </cell>
          <cell r="T581" t="str">
            <v>无</v>
          </cell>
          <cell r="U581" t="str">
            <v/>
          </cell>
          <cell r="V581" t="str">
            <v>36500</v>
          </cell>
          <cell r="W581">
            <v>5.7</v>
          </cell>
          <cell r="X581">
            <v>1.68</v>
          </cell>
          <cell r="Y581">
            <v>1.68</v>
          </cell>
          <cell r="Z581">
            <v>35</v>
          </cell>
          <cell r="AA581">
            <v>29.6</v>
          </cell>
          <cell r="AB581">
            <v>27.4</v>
          </cell>
          <cell r="AC581">
            <v>0.0283864</v>
          </cell>
          <cell r="AD581">
            <v>12.24</v>
          </cell>
          <cell r="AE581">
            <v>12.7</v>
          </cell>
          <cell r="AF581">
            <v>240</v>
          </cell>
          <cell r="AG581" t="str">
            <v/>
          </cell>
        </row>
        <row r="582">
          <cell r="A582" t="str">
            <v>MD2329</v>
          </cell>
          <cell r="B582" t="str">
            <v>MD2025010</v>
          </cell>
          <cell r="C582" t="str">
            <v>mideer 六角铅笔   2B 12pcs</v>
          </cell>
          <cell r="D582" t="str">
            <v>fine hex pencil-2B</v>
          </cell>
          <cell r="E582" t="str">
            <v>6936352523291</v>
          </cell>
          <cell r="F582">
            <v>19.9</v>
          </cell>
          <cell r="G582">
            <v>23.59</v>
          </cell>
          <cell r="H582" t="str">
            <v>3+</v>
          </cell>
          <cell r="I582" t="str">
            <v>老品</v>
          </cell>
          <cell r="J582" t="str">
            <v>1、产品同竞品差异点（优势点）：
铅笔比普通的铅芯更好，书写更丝滑，更固色不沾手，无毒无害，
笔尾的色块是黄金比例，奶白色部分切削完，正好是孩子的握持极限。
● 自然亲肤，写字顺滑
● 高端石墨芯，写字轻，字迹重
● 针对3-9岁儿童开发，0重金属，0铅，环保漆+环保石墨芯
● 8道工序精磨，好铅芯
● 新型石墨结晶硬度+17度，不断芯，不开叉
● 色牢度+30%，不蹭皮肤
● 原创设计，与众不同
1. 不断芯
    ○ 通过高密度压芯提升笔芯强度，日常削笔或写字时显著减少断裂；
○ 字迹清晰
    ○ 芯质细腻，书写流畅不卡顿，确保笔迹干净、容易辨认；
○ 顶端防咬设计
    ○ 封头/覆顶结构防止孩子咬食顶端木质或铅芯，卫生安全更放心；
○ 六角人体工学
    ○ 防滑、握感稳定，放置桌面不易滚落；
○ 护眼色彩
    ○ 笔身颜色柔和不刺眼，减少长时书写的视觉疲劳。
2、产品功能点：
3、产品设计优势：
4、产品教育属性优势：
5、产品安全属性优势：
6、产品相关服务优势：
7、其他：</v>
          </cell>
          <cell r="K582" t="str">
            <v>1.下笔轻 字迹也清晰 2.小力气也能写出浓黑字迹 3.4倍加长防咬 杜绝卫生隐患 4.不断芯不开叉 无惧用力涂写 5.写字不掉色 小手蹭不脏 6.严苛质检把关 握住安心 7.软化椴木笔杆 久削不怕断 8.六角防滚防滑 握感更舒适 9.柔和米白笔身 提升视觉舒适度 10.艺术感包装 更讲究的入学礼</v>
          </cell>
          <cell r="L582" t="str">
            <v>1. Smooth writing Clear handwriting 2. Dark bold lines Even with light pressure 3. 4 times extended anti-chew design Eliminate hygiene risks 4. No breakage No splitting Withstands heavy coloring 5. Color stays put No smudging on little hands 6. Strict quality inspection安心 grip and peace of mind 7. Softened basswood barrel Resistant to breaking even after repeated sharpening 8. Hexagonal anti-roll anti-slip Comfortable grip 9. Soft off-white barrel Enhances visual comfort 10. Artistic packaging A more thoughtful back-to-school gift</v>
          </cell>
          <cell r="M582" t="str">
            <v>销售商品</v>
          </cell>
          <cell r="N582" t="str">
            <v>2025/05/28</v>
          </cell>
          <cell r="O582">
            <v>8.955</v>
          </cell>
          <cell r="P582">
            <v>0.08</v>
          </cell>
          <cell r="Q582">
            <v>17.65</v>
          </cell>
          <cell r="R582">
            <v>7.1</v>
          </cell>
          <cell r="S582">
            <v>7.1</v>
          </cell>
          <cell r="T582" t="str">
            <v>有</v>
          </cell>
          <cell r="U582" t="str">
            <v/>
          </cell>
          <cell r="V582" t="str">
            <v>2190</v>
          </cell>
          <cell r="W582">
            <v>18</v>
          </cell>
          <cell r="X582">
            <v>3.5</v>
          </cell>
          <cell r="Y582">
            <v>2.5</v>
          </cell>
          <cell r="Z582">
            <v>40</v>
          </cell>
          <cell r="AA582">
            <v>35</v>
          </cell>
          <cell r="AB582">
            <v>24</v>
          </cell>
          <cell r="AC582">
            <v>0.0336</v>
          </cell>
          <cell r="AD582">
            <v>16.8</v>
          </cell>
          <cell r="AE582">
            <v>12.99</v>
          </cell>
          <cell r="AF582">
            <v>156</v>
          </cell>
          <cell r="AG582" t="str">
            <v>否</v>
          </cell>
        </row>
        <row r="583">
          <cell r="A583" t="str">
            <v>MD2328</v>
          </cell>
          <cell r="B583" t="str">
            <v>MD2025010</v>
          </cell>
          <cell r="C583" t="str">
            <v>mideer 六角铅笔   HB 12pcs</v>
          </cell>
          <cell r="D583" t="str">
            <v>fine hex pencil-HB</v>
          </cell>
          <cell r="E583" t="str">
            <v>6936352523284</v>
          </cell>
          <cell r="F583">
            <v>19.9</v>
          </cell>
          <cell r="G583">
            <v>23.59</v>
          </cell>
          <cell r="H583" t="str">
            <v>3+</v>
          </cell>
          <cell r="I583" t="str">
            <v>老品</v>
          </cell>
          <cell r="J583" t="str">
            <v>1、产品同竞品差异点（优势点）： 1. 不断芯
    ○ 通过高密度压芯提升笔芯强度，日常削笔或写字时显著减少断裂；
○ 字迹清晰
    ○ 芯质细腻，书写流畅不卡顿，确保笔迹干净、容易辨认；
○ 顶端防咬设计
    ○ 封头/覆顶结构防止孩子咬食顶端木质或铅芯，卫生安全更放心；
○ 六角人体工学
    ○ 防滑、握感稳定，放置桌面不易滚落；
○ 护眼色彩
    ○ 笔身颜色柔和不刺眼，减少长时书写的视觉疲劳。
铅笔比普通的铅芯更好，书写更丝滑，更固色不沾手，无毒无害，
笔尾的色块是黄金比例，奶白色部分切削完，正好是孩子的握持极限。
● 自然亲肤，写字顺滑
● 高端石墨芯，写字轻，字迹重
● 针对3-9岁儿童开发，0重金属，0铅，环保漆+环保石墨芯
● 8道工序精磨，好铅芯
● 新型石墨结晶硬度+17度，不断芯，不开叉
● 色牢度+30%，不蹭皮肤
● 原创设计，与众不同
2、产品功能点：
3、产品设计优势：
4、产品教育属性优势：
5、产品安全属性优势：
6、产品相关服务优势：
7、其他：</v>
          </cell>
          <cell r="K583" t="str">
            <v/>
          </cell>
          <cell r="L583" t="str">
            <v/>
          </cell>
          <cell r="M583" t="str">
            <v>销售商品</v>
          </cell>
          <cell r="N583" t="str">
            <v>2025/05/28</v>
          </cell>
          <cell r="O583">
            <v>8.955</v>
          </cell>
          <cell r="P583">
            <v>0.08</v>
          </cell>
          <cell r="Q583">
            <v>17.65</v>
          </cell>
          <cell r="R583">
            <v>7.1</v>
          </cell>
          <cell r="S583">
            <v>7.1</v>
          </cell>
          <cell r="T583" t="str">
            <v>无</v>
          </cell>
          <cell r="U583" t="str">
            <v/>
          </cell>
          <cell r="V583" t="str">
            <v>36500</v>
          </cell>
          <cell r="W583">
            <v>18</v>
          </cell>
          <cell r="X583">
            <v>3.5</v>
          </cell>
          <cell r="Y583">
            <v>2.5</v>
          </cell>
          <cell r="Z583">
            <v>40.1</v>
          </cell>
          <cell r="AA583">
            <v>34.6</v>
          </cell>
          <cell r="AB583">
            <v>24.2</v>
          </cell>
          <cell r="AC583">
            <v>0.033576532</v>
          </cell>
          <cell r="AD583">
            <v>16.8</v>
          </cell>
          <cell r="AE583">
            <v>12.36</v>
          </cell>
          <cell r="AF583">
            <v>156</v>
          </cell>
          <cell r="AG583" t="str">
            <v>否</v>
          </cell>
        </row>
        <row r="584">
          <cell r="A584" t="str">
            <v>MD2323</v>
          </cell>
          <cell r="B584" t="str">
            <v>MD2024090</v>
          </cell>
          <cell r="C584" t="str">
            <v>mideer 智趣喇叭</v>
          </cell>
          <cell r="D584" t="str">
            <v>mideer lung trunung horn</v>
          </cell>
          <cell r="E584" t="str">
            <v>6936352523239</v>
          </cell>
          <cell r="F584">
            <v>79</v>
          </cell>
          <cell r="G584">
            <v>87.36</v>
          </cell>
          <cell r="H584" t="str">
            <v>3+</v>
          </cell>
          <cell r="I584" t="str">
            <v>老品</v>
          </cell>
          <cell r="J584" t="str">
            <v>1、产品同竞品差异点（优势点）：
2、产品功能点：
3、产品设计优势：
4、产品教育属性优势：
5、产品安全属性优势：
6、产品相关服务优势：
7、其他：/</v>
          </cell>
          <cell r="K584" t="str">
            <v>1）锻炼口、肺、腹，越吹越协调
2）动物/交通/乐器音效，丰富又有趣
3）三档吹气挑战，测测肺活量
4）互动认知卡，边吹边学知识
5）高保真喇叭，音质清晰
6）“小坦克”防摔设计，耐摔耐造
7）配挂绳，户外随身带</v>
          </cell>
          <cell r="L584" t="str">
            <v>Exercises mouth, lungs, and abdomen.
Animals, transport, and instrument sound effects.
3-level blowing challenge to test lung capacity.
Interactive cards for cognitive learning.
High-fidelity speaker.
Drop-resistant "tank" design.
Portable lanyard for outdoor fun.</v>
          </cell>
          <cell r="M584" t="str">
            <v>销售商品</v>
          </cell>
          <cell r="N584" t="str">
            <v>2025/06/05</v>
          </cell>
          <cell r="O584">
            <v>33.18</v>
          </cell>
          <cell r="P584">
            <v>0.29</v>
          </cell>
          <cell r="Q584">
            <v>11.5</v>
          </cell>
          <cell r="R584">
            <v>11.5</v>
          </cell>
          <cell r="S584">
            <v>16</v>
          </cell>
          <cell r="T584" t="str">
            <v>有</v>
          </cell>
          <cell r="U584" t="str">
            <v>有</v>
          </cell>
          <cell r="V584" t="str">
            <v>2190</v>
          </cell>
          <cell r="W584">
            <v>16</v>
          </cell>
          <cell r="X584">
            <v>11.5</v>
          </cell>
          <cell r="Y584">
            <v>11.5</v>
          </cell>
          <cell r="Z584">
            <v>48.5</v>
          </cell>
          <cell r="AA584">
            <v>37.5</v>
          </cell>
          <cell r="AB584">
            <v>51.5</v>
          </cell>
          <cell r="AC584">
            <v>0.093665625</v>
          </cell>
          <cell r="AD584">
            <v>11</v>
          </cell>
          <cell r="AE584">
            <v>11.61</v>
          </cell>
          <cell r="AF584">
            <v>36</v>
          </cell>
          <cell r="AG584" t="str">
            <v>否</v>
          </cell>
        </row>
        <row r="585">
          <cell r="A585" t="str">
            <v>HZ7579</v>
          </cell>
          <cell r="B585" t="str">
            <v>HZ24009</v>
          </cell>
          <cell r="C585" t="str">
            <v>hugz mini收纳包-豆腐包 迷雾森林</v>
          </cell>
          <cell r="D585" t="str">
            <v>无</v>
          </cell>
          <cell r="E585" t="str">
            <v>6936352575795</v>
          </cell>
          <cell r="F585">
            <v>29</v>
          </cell>
        </row>
        <row r="585">
          <cell r="H585" t="str">
            <v>3+</v>
          </cell>
          <cell r="I585" t="str">
            <v>老品</v>
          </cell>
          <cell r="J585" t="str">
            <v>1、产品同竞品差异点（优势点）：1111
2、产品功能点：
3、产品设计优势：
4、产品教育属性优势：
5、产品安全属性优势：
6、产品相关服务优势：
7、其他：</v>
          </cell>
          <cell r="K585" t="str">
            <v/>
          </cell>
          <cell r="L585" t="str">
            <v/>
          </cell>
          <cell r="M585" t="str">
            <v>销售商品</v>
          </cell>
          <cell r="N585" t="str">
            <v>2025/04/20</v>
          </cell>
          <cell r="O585">
            <v>13.05</v>
          </cell>
          <cell r="P585">
            <v>0.1</v>
          </cell>
          <cell r="Q585">
            <v>9</v>
          </cell>
          <cell r="R585">
            <v>9</v>
          </cell>
          <cell r="S585">
            <v>6</v>
          </cell>
          <cell r="T585" t="str">
            <v>有</v>
          </cell>
          <cell r="U585" t="str">
            <v/>
          </cell>
          <cell r="V585" t="str">
            <v>2190</v>
          </cell>
          <cell r="W585">
            <v>16</v>
          </cell>
          <cell r="X585">
            <v>22</v>
          </cell>
          <cell r="Y585">
            <v>2</v>
          </cell>
          <cell r="Z585">
            <v>60</v>
          </cell>
          <cell r="AA585">
            <v>40</v>
          </cell>
          <cell r="AB585">
            <v>20</v>
          </cell>
          <cell r="AC585">
            <v>0.048</v>
          </cell>
          <cell r="AD585">
            <v>6.9</v>
          </cell>
          <cell r="AE585">
            <v>6.45</v>
          </cell>
          <cell r="AF585">
            <v>100</v>
          </cell>
          <cell r="AG585" t="str">
            <v/>
          </cell>
        </row>
        <row r="586">
          <cell r="A586" t="str">
            <v>HZ7578</v>
          </cell>
          <cell r="B586" t="str">
            <v>HZ24009</v>
          </cell>
          <cell r="C586" t="str">
            <v>hugz mini收纳包-豆腐包 峡谷日落</v>
          </cell>
          <cell r="D586" t="str">
            <v>无</v>
          </cell>
          <cell r="E586" t="str">
            <v>6936352575788</v>
          </cell>
          <cell r="F586">
            <v>29</v>
          </cell>
        </row>
        <row r="586">
          <cell r="H586" t="str">
            <v>3+</v>
          </cell>
          <cell r="I586" t="str">
            <v>老品</v>
          </cell>
          <cell r="J586" t="str">
            <v>1、产品同竞品差异点（优势点）：1111
2、产品功能点：
3、产品设计优势：
4、产品教育属性优势：
5、产品安全属性优势：
6、产品相关服务优势：
7、其他：</v>
          </cell>
          <cell r="K586" t="str">
            <v/>
          </cell>
          <cell r="L586" t="str">
            <v/>
          </cell>
          <cell r="M586" t="str">
            <v>销售商品</v>
          </cell>
          <cell r="N586" t="str">
            <v>2025/04/20</v>
          </cell>
          <cell r="O586">
            <v>13.05</v>
          </cell>
          <cell r="P586">
            <v>0.1</v>
          </cell>
          <cell r="Q586">
            <v>9</v>
          </cell>
          <cell r="R586">
            <v>9</v>
          </cell>
          <cell r="S586">
            <v>6</v>
          </cell>
          <cell r="T586" t="str">
            <v>有</v>
          </cell>
          <cell r="U586" t="str">
            <v/>
          </cell>
          <cell r="V586" t="str">
            <v>2190</v>
          </cell>
          <cell r="W586">
            <v>16</v>
          </cell>
          <cell r="X586">
            <v>22</v>
          </cell>
          <cell r="Y586">
            <v>2</v>
          </cell>
          <cell r="Z586">
            <v>60</v>
          </cell>
          <cell r="AA586">
            <v>40</v>
          </cell>
          <cell r="AB586">
            <v>20</v>
          </cell>
          <cell r="AC586">
            <v>0.048</v>
          </cell>
          <cell r="AD586">
            <v>6.9</v>
          </cell>
          <cell r="AE586">
            <v>6.45</v>
          </cell>
          <cell r="AF586">
            <v>100</v>
          </cell>
          <cell r="AG586" t="str">
            <v/>
          </cell>
        </row>
        <row r="587">
          <cell r="A587" t="str">
            <v>HZ7577</v>
          </cell>
          <cell r="B587" t="str">
            <v>HZ24009</v>
          </cell>
          <cell r="C587" t="str">
            <v>hugz mini收纳包-豆腐包 雨林漫步</v>
          </cell>
          <cell r="D587" t="str">
            <v>无</v>
          </cell>
          <cell r="E587" t="str">
            <v>6936352575771</v>
          </cell>
          <cell r="F587">
            <v>29</v>
          </cell>
        </row>
        <row r="587">
          <cell r="H587" t="str">
            <v>3+</v>
          </cell>
          <cell r="I587" t="str">
            <v>老品</v>
          </cell>
          <cell r="J587" t="str">
            <v>1、产品同竞品差异点（优势点）：1111
2、产品功能点：
3、产品设计优势：
4、产品教育属性优势：
5、产品安全属性优势：
6、产品相关服务优势：
7、其他：</v>
          </cell>
          <cell r="K587" t="str">
            <v/>
          </cell>
          <cell r="L587" t="str">
            <v/>
          </cell>
          <cell r="M587" t="str">
            <v>销售商品</v>
          </cell>
          <cell r="N587" t="str">
            <v>2025/04/20</v>
          </cell>
          <cell r="O587">
            <v>13.05</v>
          </cell>
          <cell r="P587">
            <v>0.1</v>
          </cell>
          <cell r="Q587">
            <v>9</v>
          </cell>
          <cell r="R587">
            <v>9</v>
          </cell>
          <cell r="S587">
            <v>6</v>
          </cell>
          <cell r="T587" t="str">
            <v>有</v>
          </cell>
          <cell r="U587" t="str">
            <v/>
          </cell>
          <cell r="V587" t="str">
            <v>2190</v>
          </cell>
          <cell r="W587">
            <v>16</v>
          </cell>
          <cell r="X587">
            <v>22</v>
          </cell>
          <cell r="Y587">
            <v>2</v>
          </cell>
          <cell r="Z587">
            <v>60</v>
          </cell>
          <cell r="AA587">
            <v>40</v>
          </cell>
          <cell r="AB587">
            <v>20</v>
          </cell>
          <cell r="AC587">
            <v>0.048</v>
          </cell>
          <cell r="AD587">
            <v>6.9</v>
          </cell>
          <cell r="AE587">
            <v>6.45</v>
          </cell>
          <cell r="AF587">
            <v>100</v>
          </cell>
          <cell r="AG587" t="str">
            <v/>
          </cell>
        </row>
        <row r="588">
          <cell r="A588" t="str">
            <v>HZ7593</v>
          </cell>
          <cell r="B588" t="str">
            <v>HZ25005</v>
          </cell>
          <cell r="C588" t="str">
            <v>hugz 沙滩包 海滨漫步</v>
          </cell>
          <cell r="D588" t="str">
            <v>Hugz Twirl SwimPack - SaltySway</v>
          </cell>
          <cell r="E588" t="str">
            <v>6936352575931</v>
          </cell>
          <cell r="F588">
            <v>79</v>
          </cell>
        </row>
        <row r="588">
          <cell r="H588" t="str">
            <v>3+</v>
          </cell>
          <cell r="I588" t="str">
            <v>老品</v>
          </cell>
          <cell r="J588" t="str">
            <v>1、产品同竞品差异点（优势点）：1111
2、产品功能点：
3、产品设计优势：
4、产品教育属性优势：
5、产品安全属性优势：
6、产品相关服务优势：
7、其他：</v>
          </cell>
          <cell r="K588" t="str">
            <v/>
          </cell>
          <cell r="L588" t="str">
            <v/>
          </cell>
          <cell r="M588" t="str">
            <v>销售商品</v>
          </cell>
          <cell r="N588" t="str">
            <v>2025/04/25</v>
          </cell>
          <cell r="O588">
            <v>35.55</v>
          </cell>
        </row>
        <row r="588">
          <cell r="Q588">
            <v>205</v>
          </cell>
          <cell r="R588">
            <v>150</v>
          </cell>
          <cell r="S588">
            <v>1</v>
          </cell>
          <cell r="T588" t="str">
            <v>有</v>
          </cell>
          <cell r="U588" t="str">
            <v/>
          </cell>
          <cell r="V588" t="str">
            <v>2190</v>
          </cell>
          <cell r="W588">
            <v>36</v>
          </cell>
          <cell r="X588">
            <v>28</v>
          </cell>
          <cell r="Y588">
            <v>2</v>
          </cell>
          <cell r="Z588">
            <v>60</v>
          </cell>
          <cell r="AA588">
            <v>40</v>
          </cell>
          <cell r="AB588">
            <v>30</v>
          </cell>
          <cell r="AC588">
            <v>0.072</v>
          </cell>
          <cell r="AD588">
            <v>11.35</v>
          </cell>
          <cell r="AE588">
            <v>10.9</v>
          </cell>
          <cell r="AF588">
            <v>50</v>
          </cell>
          <cell r="AG588" t="str">
            <v/>
          </cell>
        </row>
        <row r="589">
          <cell r="A589" t="str">
            <v>HZ7592</v>
          </cell>
          <cell r="B589" t="str">
            <v>HZ25005</v>
          </cell>
          <cell r="C589" t="str">
            <v>hugz 沙滩包 阳光假日</v>
          </cell>
          <cell r="D589" t="str">
            <v>Hugz Twirl SwimPack - Holiday Sunshine</v>
          </cell>
          <cell r="E589" t="str">
            <v>6936352575924</v>
          </cell>
          <cell r="F589">
            <v>79</v>
          </cell>
        </row>
        <row r="589">
          <cell r="H589" t="str">
            <v>3+</v>
          </cell>
          <cell r="I589" t="str">
            <v>老品</v>
          </cell>
          <cell r="J589" t="str">
            <v>1、产品同竞品差异点（优势点）：1111
2、产品功能点：
3、产品设计优势：
4、产品教育属性优势：
5、产品安全属性优势：
6、产品相关服务优势：
7、其他：</v>
          </cell>
          <cell r="K589" t="str">
            <v/>
          </cell>
          <cell r="L589" t="str">
            <v/>
          </cell>
          <cell r="M589" t="str">
            <v>销售商品</v>
          </cell>
          <cell r="N589" t="str">
            <v>2025/04/25</v>
          </cell>
          <cell r="O589">
            <v>35.55</v>
          </cell>
        </row>
        <row r="589">
          <cell r="Q589">
            <v>205</v>
          </cell>
          <cell r="R589">
            <v>150</v>
          </cell>
          <cell r="S589">
            <v>1</v>
          </cell>
          <cell r="T589" t="str">
            <v>有</v>
          </cell>
          <cell r="U589" t="str">
            <v/>
          </cell>
          <cell r="V589" t="str">
            <v>2190</v>
          </cell>
          <cell r="W589">
            <v>36</v>
          </cell>
          <cell r="X589">
            <v>28</v>
          </cell>
          <cell r="Y589">
            <v>2</v>
          </cell>
          <cell r="Z589">
            <v>60</v>
          </cell>
          <cell r="AA589">
            <v>40</v>
          </cell>
          <cell r="AB589">
            <v>30</v>
          </cell>
          <cell r="AC589">
            <v>0.072</v>
          </cell>
          <cell r="AD589">
            <v>11.35</v>
          </cell>
          <cell r="AE589">
            <v>10.9</v>
          </cell>
          <cell r="AF589">
            <v>50</v>
          </cell>
          <cell r="AG589" t="str">
            <v/>
          </cell>
        </row>
        <row r="590">
          <cell r="A590" t="str">
            <v>HZ7591</v>
          </cell>
          <cell r="B590" t="str">
            <v>HZ25005</v>
          </cell>
          <cell r="C590" t="str">
            <v>hugz 沙滩包 夏日环游</v>
          </cell>
          <cell r="D590" t="str">
            <v>Hugz Twirl SwimPack - Summer Cruiser</v>
          </cell>
          <cell r="E590" t="str">
            <v>6936352575917</v>
          </cell>
          <cell r="F590">
            <v>79</v>
          </cell>
        </row>
        <row r="590">
          <cell r="H590" t="str">
            <v>3+</v>
          </cell>
          <cell r="I590" t="str">
            <v>老品</v>
          </cell>
          <cell r="J590" t="str">
            <v>1、产品同竞品差异点（优势点）：1111
2、产品功能点：
3、产品设计优势：
4、产品教育属性优势：
5、产品安全属性优势：
6、产品相关服务优势：
7、其他：</v>
          </cell>
          <cell r="K590" t="str">
            <v/>
          </cell>
          <cell r="L590" t="str">
            <v/>
          </cell>
          <cell r="M590" t="str">
            <v>销售商品</v>
          </cell>
          <cell r="N590" t="str">
            <v>2025/04/25</v>
          </cell>
          <cell r="O590">
            <v>35.55</v>
          </cell>
        </row>
        <row r="590">
          <cell r="Q590">
            <v>205</v>
          </cell>
          <cell r="R590">
            <v>150</v>
          </cell>
          <cell r="S590">
            <v>1</v>
          </cell>
          <cell r="T590" t="str">
            <v>有</v>
          </cell>
          <cell r="U590" t="str">
            <v/>
          </cell>
          <cell r="V590" t="str">
            <v>2190</v>
          </cell>
          <cell r="W590">
            <v>36</v>
          </cell>
          <cell r="X590">
            <v>28</v>
          </cell>
          <cell r="Y590">
            <v>2</v>
          </cell>
          <cell r="Z590">
            <v>60</v>
          </cell>
          <cell r="AA590">
            <v>40</v>
          </cell>
          <cell r="AB590">
            <v>30</v>
          </cell>
          <cell r="AC590">
            <v>0.072</v>
          </cell>
          <cell r="AD590">
            <v>11.35</v>
          </cell>
          <cell r="AE590">
            <v>10.9</v>
          </cell>
          <cell r="AF590">
            <v>50</v>
          </cell>
          <cell r="AG590" t="str">
            <v/>
          </cell>
        </row>
        <row r="591">
          <cell r="A591" t="str">
            <v>HZ7590</v>
          </cell>
          <cell r="B591" t="str">
            <v>HZ25004</v>
          </cell>
          <cell r="C591" t="str">
            <v>hugz 口袋野餐垫 海边小镇</v>
          </cell>
          <cell r="D591" t="str">
            <v>Hugz Pocket Picnic Mat - ShoreHaven</v>
          </cell>
          <cell r="E591" t="str">
            <v>6936352575900</v>
          </cell>
          <cell r="F591">
            <v>79</v>
          </cell>
        </row>
        <row r="591">
          <cell r="H591" t="str">
            <v>3+</v>
          </cell>
          <cell r="I591" t="str">
            <v>老品</v>
          </cell>
          <cell r="J591" t="str">
            <v>1、产品同竞品差异点（优势点）：1111
2、产品功能点：
3、产品设计优势：
4、产品教育属性优势：
5、产品安全属性优势：
6、产品相关服务优势：
7、其他：</v>
          </cell>
          <cell r="K591" t="str">
            <v/>
          </cell>
          <cell r="L591" t="str">
            <v/>
          </cell>
          <cell r="M591" t="str">
            <v>销售商品</v>
          </cell>
          <cell r="N591" t="str">
            <v>2025/04/30</v>
          </cell>
          <cell r="O591">
            <v>35.55</v>
          </cell>
          <cell r="P591">
            <v>0.27</v>
          </cell>
          <cell r="Q591">
            <v>205</v>
          </cell>
          <cell r="R591">
            <v>150</v>
          </cell>
          <cell r="S591">
            <v>1</v>
          </cell>
          <cell r="T591" t="str">
            <v>无</v>
          </cell>
          <cell r="U591" t="str">
            <v/>
          </cell>
          <cell r="V591" t="str">
            <v>36500</v>
          </cell>
          <cell r="W591">
            <v>16</v>
          </cell>
          <cell r="X591">
            <v>22</v>
          </cell>
          <cell r="Y591">
            <v>2</v>
          </cell>
          <cell r="Z591">
            <v>60</v>
          </cell>
          <cell r="AA591">
            <v>40</v>
          </cell>
          <cell r="AB591">
            <v>20</v>
          </cell>
          <cell r="AC591">
            <v>0.048</v>
          </cell>
          <cell r="AD591">
            <v>13.4</v>
          </cell>
          <cell r="AE591">
            <v>14.5</v>
          </cell>
          <cell r="AF591">
            <v>50</v>
          </cell>
          <cell r="AG591" t="str">
            <v/>
          </cell>
        </row>
        <row r="592">
          <cell r="A592" t="str">
            <v>HZ7588</v>
          </cell>
          <cell r="B592" t="str">
            <v>HZ25004</v>
          </cell>
          <cell r="C592" t="str">
            <v>hugz 口袋野餐垫 假日游梨</v>
          </cell>
          <cell r="D592" t="str">
            <v>Hugz Pocket Picnic Mat - PearEscapade</v>
          </cell>
          <cell r="E592" t="str">
            <v>6936352575887</v>
          </cell>
          <cell r="F592">
            <v>79</v>
          </cell>
        </row>
        <row r="592">
          <cell r="H592" t="str">
            <v>3+</v>
          </cell>
          <cell r="I592" t="str">
            <v>老品</v>
          </cell>
          <cell r="J592" t="str">
            <v>1、产品同竞品差异点（优势点）：1111
2、产品功能点：
3、产品设计优势：
4、产品教育属性优势：
5、产品安全属性优势：
6、产品相关服务优势：
7、其他：</v>
          </cell>
          <cell r="K592" t="str">
            <v/>
          </cell>
          <cell r="L592" t="str">
            <v/>
          </cell>
          <cell r="M592" t="str">
            <v>销售商品</v>
          </cell>
          <cell r="N592" t="str">
            <v>2025/04/25</v>
          </cell>
          <cell r="O592">
            <v>35.55</v>
          </cell>
          <cell r="P592">
            <v>0.27</v>
          </cell>
          <cell r="Q592">
            <v>205</v>
          </cell>
          <cell r="R592">
            <v>150</v>
          </cell>
          <cell r="S592">
            <v>1</v>
          </cell>
          <cell r="T592" t="str">
            <v>有</v>
          </cell>
          <cell r="U592" t="str">
            <v/>
          </cell>
          <cell r="V592" t="str">
            <v>2190</v>
          </cell>
          <cell r="W592">
            <v>16</v>
          </cell>
          <cell r="X592">
            <v>22</v>
          </cell>
          <cell r="Y592">
            <v>2</v>
          </cell>
          <cell r="Z592">
            <v>60</v>
          </cell>
          <cell r="AA592">
            <v>40</v>
          </cell>
          <cell r="AB592">
            <v>20</v>
          </cell>
          <cell r="AC592">
            <v>0.048</v>
          </cell>
          <cell r="AD592">
            <v>13.4</v>
          </cell>
          <cell r="AE592">
            <v>14.5</v>
          </cell>
          <cell r="AF592">
            <v>50</v>
          </cell>
          <cell r="AG592" t="str">
            <v/>
          </cell>
        </row>
        <row r="593">
          <cell r="A593" t="str">
            <v>HZ7589</v>
          </cell>
          <cell r="B593" t="str">
            <v>HZ25004</v>
          </cell>
          <cell r="C593" t="str">
            <v>hugz 口袋野餐垫 盛夏市集</v>
          </cell>
          <cell r="D593" t="str">
            <v>Hugz Pocket Picnic Mat - SummitBazaar</v>
          </cell>
          <cell r="E593" t="str">
            <v>6936352575894</v>
          </cell>
          <cell r="F593">
            <v>79</v>
          </cell>
        </row>
        <row r="593">
          <cell r="H593" t="str">
            <v>3+</v>
          </cell>
          <cell r="I593" t="str">
            <v>老品</v>
          </cell>
          <cell r="J593" t="str">
            <v>1、产品同竞品差异点（优势点）：1111
2、产品功能点：
3、产品设计优势：
4、产品教育属性优势：
5、产品安全属性优势：
6、产品相关服务优势：
7、其他：</v>
          </cell>
          <cell r="K593" t="str">
            <v/>
          </cell>
          <cell r="L593" t="str">
            <v/>
          </cell>
          <cell r="M593" t="str">
            <v>销售商品</v>
          </cell>
          <cell r="N593" t="str">
            <v>2025/04/30</v>
          </cell>
          <cell r="O593">
            <v>35.55</v>
          </cell>
          <cell r="P593">
            <v>0.26</v>
          </cell>
          <cell r="Q593">
            <v>205</v>
          </cell>
          <cell r="R593">
            <v>150</v>
          </cell>
          <cell r="S593">
            <v>1</v>
          </cell>
          <cell r="T593" t="str">
            <v>无</v>
          </cell>
          <cell r="U593" t="str">
            <v/>
          </cell>
          <cell r="V593" t="str">
            <v>36500</v>
          </cell>
          <cell r="W593">
            <v>16</v>
          </cell>
          <cell r="X593">
            <v>22</v>
          </cell>
          <cell r="Y593">
            <v>2</v>
          </cell>
          <cell r="Z593">
            <v>60</v>
          </cell>
          <cell r="AA593">
            <v>40</v>
          </cell>
          <cell r="AB593">
            <v>20</v>
          </cell>
          <cell r="AC593">
            <v>0.048</v>
          </cell>
          <cell r="AD593">
            <v>13.4</v>
          </cell>
          <cell r="AE593">
            <v>14.5</v>
          </cell>
          <cell r="AF593">
            <v>50</v>
          </cell>
          <cell r="AG593" t="str">
            <v/>
          </cell>
        </row>
        <row r="594">
          <cell r="A594" t="str">
            <v>HZ7587</v>
          </cell>
          <cell r="B594" t="str">
            <v>HZ25004</v>
          </cell>
          <cell r="C594" t="str">
            <v>hugz 口袋野餐垫 苹果地图</v>
          </cell>
          <cell r="D594" t="str">
            <v>Hugz Pocket Picnic Mat - OrchardTrek</v>
          </cell>
          <cell r="E594" t="str">
            <v>6936352575870</v>
          </cell>
          <cell r="F594">
            <v>79</v>
          </cell>
        </row>
        <row r="594">
          <cell r="H594" t="str">
            <v>3+</v>
          </cell>
          <cell r="I594" t="str">
            <v>老品</v>
          </cell>
          <cell r="J594" t="str">
            <v>1、产品同竞品差异点（优势点）：1111
2、产品功能点：
3、产品设计优势：
4、产品教育属性优势：
5、产品安全属性优势：
6、产品相关服务优势：
7、其他：</v>
          </cell>
          <cell r="K594" t="str">
            <v/>
          </cell>
          <cell r="L594" t="str">
            <v/>
          </cell>
          <cell r="M594" t="str">
            <v>销售商品</v>
          </cell>
          <cell r="N594" t="str">
            <v>2025/04/30</v>
          </cell>
          <cell r="O594">
            <v>35.55</v>
          </cell>
          <cell r="P594">
            <v>0.27</v>
          </cell>
          <cell r="Q594">
            <v>205</v>
          </cell>
          <cell r="R594">
            <v>150</v>
          </cell>
          <cell r="S594">
            <v>1</v>
          </cell>
          <cell r="T594" t="str">
            <v>有</v>
          </cell>
          <cell r="U594" t="str">
            <v/>
          </cell>
          <cell r="V594" t="str">
            <v>2190</v>
          </cell>
          <cell r="W594">
            <v>16</v>
          </cell>
          <cell r="X594">
            <v>22</v>
          </cell>
          <cell r="Y594">
            <v>2</v>
          </cell>
          <cell r="Z594">
            <v>60</v>
          </cell>
          <cell r="AA594">
            <v>40</v>
          </cell>
          <cell r="AB594">
            <v>20</v>
          </cell>
          <cell r="AC594">
            <v>0.048</v>
          </cell>
          <cell r="AD594">
            <v>13.4</v>
          </cell>
          <cell r="AE594">
            <v>14.5</v>
          </cell>
          <cell r="AF594">
            <v>50</v>
          </cell>
          <cell r="AG594" t="str">
            <v/>
          </cell>
        </row>
        <row r="595">
          <cell r="A595" t="str">
            <v>MD4249</v>
          </cell>
          <cell r="B595" t="str">
            <v>MD2025004</v>
          </cell>
          <cell r="C595" t="str">
            <v>mideer 青蛙跳跳塘</v>
          </cell>
          <cell r="D595" t="str">
            <v>mideer Frog Arena</v>
          </cell>
          <cell r="E595" t="str">
            <v>6936352542490</v>
          </cell>
          <cell r="F595">
            <v>79.9</v>
          </cell>
          <cell r="G595">
            <v>79.87</v>
          </cell>
          <cell r="H595" t="str">
            <v>4+</v>
          </cell>
          <cell r="I595" t="str">
            <v>老品</v>
          </cell>
          <cell r="J595" t="str">
            <v>1、产品同竞品差异点（优势点）：1.会跳会算的青蛙竞技场"动作x脑力双重体验:"跳"指向物理操作(弹射青蛙)，"算"暗含数学策略(分值计算)青蛙+竞技场设定，同时满足儿童对萌系形象与对抗刺激的需求这不是普通跳棋，而是需要「运动智能+数理智能」协同作战的立体游戏
2."精准跳跃配合分值挑战"
复合型游戏机制:物理操控(力度/角度控制)与策略选择(目标价值评估)的深度结合
3."让孩子在欢乐对战中培养手眼协调力"隐性训练系统:通过高频次跳跃动作(预估每局50+次弹射)实现肌肉记忆培养家长关注的「能力培养」被自然包裹在儿童追求的「对战乐趣」中
4."提升专注与策略思维
双维度认知发展:
专注力:需持续跟踪动态目标
策略思维:在「保底得分|与「高风险高回报上间权
2、产品功能点：
3、产品设计优势：
4、产品教育属性优势：
5、产品安全属性优势：
6、产品相关服务优势：
7、其他：</v>
          </cell>
          <cell r="K595" t="str">
            <v>1）跳一跳+数学，双倍快乐！
2）规则简单，幼儿一玩就懂
3）3种挑战类型，25种玩法不重样
4）支持对抗/合作多模式
5）高频跳跃动作，轻松建立肌肉记忆
6）运气+策略结合，情节随时反转
7）赢“蛙王”奖牌，正向激励满满
8）包装即棋盘+收纳盒，省心省地
9）全家一起玩，回忆杀拉满
10）1分钟上手，快乐不等待</v>
          </cell>
          <cell r="L595" t="str">
            <v>Combines jumping and math for double the fun!
Easy rules for toddlers.
25 ways to play across 3 challenge types.
Competitive or cooperative multi-player modes.
High-frequency jumping actions build muscle memory.
A mix of luck and skill for constant plot twists.
Earn "Frog King" medals for positive reinforcement.
Packaging is the game board and storage.
Nostalgic fun for the whole family.
1-minute learning curve.</v>
          </cell>
          <cell r="M595" t="str">
            <v>销售商品</v>
          </cell>
          <cell r="N595" t="str">
            <v>2025/05/23</v>
          </cell>
          <cell r="O595">
            <v>30.362</v>
          </cell>
          <cell r="P595">
            <v>0.85</v>
          </cell>
          <cell r="Q595">
            <v>27</v>
          </cell>
          <cell r="R595">
            <v>27</v>
          </cell>
          <cell r="S595">
            <v>6</v>
          </cell>
          <cell r="T595" t="str">
            <v>无</v>
          </cell>
          <cell r="U595" t="str">
            <v/>
          </cell>
          <cell r="V595" t="str">
            <v>36500</v>
          </cell>
          <cell r="W595">
            <v>27</v>
          </cell>
          <cell r="X595">
            <v>27</v>
          </cell>
          <cell r="Y595">
            <v>6</v>
          </cell>
          <cell r="Z595">
            <v>29</v>
          </cell>
          <cell r="AA595">
            <v>29.5</v>
          </cell>
          <cell r="AB595">
            <v>50.5</v>
          </cell>
          <cell r="AC595">
            <v>0.04320275</v>
          </cell>
          <cell r="AD595">
            <v>6.4</v>
          </cell>
          <cell r="AE595">
            <v>7.46</v>
          </cell>
          <cell r="AF595">
            <v>8</v>
          </cell>
          <cell r="AG595" t="str">
            <v/>
          </cell>
        </row>
        <row r="596">
          <cell r="A596" t="str">
            <v>CT2461</v>
          </cell>
          <cell r="B596" t="str">
            <v>MD2025014</v>
          </cell>
          <cell r="C596" t="str">
            <v>小怪兽电动泡泡机-蓝色 波兰西班牙语说明书</v>
          </cell>
          <cell r="D596" t="str">
            <v>无</v>
          </cell>
          <cell r="E596" t="str">
            <v>CT2461</v>
          </cell>
          <cell r="F596">
            <v>1.3</v>
          </cell>
        </row>
        <row r="596">
          <cell r="H596" t="str">
            <v/>
          </cell>
          <cell r="I596" t="str">
            <v>老品</v>
          </cell>
          <cell r="J596" t="str">
            <v/>
          </cell>
          <cell r="K596" t="str">
            <v/>
          </cell>
          <cell r="L596" t="str">
            <v/>
          </cell>
          <cell r="M596" t="str">
            <v>非售卖品</v>
          </cell>
          <cell r="N596" t="str">
            <v>2025/04/21</v>
          </cell>
          <cell r="O596">
            <v>1.3</v>
          </cell>
          <cell r="P596">
            <v>0.1</v>
          </cell>
          <cell r="Q596">
            <v>16</v>
          </cell>
          <cell r="R596">
            <v>11</v>
          </cell>
          <cell r="S596">
            <v>0.5</v>
          </cell>
          <cell r="T596" t="str">
            <v>无</v>
          </cell>
          <cell r="U596" t="str">
            <v/>
          </cell>
          <cell r="V596" t="str">
            <v>36500</v>
          </cell>
        </row>
        <row r="596">
          <cell r="AC596">
            <v>0</v>
          </cell>
        </row>
        <row r="596">
          <cell r="AG596" t="str">
            <v/>
          </cell>
        </row>
        <row r="597">
          <cell r="A597" t="str">
            <v>CT2450</v>
          </cell>
          <cell r="B597" t="str">
            <v>MD2025014</v>
          </cell>
          <cell r="C597" t="str">
            <v>艺术家童话拼图-拇指姑娘 英文说明书</v>
          </cell>
          <cell r="D597" t="str">
            <v>无</v>
          </cell>
          <cell r="E597" t="str">
            <v>CT2450</v>
          </cell>
          <cell r="F597">
            <v>0.8</v>
          </cell>
        </row>
        <row r="597">
          <cell r="H597" t="str">
            <v/>
          </cell>
          <cell r="I597" t="str">
            <v>老品</v>
          </cell>
          <cell r="J597" t="str">
            <v/>
          </cell>
          <cell r="K597" t="str">
            <v/>
          </cell>
          <cell r="L597" t="str">
            <v/>
          </cell>
          <cell r="M597" t="str">
            <v>非售卖品</v>
          </cell>
          <cell r="N597" t="str">
            <v>2025/04/08</v>
          </cell>
          <cell r="O597">
            <v>0.8</v>
          </cell>
          <cell r="P597">
            <v>0.1</v>
          </cell>
          <cell r="Q597">
            <v>10</v>
          </cell>
          <cell r="R597">
            <v>10</v>
          </cell>
          <cell r="S597">
            <v>0.2</v>
          </cell>
          <cell r="T597" t="str">
            <v>无</v>
          </cell>
          <cell r="U597" t="str">
            <v/>
          </cell>
          <cell r="V597" t="str">
            <v>36500</v>
          </cell>
        </row>
        <row r="597">
          <cell r="AC597">
            <v>0</v>
          </cell>
        </row>
        <row r="597">
          <cell r="AG597" t="str">
            <v/>
          </cell>
        </row>
        <row r="598">
          <cell r="A598" t="str">
            <v>CT2457</v>
          </cell>
          <cell r="B598" t="str">
            <v>MD2025014</v>
          </cell>
          <cell r="C598" t="str">
            <v>彩窗磁力片-奇幻森林（海外分销版）说明书</v>
          </cell>
          <cell r="D598" t="str">
            <v>无</v>
          </cell>
          <cell r="E598" t="str">
            <v>CT2457</v>
          </cell>
          <cell r="F598">
            <v>2.4</v>
          </cell>
        </row>
        <row r="598">
          <cell r="H598" t="str">
            <v/>
          </cell>
          <cell r="I598" t="str">
            <v>老品</v>
          </cell>
          <cell r="J598" t="str">
            <v/>
          </cell>
          <cell r="K598" t="str">
            <v/>
          </cell>
          <cell r="L598" t="str">
            <v/>
          </cell>
          <cell r="M598" t="str">
            <v>非售卖品</v>
          </cell>
          <cell r="N598" t="str">
            <v>2025/04/21</v>
          </cell>
          <cell r="O598">
            <v>2.4</v>
          </cell>
          <cell r="P598">
            <v>0.1</v>
          </cell>
          <cell r="Q598">
            <v>20</v>
          </cell>
          <cell r="R598">
            <v>10</v>
          </cell>
          <cell r="S598">
            <v>1</v>
          </cell>
          <cell r="T598" t="str">
            <v>无</v>
          </cell>
          <cell r="U598" t="str">
            <v/>
          </cell>
          <cell r="V598" t="str">
            <v>36500</v>
          </cell>
        </row>
        <row r="598">
          <cell r="AC598">
            <v>0</v>
          </cell>
        </row>
        <row r="598">
          <cell r="AG598" t="str">
            <v/>
          </cell>
        </row>
        <row r="599">
          <cell r="A599" t="str">
            <v>CT2462</v>
          </cell>
          <cell r="B599" t="str">
            <v>MD2025014</v>
          </cell>
          <cell r="C599" t="str">
            <v>mideer 百变石膏彩绘套装   英语波兰语说明书</v>
          </cell>
          <cell r="D599" t="str">
            <v>无</v>
          </cell>
          <cell r="E599" t="str">
            <v>CT2462</v>
          </cell>
          <cell r="F599">
            <v>0.8</v>
          </cell>
        </row>
        <row r="599">
          <cell r="H599" t="str">
            <v/>
          </cell>
          <cell r="I599" t="str">
            <v>老品</v>
          </cell>
          <cell r="J599" t="str">
            <v/>
          </cell>
          <cell r="K599" t="str">
            <v/>
          </cell>
          <cell r="L599" t="str">
            <v/>
          </cell>
          <cell r="M599" t="str">
            <v>非售卖品</v>
          </cell>
          <cell r="N599" t="str">
            <v>2025/04/21</v>
          </cell>
          <cell r="O599">
            <v>0.8</v>
          </cell>
          <cell r="P599">
            <v>0.1</v>
          </cell>
          <cell r="Q599">
            <v>15</v>
          </cell>
          <cell r="R599">
            <v>10.5</v>
          </cell>
          <cell r="S599">
            <v>1</v>
          </cell>
          <cell r="T599" t="str">
            <v>无</v>
          </cell>
          <cell r="U599" t="str">
            <v/>
          </cell>
          <cell r="V599" t="str">
            <v>36500</v>
          </cell>
        </row>
        <row r="599">
          <cell r="AC599">
            <v>0</v>
          </cell>
        </row>
        <row r="599">
          <cell r="AG599" t="str">
            <v/>
          </cell>
        </row>
        <row r="600">
          <cell r="A600" t="str">
            <v>CT2463</v>
          </cell>
          <cell r="B600" t="str">
            <v>MD2025014</v>
          </cell>
          <cell r="C600" t="str">
            <v>mideer 百变石膏彩绘套装   英语西班牙语说明书</v>
          </cell>
          <cell r="D600" t="str">
            <v>无</v>
          </cell>
          <cell r="E600" t="str">
            <v>CT2463</v>
          </cell>
          <cell r="F600">
            <v>0.9</v>
          </cell>
        </row>
        <row r="600">
          <cell r="H600" t="str">
            <v/>
          </cell>
          <cell r="I600" t="str">
            <v>老品</v>
          </cell>
          <cell r="J600" t="str">
            <v/>
          </cell>
          <cell r="K600" t="str">
            <v/>
          </cell>
          <cell r="L600" t="str">
            <v/>
          </cell>
          <cell r="M600" t="str">
            <v>非售卖品</v>
          </cell>
          <cell r="N600" t="str">
            <v>2025/04/21</v>
          </cell>
          <cell r="O600">
            <v>0.9</v>
          </cell>
          <cell r="P600">
            <v>0.1</v>
          </cell>
          <cell r="Q600">
            <v>15</v>
          </cell>
          <cell r="R600">
            <v>10.5</v>
          </cell>
          <cell r="S600">
            <v>0.1</v>
          </cell>
          <cell r="T600" t="str">
            <v>无</v>
          </cell>
          <cell r="U600" t="str">
            <v/>
          </cell>
          <cell r="V600" t="str">
            <v>36500</v>
          </cell>
        </row>
        <row r="600">
          <cell r="AC600">
            <v>0</v>
          </cell>
        </row>
        <row r="600">
          <cell r="AG600" t="str">
            <v/>
          </cell>
        </row>
        <row r="601">
          <cell r="A601" t="str">
            <v>CT2455</v>
          </cell>
          <cell r="B601" t="str">
            <v>MD2025014</v>
          </cell>
          <cell r="C601" t="str">
            <v>城市轨道交通拼板 说明书</v>
          </cell>
          <cell r="D601" t="str">
            <v>无</v>
          </cell>
          <cell r="E601" t="str">
            <v>CT2455</v>
          </cell>
          <cell r="F601">
            <v>1.6</v>
          </cell>
        </row>
        <row r="601">
          <cell r="H601" t="str">
            <v/>
          </cell>
          <cell r="I601" t="str">
            <v>老品</v>
          </cell>
          <cell r="J601" t="str">
            <v/>
          </cell>
          <cell r="K601" t="str">
            <v/>
          </cell>
          <cell r="L601" t="str">
            <v/>
          </cell>
          <cell r="M601" t="str">
            <v>非售卖品</v>
          </cell>
          <cell r="N601" t="str">
            <v>2025/04/21</v>
          </cell>
          <cell r="O601">
            <v>1.6</v>
          </cell>
          <cell r="P601">
            <v>0.1</v>
          </cell>
          <cell r="Q601">
            <v>20</v>
          </cell>
          <cell r="R601">
            <v>10</v>
          </cell>
          <cell r="S601">
            <v>1</v>
          </cell>
          <cell r="T601" t="str">
            <v>无</v>
          </cell>
          <cell r="U601" t="str">
            <v/>
          </cell>
          <cell r="V601" t="str">
            <v>36500</v>
          </cell>
        </row>
        <row r="601">
          <cell r="AC601">
            <v>0</v>
          </cell>
        </row>
        <row r="601">
          <cell r="AG601" t="str">
            <v/>
          </cell>
        </row>
        <row r="602">
          <cell r="A602" t="str">
            <v>CT2456</v>
          </cell>
          <cell r="B602" t="str">
            <v>MD2025014</v>
          </cell>
          <cell r="C602" t="str">
            <v>磁力贴游戏套装-几何拼图 英文波兰语</v>
          </cell>
          <cell r="D602" t="str">
            <v>无</v>
          </cell>
          <cell r="E602" t="str">
            <v>CT2456</v>
          </cell>
          <cell r="F602">
            <v>0.6</v>
          </cell>
        </row>
        <row r="602">
          <cell r="H602" t="str">
            <v/>
          </cell>
          <cell r="I602" t="str">
            <v>老品</v>
          </cell>
          <cell r="J602" t="str">
            <v/>
          </cell>
          <cell r="K602" t="str">
            <v/>
          </cell>
          <cell r="L602" t="str">
            <v/>
          </cell>
          <cell r="M602" t="str">
            <v>非售卖品</v>
          </cell>
          <cell r="N602" t="str">
            <v>2025/04/21</v>
          </cell>
          <cell r="O602">
            <v>0.6</v>
          </cell>
          <cell r="P602">
            <v>0.1</v>
          </cell>
          <cell r="Q602">
            <v>77</v>
          </cell>
          <cell r="R602">
            <v>10</v>
          </cell>
          <cell r="S602">
            <v>1</v>
          </cell>
          <cell r="T602" t="str">
            <v>无</v>
          </cell>
          <cell r="U602" t="str">
            <v/>
          </cell>
          <cell r="V602" t="str">
            <v>36500</v>
          </cell>
          <cell r="W602">
            <v>77</v>
          </cell>
          <cell r="X602">
            <v>10</v>
          </cell>
          <cell r="Y602">
            <v>1</v>
          </cell>
          <cell r="Z602">
            <v>41.5</v>
          </cell>
          <cell r="AA602">
            <v>28</v>
          </cell>
          <cell r="AB602">
            <v>27.5</v>
          </cell>
          <cell r="AC602">
            <v>0.031955</v>
          </cell>
          <cell r="AD602">
            <v>9.36</v>
          </cell>
          <cell r="AE602">
            <v>11.5</v>
          </cell>
          <cell r="AF602">
            <v>12</v>
          </cell>
          <cell r="AG602" t="str">
            <v/>
          </cell>
        </row>
        <row r="603">
          <cell r="A603" t="str">
            <v>CT2464</v>
          </cell>
          <cell r="B603" t="str">
            <v>MD2025014</v>
          </cell>
          <cell r="C603" t="str">
            <v>磁力贴游戏套装-几何拼图 英文西班牙语</v>
          </cell>
          <cell r="D603" t="str">
            <v>无</v>
          </cell>
          <cell r="E603" t="str">
            <v>CT2464</v>
          </cell>
          <cell r="F603">
            <v>0.6</v>
          </cell>
        </row>
        <row r="603">
          <cell r="H603" t="str">
            <v/>
          </cell>
          <cell r="I603" t="str">
            <v>老品</v>
          </cell>
          <cell r="J603" t="str">
            <v/>
          </cell>
          <cell r="K603" t="str">
            <v/>
          </cell>
          <cell r="L603" t="str">
            <v/>
          </cell>
          <cell r="M603" t="str">
            <v>非售卖品</v>
          </cell>
          <cell r="N603" t="str">
            <v>2025/04/21</v>
          </cell>
          <cell r="O603">
            <v>0.6</v>
          </cell>
          <cell r="P603">
            <v>0.1</v>
          </cell>
          <cell r="Q603">
            <v>10</v>
          </cell>
          <cell r="R603">
            <v>7.7</v>
          </cell>
          <cell r="S603">
            <v>1</v>
          </cell>
          <cell r="T603" t="str">
            <v>无</v>
          </cell>
          <cell r="U603" t="str">
            <v/>
          </cell>
          <cell r="V603" t="str">
            <v>36500</v>
          </cell>
          <cell r="W603">
            <v>10</v>
          </cell>
          <cell r="X603">
            <v>7.7</v>
          </cell>
          <cell r="Y603">
            <v>1</v>
          </cell>
          <cell r="Z603">
            <v>41.5</v>
          </cell>
          <cell r="AA603">
            <v>28</v>
          </cell>
          <cell r="AB603">
            <v>27.5</v>
          </cell>
          <cell r="AC603">
            <v>0.031955</v>
          </cell>
          <cell r="AD603">
            <v>9.36</v>
          </cell>
          <cell r="AE603">
            <v>11.5</v>
          </cell>
          <cell r="AF603">
            <v>12</v>
          </cell>
          <cell r="AG603" t="str">
            <v/>
          </cell>
        </row>
        <row r="604">
          <cell r="A604" t="str">
            <v>CT2452</v>
          </cell>
          <cell r="B604" t="str">
            <v>MD2025014</v>
          </cell>
          <cell r="C604" t="str">
            <v>彩窗磁力片-小小建筑师 说明书</v>
          </cell>
          <cell r="D604" t="str">
            <v>无</v>
          </cell>
          <cell r="E604" t="str">
            <v>CT2452</v>
          </cell>
          <cell r="F604">
            <v>2.2</v>
          </cell>
        </row>
        <row r="604">
          <cell r="H604" t="str">
            <v/>
          </cell>
          <cell r="I604" t="str">
            <v>老品</v>
          </cell>
          <cell r="J604" t="str">
            <v/>
          </cell>
          <cell r="K604" t="str">
            <v/>
          </cell>
          <cell r="L604" t="str">
            <v/>
          </cell>
          <cell r="M604" t="str">
            <v>非售卖品</v>
          </cell>
          <cell r="N604" t="str">
            <v>2025/04/21</v>
          </cell>
          <cell r="O604">
            <v>2.2</v>
          </cell>
          <cell r="P604">
            <v>0.1</v>
          </cell>
          <cell r="Q604">
            <v>20</v>
          </cell>
          <cell r="R604">
            <v>14</v>
          </cell>
          <cell r="S604">
            <v>1</v>
          </cell>
          <cell r="T604" t="str">
            <v>无</v>
          </cell>
          <cell r="U604" t="str">
            <v/>
          </cell>
          <cell r="V604" t="str">
            <v>36500</v>
          </cell>
        </row>
        <row r="604">
          <cell r="AC604">
            <v>0</v>
          </cell>
        </row>
        <row r="604">
          <cell r="AG604" t="str">
            <v/>
          </cell>
        </row>
        <row r="605">
          <cell r="A605" t="str">
            <v>CT2445</v>
          </cell>
          <cell r="B605" t="str">
            <v>MD2025014</v>
          </cell>
          <cell r="C605" t="str">
            <v>科普认知拼图(海外版)-海洋之旅 西班牙语说明书</v>
          </cell>
          <cell r="D605" t="str">
            <v>无</v>
          </cell>
          <cell r="E605" t="str">
            <v>CT2445</v>
          </cell>
          <cell r="F605">
            <v>1.2</v>
          </cell>
        </row>
        <row r="605">
          <cell r="H605" t="str">
            <v/>
          </cell>
          <cell r="I605" t="str">
            <v>老品</v>
          </cell>
          <cell r="J605" t="str">
            <v/>
          </cell>
          <cell r="K605" t="str">
            <v/>
          </cell>
          <cell r="L605" t="str">
            <v/>
          </cell>
          <cell r="M605" t="str">
            <v>非售卖品</v>
          </cell>
          <cell r="N605" t="str">
            <v>2025/04/08</v>
          </cell>
          <cell r="O605">
            <v>1.2</v>
          </cell>
          <cell r="P605">
            <v>0.1</v>
          </cell>
          <cell r="Q605">
            <v>16.4</v>
          </cell>
          <cell r="R605">
            <v>18.5</v>
          </cell>
          <cell r="S605">
            <v>0.1</v>
          </cell>
          <cell r="T605" t="str">
            <v>无</v>
          </cell>
          <cell r="U605" t="str">
            <v/>
          </cell>
          <cell r="V605" t="str">
            <v>36500</v>
          </cell>
        </row>
        <row r="605">
          <cell r="AC605">
            <v>0</v>
          </cell>
        </row>
        <row r="605">
          <cell r="AG605" t="str">
            <v/>
          </cell>
        </row>
        <row r="606">
          <cell r="A606" t="str">
            <v>CT2446</v>
          </cell>
          <cell r="B606" t="str">
            <v>MD2025014</v>
          </cell>
          <cell r="C606" t="str">
            <v>百变轨道交通磁力片 波兰语西语英语说明书</v>
          </cell>
          <cell r="D606" t="str">
            <v>无</v>
          </cell>
          <cell r="E606" t="str">
            <v>CT2446</v>
          </cell>
          <cell r="F606">
            <v>3.5</v>
          </cell>
        </row>
        <row r="606">
          <cell r="H606" t="str">
            <v/>
          </cell>
          <cell r="I606" t="str">
            <v>老品</v>
          </cell>
          <cell r="J606" t="str">
            <v/>
          </cell>
          <cell r="K606" t="str">
            <v/>
          </cell>
          <cell r="L606" t="str">
            <v/>
          </cell>
          <cell r="M606" t="str">
            <v>非售卖品</v>
          </cell>
          <cell r="N606" t="str">
            <v>2025/04/21</v>
          </cell>
          <cell r="O606">
            <v>3.5</v>
          </cell>
          <cell r="P606">
            <v>0.1</v>
          </cell>
          <cell r="Q606">
            <v>20</v>
          </cell>
          <cell r="R606">
            <v>14</v>
          </cell>
          <cell r="S606">
            <v>1</v>
          </cell>
          <cell r="T606" t="str">
            <v>无</v>
          </cell>
          <cell r="U606" t="str">
            <v/>
          </cell>
          <cell r="V606" t="str">
            <v>36500</v>
          </cell>
        </row>
        <row r="606">
          <cell r="AC606">
            <v>0</v>
          </cell>
        </row>
        <row r="606">
          <cell r="AG606" t="str">
            <v/>
          </cell>
        </row>
        <row r="607">
          <cell r="A607" t="str">
            <v>CT2459</v>
          </cell>
          <cell r="B607" t="str">
            <v>MD2025014</v>
          </cell>
          <cell r="C607" t="str">
            <v>飞行棋&amp;斗兽棋二合一(海外版）西班牙语说明书</v>
          </cell>
          <cell r="D607" t="str">
            <v>无</v>
          </cell>
          <cell r="E607" t="str">
            <v>CT2459</v>
          </cell>
          <cell r="F607">
            <v>2</v>
          </cell>
        </row>
        <row r="607">
          <cell r="H607" t="str">
            <v/>
          </cell>
          <cell r="I607" t="str">
            <v>老品</v>
          </cell>
          <cell r="J607" t="str">
            <v/>
          </cell>
          <cell r="K607" t="str">
            <v/>
          </cell>
          <cell r="L607" t="str">
            <v/>
          </cell>
          <cell r="M607" t="str">
            <v>非售卖品</v>
          </cell>
          <cell r="N607" t="str">
            <v>2025/04/21</v>
          </cell>
          <cell r="O607">
            <v>2</v>
          </cell>
          <cell r="P607">
            <v>0.1</v>
          </cell>
          <cell r="Q607">
            <v>14</v>
          </cell>
          <cell r="R607">
            <v>7</v>
          </cell>
          <cell r="S607">
            <v>0.1</v>
          </cell>
          <cell r="T607" t="str">
            <v>无</v>
          </cell>
          <cell r="U607" t="str">
            <v/>
          </cell>
          <cell r="V607" t="str">
            <v>36500</v>
          </cell>
        </row>
        <row r="607">
          <cell r="AC607">
            <v>0</v>
          </cell>
        </row>
        <row r="607">
          <cell r="AG607" t="str">
            <v/>
          </cell>
        </row>
        <row r="608">
          <cell r="A608" t="str">
            <v>CT2460</v>
          </cell>
          <cell r="B608" t="str">
            <v>MD2025014</v>
          </cell>
          <cell r="C608" t="str">
            <v>飞行棋&amp;斗兽棋二合一(海外版）英语说明书</v>
          </cell>
          <cell r="D608" t="str">
            <v>无</v>
          </cell>
          <cell r="E608" t="str">
            <v>CT2460</v>
          </cell>
          <cell r="F608">
            <v>2</v>
          </cell>
        </row>
        <row r="608">
          <cell r="H608" t="str">
            <v/>
          </cell>
          <cell r="I608" t="str">
            <v>老品</v>
          </cell>
          <cell r="J608" t="str">
            <v/>
          </cell>
          <cell r="K608" t="str">
            <v/>
          </cell>
          <cell r="L608" t="str">
            <v/>
          </cell>
          <cell r="M608" t="str">
            <v>非售卖品</v>
          </cell>
          <cell r="N608" t="str">
            <v>2025/04/21</v>
          </cell>
          <cell r="O608">
            <v>2</v>
          </cell>
          <cell r="P608">
            <v>0.1</v>
          </cell>
          <cell r="Q608">
            <v>14</v>
          </cell>
          <cell r="R608">
            <v>7</v>
          </cell>
          <cell r="S608">
            <v>0.1</v>
          </cell>
          <cell r="T608" t="str">
            <v>无</v>
          </cell>
          <cell r="U608" t="str">
            <v/>
          </cell>
          <cell r="V608" t="str">
            <v>36500</v>
          </cell>
        </row>
        <row r="608">
          <cell r="AC608">
            <v>0</v>
          </cell>
        </row>
        <row r="608">
          <cell r="AG608" t="str">
            <v/>
          </cell>
        </row>
        <row r="609">
          <cell r="A609" t="str">
            <v>CT2451</v>
          </cell>
          <cell r="B609" t="str">
            <v>MD2025014</v>
          </cell>
          <cell r="C609" t="str">
            <v>飞行棋&amp;斗兽棋二合一(海外版）波兰语说明书</v>
          </cell>
          <cell r="D609" t="str">
            <v>无</v>
          </cell>
          <cell r="E609" t="str">
            <v>CT2451</v>
          </cell>
          <cell r="F609">
            <v>2</v>
          </cell>
        </row>
        <row r="609">
          <cell r="H609" t="str">
            <v/>
          </cell>
          <cell r="I609" t="str">
            <v>老品</v>
          </cell>
          <cell r="J609" t="str">
            <v/>
          </cell>
          <cell r="K609" t="str">
            <v/>
          </cell>
          <cell r="L609" t="str">
            <v/>
          </cell>
          <cell r="M609" t="str">
            <v>非售卖品</v>
          </cell>
          <cell r="N609" t="str">
            <v>2025/04/21</v>
          </cell>
          <cell r="O609">
            <v>2</v>
          </cell>
          <cell r="P609">
            <v>0.1</v>
          </cell>
          <cell r="Q609">
            <v>14</v>
          </cell>
          <cell r="R609">
            <v>7</v>
          </cell>
          <cell r="S609">
            <v>0.1</v>
          </cell>
          <cell r="T609" t="str">
            <v>无</v>
          </cell>
          <cell r="U609" t="str">
            <v/>
          </cell>
          <cell r="V609" t="str">
            <v>36500</v>
          </cell>
        </row>
        <row r="609">
          <cell r="AC609">
            <v>0</v>
          </cell>
        </row>
        <row r="609">
          <cell r="AG609" t="str">
            <v/>
          </cell>
        </row>
        <row r="610">
          <cell r="A610" t="str">
            <v>CT2453</v>
          </cell>
          <cell r="B610" t="str">
            <v>MD2025014</v>
          </cell>
          <cell r="C610" t="str">
            <v>多功能故事投影灯（欧美版）说明书</v>
          </cell>
          <cell r="D610" t="str">
            <v>无</v>
          </cell>
          <cell r="E610" t="str">
            <v>CT2453</v>
          </cell>
          <cell r="F610">
            <v>2.3</v>
          </cell>
        </row>
        <row r="610">
          <cell r="H610" t="str">
            <v/>
          </cell>
          <cell r="I610" t="str">
            <v>老品</v>
          </cell>
          <cell r="J610" t="str">
            <v/>
          </cell>
          <cell r="K610" t="str">
            <v/>
          </cell>
          <cell r="L610" t="str">
            <v/>
          </cell>
          <cell r="M610" t="str">
            <v>非售卖品</v>
          </cell>
          <cell r="N610" t="str">
            <v>2025/04/21</v>
          </cell>
          <cell r="O610">
            <v>2.3</v>
          </cell>
          <cell r="P610">
            <v>0.1</v>
          </cell>
          <cell r="Q610">
            <v>15</v>
          </cell>
          <cell r="R610">
            <v>8</v>
          </cell>
          <cell r="S610">
            <v>1</v>
          </cell>
          <cell r="T610" t="str">
            <v>无</v>
          </cell>
          <cell r="U610" t="str">
            <v/>
          </cell>
          <cell r="V610" t="str">
            <v>36500</v>
          </cell>
        </row>
        <row r="610">
          <cell r="AC610">
            <v>0</v>
          </cell>
        </row>
        <row r="610">
          <cell r="AG610" t="str">
            <v/>
          </cell>
        </row>
        <row r="611">
          <cell r="A611" t="str">
            <v>CT2448</v>
          </cell>
          <cell r="B611" t="str">
            <v>MD2025014</v>
          </cell>
          <cell r="C611" t="str">
            <v>MD1441 英语+波兰语说明书</v>
          </cell>
          <cell r="D611" t="str">
            <v>无</v>
          </cell>
          <cell r="E611" t="str">
            <v>CT2448</v>
          </cell>
          <cell r="F611">
            <v>0.9</v>
          </cell>
        </row>
        <row r="611">
          <cell r="H611" t="str">
            <v/>
          </cell>
          <cell r="I611" t="str">
            <v>老品</v>
          </cell>
          <cell r="J611" t="str">
            <v/>
          </cell>
          <cell r="K611" t="str">
            <v/>
          </cell>
          <cell r="L611" t="str">
            <v/>
          </cell>
          <cell r="M611" t="str">
            <v>非售卖品</v>
          </cell>
          <cell r="N611" t="str">
            <v>2025/04/21</v>
          </cell>
          <cell r="O611">
            <v>0.9</v>
          </cell>
          <cell r="P611">
            <v>0.1</v>
          </cell>
          <cell r="Q611">
            <v>16.6</v>
          </cell>
          <cell r="R611">
            <v>11</v>
          </cell>
          <cell r="S611">
            <v>0.5</v>
          </cell>
          <cell r="T611" t="str">
            <v>无</v>
          </cell>
          <cell r="U611" t="str">
            <v/>
          </cell>
          <cell r="V611" t="str">
            <v>36500</v>
          </cell>
          <cell r="W611">
            <v>16.6</v>
          </cell>
          <cell r="X611">
            <v>11</v>
          </cell>
          <cell r="Y611">
            <v>0.5</v>
          </cell>
          <cell r="Z611">
            <v>58.5</v>
          </cell>
          <cell r="AA611">
            <v>35.5</v>
          </cell>
          <cell r="AB611">
            <v>51.5</v>
          </cell>
          <cell r="AC611">
            <v>0.106952625</v>
          </cell>
          <cell r="AD611">
            <v>7.3</v>
          </cell>
          <cell r="AE611">
            <v>7.7</v>
          </cell>
          <cell r="AF611">
            <v>24</v>
          </cell>
          <cell r="AG611" t="str">
            <v/>
          </cell>
        </row>
        <row r="612">
          <cell r="A612" t="str">
            <v>CT2447</v>
          </cell>
          <cell r="B612" t="str">
            <v>MD2025014</v>
          </cell>
          <cell r="C612" t="str">
            <v>MD1440英语+西班牙语说明书</v>
          </cell>
          <cell r="D612" t="str">
            <v>无</v>
          </cell>
          <cell r="E612" t="str">
            <v>CT2447</v>
          </cell>
          <cell r="F612">
            <v>0.9</v>
          </cell>
        </row>
        <row r="612">
          <cell r="H612" t="str">
            <v/>
          </cell>
          <cell r="I612" t="str">
            <v>老品</v>
          </cell>
          <cell r="J612" t="str">
            <v/>
          </cell>
          <cell r="K612" t="str">
            <v/>
          </cell>
          <cell r="L612" t="str">
            <v/>
          </cell>
          <cell r="M612" t="str">
            <v>非售卖品</v>
          </cell>
          <cell r="N612" t="str">
            <v>2025/04/21</v>
          </cell>
          <cell r="O612">
            <v>0.9</v>
          </cell>
          <cell r="P612">
            <v>0.1</v>
          </cell>
          <cell r="Q612">
            <v>16.6</v>
          </cell>
          <cell r="R612">
            <v>14.4</v>
          </cell>
          <cell r="S612">
            <v>0.5</v>
          </cell>
          <cell r="T612" t="str">
            <v>无</v>
          </cell>
          <cell r="U612" t="str">
            <v/>
          </cell>
          <cell r="V612" t="str">
            <v>36500</v>
          </cell>
          <cell r="W612">
            <v>16.6</v>
          </cell>
          <cell r="X612">
            <v>14.4</v>
          </cell>
          <cell r="Y612">
            <v>0.5</v>
          </cell>
          <cell r="Z612">
            <v>58.5</v>
          </cell>
          <cell r="AA612">
            <v>35.5</v>
          </cell>
          <cell r="AB612">
            <v>51.5</v>
          </cell>
          <cell r="AC612">
            <v>0.106952625</v>
          </cell>
          <cell r="AD612">
            <v>7.3</v>
          </cell>
          <cell r="AE612">
            <v>7.7</v>
          </cell>
          <cell r="AF612">
            <v>24</v>
          </cell>
          <cell r="AG612" t="str">
            <v/>
          </cell>
        </row>
        <row r="613">
          <cell r="A613" t="str">
            <v>CT2449</v>
          </cell>
          <cell r="B613" t="str">
            <v>MD2025014</v>
          </cell>
          <cell r="C613" t="str">
            <v>艺术家童话拼图-小红帽 英文说明书</v>
          </cell>
          <cell r="D613" t="str">
            <v>无</v>
          </cell>
          <cell r="E613" t="str">
            <v>CT2449</v>
          </cell>
          <cell r="F613">
            <v>0.8</v>
          </cell>
        </row>
        <row r="613">
          <cell r="H613" t="str">
            <v/>
          </cell>
          <cell r="I613" t="str">
            <v>老品</v>
          </cell>
          <cell r="J613" t="str">
            <v/>
          </cell>
          <cell r="K613" t="str">
            <v/>
          </cell>
          <cell r="L613" t="str">
            <v/>
          </cell>
          <cell r="M613" t="str">
            <v>非售卖品</v>
          </cell>
          <cell r="N613" t="str">
            <v>2025/04/08</v>
          </cell>
          <cell r="O613">
            <v>0.8</v>
          </cell>
          <cell r="P613">
            <v>0.1</v>
          </cell>
          <cell r="Q613">
            <v>10</v>
          </cell>
          <cell r="R613">
            <v>10</v>
          </cell>
          <cell r="S613">
            <v>0.2</v>
          </cell>
          <cell r="T613" t="str">
            <v>无</v>
          </cell>
          <cell r="U613" t="str">
            <v/>
          </cell>
          <cell r="V613" t="str">
            <v>36500</v>
          </cell>
        </row>
        <row r="613">
          <cell r="AC613">
            <v>0</v>
          </cell>
        </row>
        <row r="613">
          <cell r="AG613" t="str">
            <v/>
          </cell>
        </row>
        <row r="614">
          <cell r="A614" t="str">
            <v>CT2438</v>
          </cell>
          <cell r="B614" t="str">
            <v>MD2025014</v>
          </cell>
          <cell r="C614" t="str">
            <v>科普认知拼图(海外版)-非洲动物 波兰语说明书</v>
          </cell>
          <cell r="D614" t="str">
            <v>无</v>
          </cell>
          <cell r="E614" t="str">
            <v>CT2438</v>
          </cell>
          <cell r="F614">
            <v>1.2</v>
          </cell>
        </row>
        <row r="614">
          <cell r="H614" t="str">
            <v/>
          </cell>
          <cell r="I614" t="str">
            <v>老品</v>
          </cell>
          <cell r="J614" t="str">
            <v/>
          </cell>
          <cell r="K614" t="str">
            <v/>
          </cell>
          <cell r="L614" t="str">
            <v/>
          </cell>
          <cell r="M614" t="str">
            <v>非售卖品</v>
          </cell>
          <cell r="N614" t="str">
            <v>2025/04/08</v>
          </cell>
          <cell r="O614">
            <v>1.2</v>
          </cell>
          <cell r="P614">
            <v>0.1</v>
          </cell>
          <cell r="Q614">
            <v>16.4</v>
          </cell>
          <cell r="R614">
            <v>18.5</v>
          </cell>
          <cell r="S614">
            <v>0.1</v>
          </cell>
          <cell r="T614" t="str">
            <v>无</v>
          </cell>
          <cell r="U614" t="str">
            <v/>
          </cell>
          <cell r="V614" t="str">
            <v>36500</v>
          </cell>
        </row>
        <row r="614">
          <cell r="AC614">
            <v>0</v>
          </cell>
        </row>
        <row r="614">
          <cell r="AG614" t="str">
            <v/>
          </cell>
        </row>
        <row r="615">
          <cell r="A615" t="str">
            <v>CT2439</v>
          </cell>
          <cell r="B615" t="str">
            <v>MD2025014</v>
          </cell>
          <cell r="C615" t="str">
            <v>科普认知拼图(海外版)-非洲动物 西班牙语说明书</v>
          </cell>
          <cell r="D615" t="str">
            <v>无</v>
          </cell>
          <cell r="E615" t="str">
            <v>CT2439</v>
          </cell>
          <cell r="F615">
            <v>1.2</v>
          </cell>
        </row>
        <row r="615">
          <cell r="H615" t="str">
            <v/>
          </cell>
          <cell r="I615" t="str">
            <v>老品</v>
          </cell>
          <cell r="J615" t="str">
            <v/>
          </cell>
          <cell r="K615" t="str">
            <v/>
          </cell>
          <cell r="L615" t="str">
            <v/>
          </cell>
          <cell r="M615" t="str">
            <v>非售卖品</v>
          </cell>
          <cell r="N615" t="str">
            <v>2025/04/08</v>
          </cell>
          <cell r="O615">
            <v>1.2</v>
          </cell>
          <cell r="P615">
            <v>0.1</v>
          </cell>
          <cell r="Q615">
            <v>16.4</v>
          </cell>
          <cell r="R615">
            <v>18.5</v>
          </cell>
          <cell r="S615">
            <v>0.1</v>
          </cell>
          <cell r="T615" t="str">
            <v>无</v>
          </cell>
          <cell r="U615" t="str">
            <v/>
          </cell>
          <cell r="V615" t="str">
            <v>36500</v>
          </cell>
        </row>
        <row r="615">
          <cell r="AC615">
            <v>0</v>
          </cell>
        </row>
        <row r="615">
          <cell r="AG615" t="str">
            <v/>
          </cell>
        </row>
        <row r="616">
          <cell r="A616" t="str">
            <v>CT2440</v>
          </cell>
          <cell r="B616" t="str">
            <v>MD2025014</v>
          </cell>
          <cell r="C616" t="str">
            <v>科普认知拼图(海外版)-昆虫世界 波兰语说明书</v>
          </cell>
          <cell r="D616" t="str">
            <v>无</v>
          </cell>
          <cell r="E616" t="str">
            <v>CT2440</v>
          </cell>
          <cell r="F616">
            <v>1.2</v>
          </cell>
        </row>
        <row r="616">
          <cell r="H616" t="str">
            <v/>
          </cell>
          <cell r="I616" t="str">
            <v>老品</v>
          </cell>
          <cell r="J616" t="str">
            <v/>
          </cell>
          <cell r="K616" t="str">
            <v/>
          </cell>
          <cell r="L616" t="str">
            <v/>
          </cell>
          <cell r="M616" t="str">
            <v>非售卖品</v>
          </cell>
          <cell r="N616" t="str">
            <v>2025/04/08</v>
          </cell>
          <cell r="O616">
            <v>1.2</v>
          </cell>
          <cell r="P616">
            <v>0.1</v>
          </cell>
          <cell r="Q616">
            <v>16.4</v>
          </cell>
          <cell r="R616">
            <v>18.5</v>
          </cell>
          <cell r="S616">
            <v>0.1</v>
          </cell>
          <cell r="T616" t="str">
            <v>无</v>
          </cell>
          <cell r="U616" t="str">
            <v/>
          </cell>
          <cell r="V616" t="str">
            <v>36500</v>
          </cell>
        </row>
        <row r="616">
          <cell r="AC616">
            <v>0</v>
          </cell>
        </row>
        <row r="616">
          <cell r="AG616" t="str">
            <v/>
          </cell>
        </row>
        <row r="617">
          <cell r="A617" t="str">
            <v>CT2441</v>
          </cell>
          <cell r="B617" t="str">
            <v>MD2025014</v>
          </cell>
          <cell r="C617" t="str">
            <v>科普认知拼图(海外版)-昆虫世界 西班牙语说明书</v>
          </cell>
          <cell r="D617" t="str">
            <v>无</v>
          </cell>
          <cell r="E617" t="str">
            <v>CT2441</v>
          </cell>
          <cell r="F617">
            <v>1.2</v>
          </cell>
        </row>
        <row r="617">
          <cell r="H617" t="str">
            <v/>
          </cell>
          <cell r="I617" t="str">
            <v>老品</v>
          </cell>
          <cell r="J617" t="str">
            <v/>
          </cell>
          <cell r="K617" t="str">
            <v/>
          </cell>
          <cell r="L617" t="str">
            <v/>
          </cell>
          <cell r="M617" t="str">
            <v>非售卖品</v>
          </cell>
          <cell r="N617" t="str">
            <v>2025/04/08</v>
          </cell>
          <cell r="O617">
            <v>1.2</v>
          </cell>
          <cell r="P617">
            <v>0.1</v>
          </cell>
          <cell r="Q617">
            <v>16.4</v>
          </cell>
          <cell r="R617">
            <v>18.5</v>
          </cell>
          <cell r="S617">
            <v>0.1</v>
          </cell>
          <cell r="T617" t="str">
            <v>无</v>
          </cell>
          <cell r="U617" t="str">
            <v/>
          </cell>
          <cell r="V617" t="str">
            <v>36500</v>
          </cell>
        </row>
        <row r="617">
          <cell r="AC617">
            <v>0</v>
          </cell>
        </row>
        <row r="617">
          <cell r="AG617" t="str">
            <v/>
          </cell>
        </row>
        <row r="618">
          <cell r="A618" t="str">
            <v>CT2442</v>
          </cell>
          <cell r="B618" t="str">
            <v>MD2025014</v>
          </cell>
          <cell r="C618" t="str">
            <v>科普认知拼图(海外版)-恐龙大陆 波兰语说明书</v>
          </cell>
          <cell r="D618" t="str">
            <v>无</v>
          </cell>
          <cell r="E618" t="str">
            <v>CT2442</v>
          </cell>
          <cell r="F618">
            <v>1.2</v>
          </cell>
        </row>
        <row r="618">
          <cell r="H618" t="str">
            <v/>
          </cell>
          <cell r="I618" t="str">
            <v>老品</v>
          </cell>
          <cell r="J618" t="str">
            <v/>
          </cell>
          <cell r="K618" t="str">
            <v/>
          </cell>
          <cell r="L618" t="str">
            <v/>
          </cell>
          <cell r="M618" t="str">
            <v>非售卖品</v>
          </cell>
          <cell r="N618" t="str">
            <v>2025/04/08</v>
          </cell>
          <cell r="O618">
            <v>1.2</v>
          </cell>
          <cell r="P618">
            <v>0.1</v>
          </cell>
          <cell r="Q618">
            <v>16.4</v>
          </cell>
          <cell r="R618">
            <v>18.5</v>
          </cell>
          <cell r="S618">
            <v>0.1</v>
          </cell>
          <cell r="T618" t="str">
            <v>无</v>
          </cell>
          <cell r="U618" t="str">
            <v/>
          </cell>
          <cell r="V618" t="str">
            <v>36500</v>
          </cell>
        </row>
        <row r="618">
          <cell r="AC618">
            <v>0</v>
          </cell>
        </row>
        <row r="618">
          <cell r="AG618" t="str">
            <v/>
          </cell>
        </row>
        <row r="619">
          <cell r="A619" t="str">
            <v>CT2443</v>
          </cell>
          <cell r="B619" t="str">
            <v>MD2025014</v>
          </cell>
          <cell r="C619" t="str">
            <v>科普认知拼图(海外版)-恐龙大陆 西班牙语说明书</v>
          </cell>
          <cell r="D619" t="str">
            <v>无</v>
          </cell>
          <cell r="E619" t="str">
            <v>CT2443</v>
          </cell>
          <cell r="F619">
            <v>1.2</v>
          </cell>
        </row>
        <row r="619">
          <cell r="H619" t="str">
            <v/>
          </cell>
          <cell r="I619" t="str">
            <v>老品</v>
          </cell>
          <cell r="J619" t="str">
            <v/>
          </cell>
          <cell r="K619" t="str">
            <v/>
          </cell>
          <cell r="L619" t="str">
            <v/>
          </cell>
          <cell r="M619" t="str">
            <v>非售卖品</v>
          </cell>
          <cell r="N619" t="str">
            <v>2025/04/08</v>
          </cell>
          <cell r="O619">
            <v>1.2</v>
          </cell>
          <cell r="P619">
            <v>0.1</v>
          </cell>
          <cell r="Q619">
            <v>16.4</v>
          </cell>
          <cell r="R619">
            <v>18.5</v>
          </cell>
          <cell r="S619">
            <v>0.1</v>
          </cell>
          <cell r="T619" t="str">
            <v>无</v>
          </cell>
          <cell r="U619" t="str">
            <v/>
          </cell>
          <cell r="V619" t="str">
            <v>36500</v>
          </cell>
        </row>
        <row r="619">
          <cell r="AC619">
            <v>0</v>
          </cell>
        </row>
        <row r="619">
          <cell r="AG619" t="str">
            <v/>
          </cell>
        </row>
        <row r="620">
          <cell r="A620" t="str">
            <v>CT2444</v>
          </cell>
          <cell r="B620" t="str">
            <v>MD2025014</v>
          </cell>
          <cell r="C620" t="str">
            <v>科普认知拼图(海外版)-海洋之旅 波兰语说明书</v>
          </cell>
          <cell r="D620" t="str">
            <v>无</v>
          </cell>
          <cell r="E620" t="str">
            <v>CT2444</v>
          </cell>
          <cell r="F620">
            <v>1.2</v>
          </cell>
        </row>
        <row r="620">
          <cell r="H620" t="str">
            <v/>
          </cell>
          <cell r="I620" t="str">
            <v>老品</v>
          </cell>
          <cell r="J620" t="str">
            <v/>
          </cell>
          <cell r="K620" t="str">
            <v/>
          </cell>
          <cell r="L620" t="str">
            <v/>
          </cell>
          <cell r="M620" t="str">
            <v>非售卖品</v>
          </cell>
          <cell r="N620" t="str">
            <v>2025/04/08</v>
          </cell>
          <cell r="O620">
            <v>1.2</v>
          </cell>
          <cell r="P620">
            <v>0.1</v>
          </cell>
          <cell r="Q620">
            <v>16.4</v>
          </cell>
          <cell r="R620">
            <v>18.5</v>
          </cell>
          <cell r="S620">
            <v>0.1</v>
          </cell>
          <cell r="T620" t="str">
            <v>无</v>
          </cell>
          <cell r="U620" t="str">
            <v/>
          </cell>
          <cell r="V620" t="str">
            <v>36500</v>
          </cell>
        </row>
        <row r="620">
          <cell r="AC620">
            <v>0</v>
          </cell>
        </row>
        <row r="620">
          <cell r="AG620" t="str">
            <v/>
          </cell>
        </row>
        <row r="621">
          <cell r="A621" t="str">
            <v>DS1661</v>
          </cell>
          <cell r="B621" t="str">
            <v>MD2022001</v>
          </cell>
          <cell r="C621" t="str">
            <v>mideer 彩窗磁力片 炫彩晶钻</v>
          </cell>
          <cell r="D621" t="str">
            <v>mideer Colorful Magnetic Tiles - Diamond Brilliancy</v>
          </cell>
          <cell r="E621" t="str">
            <v>6936352516613</v>
          </cell>
          <cell r="F621">
            <v>269</v>
          </cell>
        </row>
        <row r="621">
          <cell r="H621" t="str">
            <v>3岁及以上</v>
          </cell>
          <cell r="I621" t="str">
            <v>老品</v>
          </cell>
          <cell r="J621" t="str">
            <v>1、产品同竞品差异点（优势点）：晶钻彩虹色，颜值高。
2、产品功能点：
3、产品设计优势：
4、产品教育属性优势：
5、产品安全属性优势：
6、产品相关服务优势：
7、其他：</v>
          </cell>
          <cell r="K621" t="str">
            <v/>
          </cell>
          <cell r="L621" t="str">
            <v/>
          </cell>
          <cell r="M621" t="str">
            <v>销售商品</v>
          </cell>
          <cell r="N621" t="str">
            <v>2025/05/09</v>
          </cell>
          <cell r="O621">
            <v>102.22</v>
          </cell>
          <cell r="P621">
            <v>2.4</v>
          </cell>
          <cell r="Q621">
            <v>27</v>
          </cell>
          <cell r="R621">
            <v>25</v>
          </cell>
          <cell r="S621">
            <v>7</v>
          </cell>
          <cell r="T621" t="str">
            <v>无</v>
          </cell>
          <cell r="U621" t="str">
            <v/>
          </cell>
          <cell r="V621" t="str">
            <v>36500</v>
          </cell>
          <cell r="W621">
            <v>27.1</v>
          </cell>
          <cell r="X621">
            <v>25</v>
          </cell>
          <cell r="Y621">
            <v>7</v>
          </cell>
          <cell r="Z621">
            <v>51</v>
          </cell>
          <cell r="AA621">
            <v>29.5</v>
          </cell>
          <cell r="AB621">
            <v>22.5</v>
          </cell>
          <cell r="AC621">
            <v>0.03385125</v>
          </cell>
          <cell r="AD621">
            <v>14.34</v>
          </cell>
          <cell r="AE621">
            <v>14.95</v>
          </cell>
          <cell r="AF621">
            <v>6</v>
          </cell>
          <cell r="AG621" t="str">
            <v/>
          </cell>
        </row>
        <row r="622">
          <cell r="A622" t="str">
            <v>MK2465</v>
          </cell>
          <cell r="B622" t="str">
            <v>MD2021028</v>
          </cell>
          <cell r="C622" t="str">
            <v>mideer 百变沙系列  360°环创百变沙池套装 展示盒</v>
          </cell>
          <cell r="D622" t="str">
            <v>mideer</v>
          </cell>
          <cell r="E622" t="str">
            <v>MK2465</v>
          </cell>
          <cell r="F622">
            <v>49</v>
          </cell>
        </row>
        <row r="622">
          <cell r="H622" t="str">
            <v>3+</v>
          </cell>
          <cell r="I622" t="str">
            <v>老品</v>
          </cell>
          <cell r="J622" t="str">
            <v>1、产品同竞品差异点（优势点）：百变沙套装陈列盒
2、产品功能点：
3、产品设计优势：
4、产品教育属性优势：
5、产品安全属性优势：
6、产品相关服务优势：
7、其他：</v>
          </cell>
          <cell r="K622" t="str">
            <v/>
          </cell>
          <cell r="L622" t="str">
            <v/>
          </cell>
          <cell r="M622" t="str">
            <v>非售卖品</v>
          </cell>
          <cell r="N622" t="str">
            <v>2025/04/25</v>
          </cell>
          <cell r="O622">
            <v>18.62</v>
          </cell>
          <cell r="P622">
            <v>1</v>
          </cell>
          <cell r="Q622">
            <v>43</v>
          </cell>
          <cell r="R622">
            <v>39</v>
          </cell>
          <cell r="S622">
            <v>38.5</v>
          </cell>
          <cell r="T622" t="str">
            <v>有</v>
          </cell>
          <cell r="U622" t="str">
            <v/>
          </cell>
          <cell r="V622" t="str">
            <v>1095</v>
          </cell>
          <cell r="W622">
            <v>0</v>
          </cell>
          <cell r="X622">
            <v>0</v>
          </cell>
          <cell r="Y622">
            <v>0</v>
          </cell>
          <cell r="Z622">
            <v>0</v>
          </cell>
          <cell r="AA622">
            <v>0</v>
          </cell>
          <cell r="AB622">
            <v>0</v>
          </cell>
          <cell r="AC622">
            <v>0</v>
          </cell>
          <cell r="AD622">
            <v>0</v>
          </cell>
          <cell r="AE622">
            <v>0</v>
          </cell>
          <cell r="AF622">
            <v>0</v>
          </cell>
          <cell r="AG622" t="str">
            <v/>
          </cell>
        </row>
        <row r="623">
          <cell r="A623" t="str">
            <v>MD1600</v>
          </cell>
          <cell r="B623" t="str">
            <v>MD2022094</v>
          </cell>
          <cell r="C623" t="str">
            <v>mideer 唱听小宝箱  单麦  单麦</v>
          </cell>
          <cell r="D623" t="str">
            <v>mideer Karaoke Set(Single Microphone)</v>
          </cell>
          <cell r="E623" t="str">
            <v>6936352516002</v>
          </cell>
          <cell r="F623">
            <v>199</v>
          </cell>
          <cell r="G623">
            <v>199.01</v>
          </cell>
          <cell r="H623" t="str">
            <v>3+</v>
          </cell>
          <cell r="I623" t="str">
            <v>老品</v>
          </cell>
          <cell r="J623" t="str">
            <v>1、产品同竞品差异点（优势点）：
2、产品功能点：
3、产品设计优势：
4、产品教育属性优势：
5、产品安全属性优势：
6、产品相关服务优势：
7、其他：</v>
          </cell>
          <cell r="K623" t="str">
            <v>1）KTV级音效，防啸叫技术加持
2）蓝牙畅连，海量K歌App随心用
3）可脱离屏幕独立播放，想唱就唱
4）炫酷礼盒包装，送礼够排面</v>
          </cell>
          <cell r="L623" t="str">
            <v>KTV-level sound with anti-feedback tech.
Bluetooth connectivity for various apps.
Standalone playback mode.
Cool gift box packaging.</v>
          </cell>
          <cell r="M623" t="str">
            <v>销售商品</v>
          </cell>
          <cell r="N623" t="str">
            <v>2025/05/23</v>
          </cell>
          <cell r="O623">
            <v>75.62</v>
          </cell>
          <cell r="P623">
            <v>0.61</v>
          </cell>
          <cell r="Q623">
            <v>11</v>
          </cell>
          <cell r="R623">
            <v>6</v>
          </cell>
          <cell r="S623">
            <v>9.3</v>
          </cell>
          <cell r="T623" t="str">
            <v>有</v>
          </cell>
          <cell r="U623" t="str">
            <v>有</v>
          </cell>
          <cell r="V623" t="str">
            <v>2190</v>
          </cell>
          <cell r="W623">
            <v>18</v>
          </cell>
          <cell r="X623">
            <v>18</v>
          </cell>
          <cell r="Y623">
            <v>7</v>
          </cell>
          <cell r="Z623">
            <v>39</v>
          </cell>
          <cell r="AA623">
            <v>39</v>
          </cell>
          <cell r="AB623">
            <v>37</v>
          </cell>
          <cell r="AC623">
            <v>0.056277</v>
          </cell>
          <cell r="AD623">
            <v>12.8</v>
          </cell>
          <cell r="AE623">
            <v>13.4</v>
          </cell>
          <cell r="AF623">
            <v>20</v>
          </cell>
          <cell r="AG623" t="str">
            <v>否</v>
          </cell>
        </row>
        <row r="624">
          <cell r="A624" t="str">
            <v>MD2326</v>
          </cell>
          <cell r="B624" t="str">
            <v>MD2025007</v>
          </cell>
          <cell r="C624" t="str">
            <v>mideer 立体拼图  创想娃娃屋</v>
          </cell>
          <cell r="D624" t="str">
            <v>mideer Creative 3D Villa</v>
          </cell>
          <cell r="E624" t="str">
            <v>6936352523260</v>
          </cell>
          <cell r="F624">
            <v>89</v>
          </cell>
          <cell r="G624">
            <v>105.35</v>
          </cell>
          <cell r="H624" t="str">
            <v>6+</v>
          </cell>
          <cell r="I624" t="str">
            <v>老品</v>
          </cell>
          <cell r="J624" t="str">
            <v>1、产品同竞品差异点（优势点）：立体拼搭娃娃屋
2、产品功能点：
3、产品设计优势：
4、产品教育属性优势：
5、产品安全属性优势：
6、产品相关服务优势：
7、其他：</v>
          </cell>
          <cell r="K624" t="str">
            <v>1). 三层奢华别墅 —— 开启沉浸式角色扮演体验
2). 客厅、卧室、阁楼 —— 每一层都拥有丰富的细节呈现
3). 风格布局随心定 —— 享受每一次“重新装修”的新鲜感
4). 真实可联动！ —— 冰箱抽屉可自由开合，还原生活质感
5). 轻松搭建梦想家园 —— 插、嵌、扣，简单三步即可成型
6). 自带餐椅与烧烤区 —— 亲手打造专属的私人露台派对空间
7). 与孩子共享温馨家庭团聚时光
8). 绘本说明书 + 视频教程 —— 贴心指导，告别拼搭烦恼
9). 360° 全方位圆润打磨 —— 无毛刺工艺，呵护孩子娇嫩小手</v>
          </cell>
          <cell r="L624" t="str">
            <v>1) Three-story dollhouse, a realistic role-playing experience
2) Living room, bedroom, and attic, each floor boasts rich details
3) Customizable style and layout, a completely new "renovation" every time
4) Realistically movable! Refrigerator drawers can be opened and closed freely
5) Easily build your dream house with simple assembly, insertion, and snapping
6) Add dining chairs and BBQ area to create your own private terrace party space
7) Create a cozy family gathering with your children
8) Picture book and instructional videos, no worries about not knowing how to assemble
9) 360° burr-free design, gentle on delicate little hands</v>
          </cell>
          <cell r="M624" t="str">
            <v>销售商品</v>
          </cell>
          <cell r="N624" t="str">
            <v>2025/09/15</v>
          </cell>
          <cell r="O624">
            <v>40.05</v>
          </cell>
          <cell r="P624">
            <v>1.5</v>
          </cell>
          <cell r="Q624">
            <v>39</v>
          </cell>
          <cell r="R624">
            <v>37</v>
          </cell>
          <cell r="S624">
            <v>2.5</v>
          </cell>
          <cell r="T624" t="str">
            <v>无</v>
          </cell>
          <cell r="U624" t="str">
            <v>有</v>
          </cell>
          <cell r="V624" t="str">
            <v>36500</v>
          </cell>
          <cell r="W624">
            <v>36.5</v>
          </cell>
          <cell r="X624">
            <v>36.5</v>
          </cell>
          <cell r="Y624">
            <v>2.8</v>
          </cell>
          <cell r="Z624">
            <v>38</v>
          </cell>
          <cell r="AA624">
            <v>28</v>
          </cell>
          <cell r="AB624">
            <v>39</v>
          </cell>
          <cell r="AC624">
            <v>0.041496</v>
          </cell>
          <cell r="AD624">
            <v>15</v>
          </cell>
          <cell r="AE624">
            <v>15.45</v>
          </cell>
          <cell r="AF624">
            <v>10</v>
          </cell>
          <cell r="AG624" t="str">
            <v>是</v>
          </cell>
        </row>
        <row r="625">
          <cell r="A625" t="str">
            <v>MD1673</v>
          </cell>
          <cell r="B625" t="str">
            <v>MD2020001</v>
          </cell>
          <cell r="C625" t="str">
            <v>mideer 艺术教育进阶拼图 1阶 我们的家  8幅</v>
          </cell>
          <cell r="D625" t="str">
            <v>mideer Level Up! Puzzle - Level 1  Home, Sweet Home!</v>
          </cell>
          <cell r="E625" t="str">
            <v>6936352516736</v>
          </cell>
          <cell r="F625">
            <v>69.8</v>
          </cell>
          <cell r="G625">
            <v>69.79</v>
          </cell>
          <cell r="H625" t="str">
            <v>3-</v>
          </cell>
          <cell r="I625" t="str">
            <v>老品</v>
          </cell>
          <cell r="J625" t="str">
            <v>1、产品同竞品差异点（优势点）：艺术教育进阶拼图
2、产品功能点：
3、产品设计优势：
4、产品教育属性优势：
5、产品安全属性优势：
6、产品相关服务优势：
7、其他：</v>
          </cell>
          <cell r="K625" t="str">
            <v/>
          </cell>
          <cell r="L625" t="str">
            <v/>
          </cell>
          <cell r="M625" t="str">
            <v>销售商品</v>
          </cell>
          <cell r="N625" t="str">
            <v>2025/05/22</v>
          </cell>
          <cell r="O625">
            <v>26.524</v>
          </cell>
          <cell r="P625">
            <v>0.7</v>
          </cell>
          <cell r="Q625">
            <v>18</v>
          </cell>
          <cell r="R625">
            <v>11.5</v>
          </cell>
          <cell r="S625">
            <v>21.7</v>
          </cell>
          <cell r="T625" t="str">
            <v>无</v>
          </cell>
          <cell r="U625" t="str">
            <v/>
          </cell>
          <cell r="V625" t="str">
            <v>36500</v>
          </cell>
          <cell r="W625">
            <v>18</v>
          </cell>
          <cell r="X625">
            <v>21.5</v>
          </cell>
          <cell r="Y625">
            <v>11.5</v>
          </cell>
          <cell r="Z625">
            <v>44.5</v>
          </cell>
          <cell r="AA625">
            <v>37.7</v>
          </cell>
          <cell r="AB625">
            <v>37.5</v>
          </cell>
          <cell r="AC625">
            <v>0.062911875</v>
          </cell>
          <cell r="AD625">
            <v>11.5</v>
          </cell>
          <cell r="AE625">
            <v>9.2</v>
          </cell>
          <cell r="AF625">
            <v>12</v>
          </cell>
          <cell r="AG625" t="str">
            <v/>
          </cell>
        </row>
        <row r="626">
          <cell r="A626" t="str">
            <v>MD1672</v>
          </cell>
          <cell r="B626" t="str">
            <v>MD2020001</v>
          </cell>
          <cell r="C626" t="str">
            <v>mideer 艺术教育进阶拼图 2阶 好好习惯  3幅</v>
          </cell>
          <cell r="D626" t="str">
            <v>mideer Level Up! Puzzles - Level 2  The Good Habits Song</v>
          </cell>
          <cell r="E626" t="str">
            <v>6936352516729</v>
          </cell>
          <cell r="F626">
            <v>69.8</v>
          </cell>
          <cell r="G626">
            <v>69.79</v>
          </cell>
          <cell r="H626" t="str">
            <v>3-</v>
          </cell>
          <cell r="I626" t="str">
            <v>老品</v>
          </cell>
          <cell r="J626" t="str">
            <v>1、产品同竞品差异点（优势点）：艺术教育进阶拼图
2、产品功能点：
3、产品设计优势：
4、产品教育属性优势：
5、产品安全属性优势：
6、产品相关服务优势：
7、其他：</v>
          </cell>
          <cell r="K626" t="str">
            <v/>
          </cell>
          <cell r="L626" t="str">
            <v/>
          </cell>
          <cell r="M626" t="str">
            <v>销售商品</v>
          </cell>
          <cell r="N626" t="str">
            <v>2025/05/22</v>
          </cell>
          <cell r="O626">
            <v>26.524</v>
          </cell>
          <cell r="P626">
            <v>0.66</v>
          </cell>
          <cell r="Q626">
            <v>18</v>
          </cell>
          <cell r="R626">
            <v>11.5</v>
          </cell>
          <cell r="S626">
            <v>21.7</v>
          </cell>
          <cell r="T626" t="str">
            <v>无</v>
          </cell>
          <cell r="U626" t="str">
            <v/>
          </cell>
          <cell r="V626" t="str">
            <v>36500</v>
          </cell>
          <cell r="W626">
            <v>18</v>
          </cell>
          <cell r="X626">
            <v>21.5</v>
          </cell>
          <cell r="Y626">
            <v>11.5</v>
          </cell>
          <cell r="Z626">
            <v>45.5</v>
          </cell>
          <cell r="AA626">
            <v>37</v>
          </cell>
          <cell r="AB626">
            <v>38</v>
          </cell>
          <cell r="AC626">
            <v>0.063973</v>
          </cell>
          <cell r="AD626">
            <v>8.9</v>
          </cell>
          <cell r="AE626">
            <v>8.94</v>
          </cell>
          <cell r="AF626">
            <v>12</v>
          </cell>
          <cell r="AG626" t="str">
            <v/>
          </cell>
        </row>
        <row r="627">
          <cell r="A627" t="str">
            <v>SH00001</v>
          </cell>
          <cell r="B627" t="str">
            <v>SH00001</v>
          </cell>
          <cell r="C627" t="str">
            <v>阿基米德积木分销赠品（微瑕）</v>
          </cell>
          <cell r="D627" t="str">
            <v>无</v>
          </cell>
          <cell r="E627" t="str">
            <v>SH00001</v>
          </cell>
          <cell r="F627">
            <v>0.1</v>
          </cell>
          <cell r="G627">
            <v>0.01</v>
          </cell>
          <cell r="H627" t="str">
            <v/>
          </cell>
          <cell r="I627" t="str">
            <v/>
          </cell>
          <cell r="J627" t="str">
            <v/>
          </cell>
          <cell r="K627" t="str">
            <v/>
          </cell>
          <cell r="L627" t="str">
            <v/>
          </cell>
          <cell r="M627" t="str">
            <v>赠品</v>
          </cell>
          <cell r="N627" t="str">
            <v/>
          </cell>
          <cell r="O627">
            <v>0.1</v>
          </cell>
        </row>
        <row r="627">
          <cell r="T627" t="str">
            <v/>
          </cell>
          <cell r="U627" t="str">
            <v/>
          </cell>
          <cell r="V627" t="str">
            <v/>
          </cell>
        </row>
        <row r="627">
          <cell r="AC627">
            <v>0</v>
          </cell>
        </row>
        <row r="627">
          <cell r="AG627" t="str">
            <v/>
          </cell>
        </row>
        <row r="628">
          <cell r="A628" t="str">
            <v>FX1667</v>
          </cell>
          <cell r="B628" t="str">
            <v>MD2021028</v>
          </cell>
          <cell r="C628" t="str">
            <v>mideer 百变沙系列  360°环创百变沙池套装</v>
          </cell>
          <cell r="D628" t="str">
            <v>mideer magic sand play set</v>
          </cell>
          <cell r="E628" t="str">
            <v>6936352516675</v>
          </cell>
          <cell r="F628">
            <v>169</v>
          </cell>
          <cell r="G628">
            <v>0</v>
          </cell>
          <cell r="H628" t="str">
            <v>3+</v>
          </cell>
          <cell r="I628" t="str">
            <v>老品</v>
          </cell>
          <cell r="J628" t="str">
            <v>1、产品同竞品差异点（优势点）：360°圆形沙池 ：安全无死角，打造自由创造空间，告别“满地散沙”。
2、产品功能点：干湿双玩双模式百变沙 ：一沙两玩，强塑型力，遇水不散
3、产品设计优势：一键收纳 ，省时省力：盖上沙池盖即可收纳，家长轻松、孩子畅玩无忧。
4、产品教育属性优势：为低幼儿童的感官训练发展，促进儿童的感官发展、创造性思维发展等。足不出户，触摸真沙质感。
5、产品安全属性优势：
6、产品相关服务优势：
7、其他：意百变沙池的收纳设计独具匠心,让收纳过程变得简单快捷,这是许多同类产品不具备的优势。</v>
          </cell>
          <cell r="K628" t="str">
            <v/>
          </cell>
          <cell r="L628" t="str">
            <v/>
          </cell>
          <cell r="M628" t="str">
            <v>销售商品</v>
          </cell>
          <cell r="N628" t="str">
            <v>2025/04/26</v>
          </cell>
          <cell r="O628">
            <v>64.22</v>
          </cell>
          <cell r="P628">
            <v>2.51</v>
          </cell>
          <cell r="Q628">
            <v>39.5</v>
          </cell>
          <cell r="R628">
            <v>44</v>
          </cell>
          <cell r="S628">
            <v>38.5</v>
          </cell>
          <cell r="T628" t="str">
            <v>有</v>
          </cell>
          <cell r="U628" t="str">
            <v/>
          </cell>
          <cell r="V628" t="str">
            <v>1095</v>
          </cell>
          <cell r="W628">
            <v>37.5</v>
          </cell>
          <cell r="X628">
            <v>37.5</v>
          </cell>
          <cell r="Y628">
            <v>10.5</v>
          </cell>
          <cell r="Z628">
            <v>40</v>
          </cell>
          <cell r="AA628">
            <v>40</v>
          </cell>
          <cell r="AB628">
            <v>32.4</v>
          </cell>
          <cell r="AC628">
            <v>0.05184</v>
          </cell>
          <cell r="AD628">
            <v>8</v>
          </cell>
          <cell r="AE628">
            <v>8.42</v>
          </cell>
          <cell r="AF628">
            <v>3</v>
          </cell>
          <cell r="AG628" t="str">
            <v/>
          </cell>
        </row>
        <row r="629">
          <cell r="A629" t="str">
            <v>HZ7586</v>
          </cell>
          <cell r="B629" t="str">
            <v>HZ25003</v>
          </cell>
          <cell r="C629" t="str">
            <v>hugz 收纳包-万能随行笔袋 阳光日历</v>
          </cell>
          <cell r="D629" t="str">
            <v>Hugz Multigo Pen Case - SunCalendar</v>
          </cell>
          <cell r="E629" t="str">
            <v>6936352575863</v>
          </cell>
          <cell r="F629">
            <v>39.9</v>
          </cell>
        </row>
        <row r="629">
          <cell r="H629" t="str">
            <v>3+</v>
          </cell>
          <cell r="I629" t="str">
            <v>老品</v>
          </cell>
          <cell r="J629" t="str">
            <v>1、产品同竞品差异点（优势点）：1111
2、产品功能点：
3、产品设计优势：
4、产品教育属性优势：
5、产品安全属性优势：
6、产品相关服务优势：
7、其他：</v>
          </cell>
          <cell r="K629" t="str">
            <v/>
          </cell>
          <cell r="L629" t="str">
            <v/>
          </cell>
          <cell r="M629" t="str">
            <v>销售商品</v>
          </cell>
          <cell r="N629" t="str">
            <v>2025/05/12</v>
          </cell>
          <cell r="O629">
            <v>17.955</v>
          </cell>
          <cell r="P629">
            <v>0.086</v>
          </cell>
          <cell r="Q629">
            <v>9</v>
          </cell>
          <cell r="R629">
            <v>19</v>
          </cell>
          <cell r="S629">
            <v>0</v>
          </cell>
          <cell r="T629" t="str">
            <v>有</v>
          </cell>
          <cell r="U629" t="str">
            <v/>
          </cell>
          <cell r="V629" t="str">
            <v>2190</v>
          </cell>
          <cell r="W629">
            <v>16</v>
          </cell>
          <cell r="X629">
            <v>22</v>
          </cell>
          <cell r="Y629">
            <v>2</v>
          </cell>
          <cell r="Z629">
            <v>60</v>
          </cell>
          <cell r="AA629">
            <v>40</v>
          </cell>
          <cell r="AB629">
            <v>20</v>
          </cell>
          <cell r="AC629">
            <v>0.048</v>
          </cell>
          <cell r="AD629">
            <v>4.25</v>
          </cell>
          <cell r="AE629">
            <v>3.8</v>
          </cell>
          <cell r="AF629">
            <v>50</v>
          </cell>
          <cell r="AG629" t="str">
            <v/>
          </cell>
        </row>
        <row r="630">
          <cell r="A630" t="str">
            <v>HZ7585</v>
          </cell>
          <cell r="B630" t="str">
            <v>HZ25003</v>
          </cell>
          <cell r="C630" t="str">
            <v>hugz 收纳包-万能随行笔袋 春日环游</v>
          </cell>
          <cell r="D630" t="str">
            <v>Hugz Multigo Pen Case - SpringTour</v>
          </cell>
          <cell r="E630" t="str">
            <v>6936352575856</v>
          </cell>
          <cell r="F630">
            <v>39.9</v>
          </cell>
        </row>
        <row r="630">
          <cell r="H630" t="str">
            <v>3+</v>
          </cell>
          <cell r="I630" t="str">
            <v>老品</v>
          </cell>
          <cell r="J630" t="str">
            <v>1、产品同竞品差异点（优势点）：1111
2、产品功能点：
3、产品设计优势：
4、产品教育属性优势：
5、产品安全属性优势：
6、产品相关服务优势：
7、其他：</v>
          </cell>
          <cell r="K630" t="str">
            <v/>
          </cell>
          <cell r="L630" t="str">
            <v/>
          </cell>
          <cell r="M630" t="str">
            <v>销售商品</v>
          </cell>
          <cell r="N630" t="str">
            <v>2025/05/12</v>
          </cell>
          <cell r="O630">
            <v>17.955</v>
          </cell>
          <cell r="P630">
            <v>0.085</v>
          </cell>
          <cell r="Q630">
            <v>9</v>
          </cell>
          <cell r="R630">
            <v>19</v>
          </cell>
          <cell r="S630">
            <v>0</v>
          </cell>
          <cell r="T630" t="str">
            <v>有</v>
          </cell>
          <cell r="U630" t="str">
            <v/>
          </cell>
          <cell r="V630" t="str">
            <v>2190</v>
          </cell>
          <cell r="W630">
            <v>16</v>
          </cell>
          <cell r="X630">
            <v>22</v>
          </cell>
          <cell r="Y630">
            <v>2</v>
          </cell>
          <cell r="Z630">
            <v>60</v>
          </cell>
          <cell r="AA630">
            <v>40</v>
          </cell>
          <cell r="AB630">
            <v>20</v>
          </cell>
          <cell r="AC630">
            <v>0.048</v>
          </cell>
          <cell r="AD630">
            <v>4.25</v>
          </cell>
          <cell r="AE630">
            <v>5.2</v>
          </cell>
          <cell r="AF630">
            <v>50</v>
          </cell>
          <cell r="AG630" t="str">
            <v/>
          </cell>
        </row>
        <row r="631">
          <cell r="A631" t="str">
            <v>HZ7584</v>
          </cell>
          <cell r="B631" t="str">
            <v>HZ25003</v>
          </cell>
          <cell r="C631" t="str">
            <v>hugz 收纳包-万能随行笔袋 雨林盛会</v>
          </cell>
          <cell r="D631" t="str">
            <v>Hugz Multigo Pen Case - JunglePulse</v>
          </cell>
          <cell r="E631" t="str">
            <v>6936352575849</v>
          </cell>
          <cell r="F631">
            <v>39.9</v>
          </cell>
        </row>
        <row r="631">
          <cell r="H631" t="str">
            <v>3+</v>
          </cell>
          <cell r="I631" t="str">
            <v>老品</v>
          </cell>
          <cell r="J631" t="str">
            <v>1、产品同竞品差异点（优势点）：1111
2、产品功能点：
3、产品设计优势：
4、产品教育属性优势：
5、产品安全属性优势：
6、产品相关服务优势：
7、其他：</v>
          </cell>
          <cell r="K631" t="str">
            <v/>
          </cell>
          <cell r="L631" t="str">
            <v/>
          </cell>
          <cell r="M631" t="str">
            <v>销售商品</v>
          </cell>
          <cell r="N631" t="str">
            <v>2025/05/12</v>
          </cell>
          <cell r="O631">
            <v>17.955</v>
          </cell>
          <cell r="P631">
            <v>0.1</v>
          </cell>
          <cell r="Q631">
            <v>9</v>
          </cell>
          <cell r="R631">
            <v>19</v>
          </cell>
          <cell r="S631">
            <v>0</v>
          </cell>
          <cell r="T631" t="str">
            <v>有</v>
          </cell>
          <cell r="U631" t="str">
            <v/>
          </cell>
          <cell r="V631" t="str">
            <v>2190</v>
          </cell>
          <cell r="W631">
            <v>16</v>
          </cell>
          <cell r="X631">
            <v>22</v>
          </cell>
          <cell r="Y631">
            <v>2</v>
          </cell>
          <cell r="Z631">
            <v>60</v>
          </cell>
          <cell r="AA631">
            <v>40</v>
          </cell>
          <cell r="AB631">
            <v>20</v>
          </cell>
          <cell r="AC631">
            <v>0.048</v>
          </cell>
          <cell r="AD631">
            <v>4.25</v>
          </cell>
          <cell r="AE631">
            <v>3.8</v>
          </cell>
          <cell r="AF631">
            <v>50</v>
          </cell>
          <cell r="AG631" t="str">
            <v/>
          </cell>
        </row>
        <row r="632">
          <cell r="A632" t="str">
            <v>HZ7583</v>
          </cell>
          <cell r="B632" t="str">
            <v>HZ25003</v>
          </cell>
          <cell r="C632" t="str">
            <v>hugz 收纳包-万能随行笔袋 爵士派对</v>
          </cell>
          <cell r="D632" t="str">
            <v>Hugz Multigo Pen Case - JazzGroove</v>
          </cell>
          <cell r="E632" t="str">
            <v>6936352575832</v>
          </cell>
          <cell r="F632">
            <v>39.9</v>
          </cell>
        </row>
        <row r="632">
          <cell r="H632" t="str">
            <v>3+</v>
          </cell>
          <cell r="I632" t="str">
            <v>老品</v>
          </cell>
          <cell r="J632" t="str">
            <v>1、产品同竞品差异点（优势点）：1111
2、产品功能点：
3、产品设计优势：
4、产品教育属性优势：
5、产品安全属性优势：
6、产品相关服务优势：
7、其他：</v>
          </cell>
          <cell r="K632" t="str">
            <v/>
          </cell>
          <cell r="L632" t="str">
            <v/>
          </cell>
          <cell r="M632" t="str">
            <v>销售商品</v>
          </cell>
          <cell r="N632" t="str">
            <v>2025/05/12</v>
          </cell>
          <cell r="O632">
            <v>17.955</v>
          </cell>
          <cell r="P632">
            <v>0.086</v>
          </cell>
          <cell r="Q632">
            <v>9</v>
          </cell>
          <cell r="R632">
            <v>19</v>
          </cell>
          <cell r="S632">
            <v>0</v>
          </cell>
          <cell r="T632" t="str">
            <v>有</v>
          </cell>
          <cell r="U632" t="str">
            <v/>
          </cell>
          <cell r="V632" t="str">
            <v>2190</v>
          </cell>
          <cell r="W632">
            <v>16</v>
          </cell>
          <cell r="X632">
            <v>22</v>
          </cell>
          <cell r="Y632">
            <v>2</v>
          </cell>
          <cell r="Z632">
            <v>60</v>
          </cell>
          <cell r="AA632">
            <v>40</v>
          </cell>
          <cell r="AB632">
            <v>20</v>
          </cell>
          <cell r="AC632">
            <v>0.048</v>
          </cell>
          <cell r="AD632">
            <v>4.25</v>
          </cell>
          <cell r="AE632">
            <v>3.8</v>
          </cell>
          <cell r="AF632">
            <v>50</v>
          </cell>
          <cell r="AG632" t="str">
            <v/>
          </cell>
        </row>
        <row r="633">
          <cell r="A633" t="str">
            <v>HZ7582</v>
          </cell>
          <cell r="B633" t="str">
            <v>HZ25002</v>
          </cell>
          <cell r="C633" t="str">
            <v>hugz 鼓励包 假日前奏</v>
          </cell>
          <cell r="D633" t="str">
            <v>hugz VivaPacke-Holiday Spark</v>
          </cell>
          <cell r="E633" t="str">
            <v>6936352575825</v>
          </cell>
          <cell r="F633">
            <v>99</v>
          </cell>
        </row>
        <row r="633">
          <cell r="H633" t="str">
            <v>3+</v>
          </cell>
          <cell r="I633" t="str">
            <v>老品</v>
          </cell>
          <cell r="J633" t="str">
            <v>1、产品同竞品差异点（优势点）：1111
2、产品功能点：
3、产品设计优势：
4、产品教育属性优势：
5、产品安全属性优势：
6、产品相关服务优势：
7、其他：</v>
          </cell>
          <cell r="K633" t="str">
            <v/>
          </cell>
          <cell r="L633" t="str">
            <v/>
          </cell>
          <cell r="M633" t="str">
            <v>销售商品</v>
          </cell>
          <cell r="N633" t="str">
            <v>2025/04/15</v>
          </cell>
          <cell r="O633">
            <v>44.55</v>
          </cell>
        </row>
        <row r="633">
          <cell r="Q633">
            <v>24</v>
          </cell>
          <cell r="R633">
            <v>13</v>
          </cell>
          <cell r="S633">
            <v>28</v>
          </cell>
          <cell r="T633" t="str">
            <v>有</v>
          </cell>
          <cell r="U633" t="str">
            <v/>
          </cell>
          <cell r="V633" t="str">
            <v>2190</v>
          </cell>
        </row>
        <row r="633">
          <cell r="Z633">
            <v>60</v>
          </cell>
          <cell r="AA633">
            <v>40</v>
          </cell>
          <cell r="AB633">
            <v>40</v>
          </cell>
          <cell r="AC633">
            <v>0.096</v>
          </cell>
          <cell r="AD633">
            <v>12</v>
          </cell>
          <cell r="AE633">
            <v>11.2</v>
          </cell>
          <cell r="AF633">
            <v>50</v>
          </cell>
          <cell r="AG633" t="str">
            <v/>
          </cell>
        </row>
        <row r="634">
          <cell r="A634" t="str">
            <v>HZ7581</v>
          </cell>
          <cell r="B634" t="str">
            <v>HZ25002</v>
          </cell>
          <cell r="C634" t="str">
            <v>hugz 鼓励包 甜品公园</v>
          </cell>
          <cell r="D634" t="str">
            <v>hugz VivaPack-Dessert Park</v>
          </cell>
          <cell r="E634" t="str">
            <v>6936352575818</v>
          </cell>
          <cell r="F634">
            <v>99</v>
          </cell>
        </row>
        <row r="634">
          <cell r="H634" t="str">
            <v>3+</v>
          </cell>
          <cell r="I634" t="str">
            <v>老品</v>
          </cell>
          <cell r="J634" t="str">
            <v>1、产品同竞品差异点（优势点）：1111
2、产品功能点：
3、产品设计优势：
4、产品教育属性优势：
5、产品安全属性优势：
6、产品相关服务优势：
7、其他：</v>
          </cell>
          <cell r="K634" t="str">
            <v/>
          </cell>
          <cell r="L634" t="str">
            <v/>
          </cell>
          <cell r="M634" t="str">
            <v>销售商品</v>
          </cell>
          <cell r="N634" t="str">
            <v>2025/04/15</v>
          </cell>
          <cell r="O634">
            <v>44.55</v>
          </cell>
        </row>
        <row r="634">
          <cell r="Q634">
            <v>24</v>
          </cell>
          <cell r="R634">
            <v>13</v>
          </cell>
          <cell r="S634">
            <v>28</v>
          </cell>
          <cell r="T634" t="str">
            <v>有</v>
          </cell>
          <cell r="U634" t="str">
            <v/>
          </cell>
          <cell r="V634" t="str">
            <v>2190</v>
          </cell>
        </row>
        <row r="634">
          <cell r="Z634">
            <v>60</v>
          </cell>
          <cell r="AA634">
            <v>40</v>
          </cell>
          <cell r="AB634">
            <v>40</v>
          </cell>
          <cell r="AC634">
            <v>0.096</v>
          </cell>
          <cell r="AD634">
            <v>12</v>
          </cell>
          <cell r="AE634">
            <v>11.4</v>
          </cell>
          <cell r="AF634">
            <v>50</v>
          </cell>
          <cell r="AG634" t="str">
            <v/>
          </cell>
        </row>
        <row r="635">
          <cell r="A635" t="str">
            <v>HZ7580</v>
          </cell>
          <cell r="B635" t="str">
            <v>HZ25002</v>
          </cell>
          <cell r="C635" t="str">
            <v>hugz 鼓励包 沙滩派对</v>
          </cell>
          <cell r="D635" t="str">
            <v>hugz VivaPack-beach party</v>
          </cell>
          <cell r="E635" t="str">
            <v>6936352575801</v>
          </cell>
          <cell r="F635">
            <v>99</v>
          </cell>
        </row>
        <row r="635">
          <cell r="H635" t="str">
            <v>3+</v>
          </cell>
          <cell r="I635" t="str">
            <v>老品</v>
          </cell>
          <cell r="J635" t="str">
            <v>1、产品同竞品差异点（优势点）：1111
2、产品功能点：
3、产品设计优势：
4、产品教育属性优势：
5、产品安全属性优势：
6、产品相关服务优势：
7、其他：</v>
          </cell>
          <cell r="K635" t="str">
            <v/>
          </cell>
          <cell r="L635" t="str">
            <v/>
          </cell>
          <cell r="M635" t="str">
            <v>销售商品</v>
          </cell>
          <cell r="N635" t="str">
            <v>2025/04/15</v>
          </cell>
          <cell r="O635">
            <v>44.55</v>
          </cell>
        </row>
        <row r="635">
          <cell r="Q635">
            <v>24</v>
          </cell>
          <cell r="R635">
            <v>13</v>
          </cell>
          <cell r="S635">
            <v>28</v>
          </cell>
          <cell r="T635" t="str">
            <v>有</v>
          </cell>
          <cell r="U635" t="str">
            <v/>
          </cell>
          <cell r="V635" t="str">
            <v>2190</v>
          </cell>
        </row>
        <row r="635">
          <cell r="Z635">
            <v>60</v>
          </cell>
          <cell r="AA635">
            <v>40</v>
          </cell>
          <cell r="AB635">
            <v>40</v>
          </cell>
          <cell r="AC635">
            <v>0.096</v>
          </cell>
          <cell r="AD635">
            <v>12</v>
          </cell>
          <cell r="AE635">
            <v>11.2</v>
          </cell>
          <cell r="AF635">
            <v>50</v>
          </cell>
          <cell r="AG635" t="str">
            <v/>
          </cell>
        </row>
        <row r="636">
          <cell r="A636" t="str">
            <v>MD1662</v>
          </cell>
          <cell r="B636" t="str">
            <v>MD2025006</v>
          </cell>
          <cell r="C636" t="str">
            <v>mideer 光影齿轮大师</v>
          </cell>
          <cell r="D636" t="str">
            <v>Gear Projector</v>
          </cell>
          <cell r="E636" t="str">
            <v>6936352516620</v>
          </cell>
          <cell r="F636">
            <v>219</v>
          </cell>
          <cell r="G636">
            <v>241.99</v>
          </cell>
          <cell r="H636" t="str">
            <v>3+</v>
          </cell>
          <cell r="I636" t="str">
            <v>老品</v>
          </cell>
          <cell r="J636" t="str">
            <v>玩中学：增加STEAM小课程，将学习融入游戏中。
DIY涂色：在镜面剧场、趣味影视机的游戏卡上增加DIY涂色属性，激发孩子的创造力。
延长游戏时间：通过DIY和STEAM课程，增加孩子多次玩耍的可能性。
多维启蒙：保留原产品的多维STEAM教育理念。
艺术与科技结合：通过DIY和STEAM课程，进一步强化艺术与科技的结合。
家长友好：通过“玩中学”设计，让家长感受到产品的教育价值。
1、产品同竞品差异点（优势点）：
2、产品功能点：
3、产品设计优势：
4、产品教育属性优势：
5、产品安全属性优势：
6、产品相关服务优势：
7、其他：</v>
          </cell>
          <cell r="K636" t="str">
            <v>1）全面覆盖STEAM学科，培养跨学科思维
2）涵盖四大科学领域，体系化探索学习
3）附赠空白卡，支持DIY创意实验
4）探究式挑战卡，引导独立思考
5）配备专属儿童实验操作台
6）一课一袋材料，随取随用更方便
7）视频教学陪伴，孩子独立玩中学</v>
          </cell>
          <cell r="L636" t="str">
            <v>Full STEAM coverage for cross-disciplinary thinking.
Covers 4 major scientific fields.
Includes blank cards for DIY experiments.
Inquiry-based challenge cards.
Exclusive kids' workstation.
One material bag per experiment.
Video teaching for independent play.</v>
          </cell>
          <cell r="M636" t="str">
            <v>销售商品</v>
          </cell>
          <cell r="N636" t="str">
            <v>2025/05/15</v>
          </cell>
          <cell r="O636">
            <v>91.98</v>
          </cell>
          <cell r="P636">
            <v>1.12</v>
          </cell>
          <cell r="Q636">
            <v>23</v>
          </cell>
          <cell r="R636">
            <v>24.5</v>
          </cell>
          <cell r="S636">
            <v>13.7</v>
          </cell>
          <cell r="T636" t="str">
            <v>无</v>
          </cell>
          <cell r="U636" t="str">
            <v>有</v>
          </cell>
          <cell r="V636" t="str">
            <v>36500</v>
          </cell>
          <cell r="W636">
            <v>23</v>
          </cell>
          <cell r="X636">
            <v>24.5</v>
          </cell>
          <cell r="Y636">
            <v>13.7</v>
          </cell>
          <cell r="Z636">
            <v>43</v>
          </cell>
          <cell r="AA636">
            <v>26.5</v>
          </cell>
          <cell r="AB636">
            <v>49</v>
          </cell>
          <cell r="AC636">
            <v>0.0558355</v>
          </cell>
          <cell r="AD636">
            <v>6.2</v>
          </cell>
          <cell r="AE636">
            <v>7.6</v>
          </cell>
          <cell r="AF636">
            <v>6</v>
          </cell>
          <cell r="AG636" t="str">
            <v>否</v>
          </cell>
        </row>
        <row r="637">
          <cell r="A637" t="str">
            <v>CT2433</v>
          </cell>
          <cell r="B637" t="str">
            <v>MD2025014</v>
          </cell>
          <cell r="C637" t="str">
            <v>mideer钻面彩窗磁力片-60PCS(波兰语+西语说明书)</v>
          </cell>
          <cell r="D637" t="str">
            <v>无</v>
          </cell>
          <cell r="E637" t="str">
            <v>CT2433</v>
          </cell>
          <cell r="F637">
            <v>5</v>
          </cell>
        </row>
        <row r="637">
          <cell r="H637" t="str">
            <v>3+</v>
          </cell>
          <cell r="I637" t="str">
            <v>老品</v>
          </cell>
          <cell r="J637" t="str">
            <v>1、产品同竞品差异点（优势点）：
2、产品功能点：
3、产品设计优势：
4、产品教育属性优势：
5、产品安全属性优势：
6、产品相关服务优势：
8、其他：</v>
          </cell>
          <cell r="K637" t="str">
            <v/>
          </cell>
          <cell r="L637" t="str">
            <v/>
          </cell>
          <cell r="M637" t="str">
            <v>非售卖品</v>
          </cell>
          <cell r="N637" t="str">
            <v>2025/04/21</v>
          </cell>
          <cell r="O637">
            <v>5</v>
          </cell>
          <cell r="P637">
            <v>0.1</v>
          </cell>
          <cell r="Q637">
            <v>0.1</v>
          </cell>
          <cell r="R637">
            <v>0.1</v>
          </cell>
          <cell r="S637">
            <v>0.1</v>
          </cell>
          <cell r="T637" t="str">
            <v>无</v>
          </cell>
          <cell r="U637" t="str">
            <v/>
          </cell>
          <cell r="V637" t="str">
            <v>36500</v>
          </cell>
        </row>
        <row r="637">
          <cell r="AC637">
            <v>0</v>
          </cell>
        </row>
        <row r="637">
          <cell r="AG637" t="str">
            <v/>
          </cell>
        </row>
        <row r="638">
          <cell r="A638" t="str">
            <v>CT2434</v>
          </cell>
          <cell r="B638" t="str">
            <v>MD2025014</v>
          </cell>
          <cell r="C638" t="str">
            <v>CT1223 波兰语+西语说明书</v>
          </cell>
          <cell r="D638" t="str">
            <v>无</v>
          </cell>
          <cell r="E638" t="str">
            <v>CT2434</v>
          </cell>
          <cell r="F638">
            <v>5</v>
          </cell>
        </row>
        <row r="638">
          <cell r="H638" t="str">
            <v>3+</v>
          </cell>
          <cell r="I638" t="str">
            <v>老品</v>
          </cell>
          <cell r="J638" t="str">
            <v>1、产品同竞品差异点（优势点）：海外定制说明书
2、产品功能点：
3、产品设计优势：
4、产品教育属性优势：
5、产品安全属性优势：
6、产品相关服务优势：
7、其他：</v>
          </cell>
          <cell r="K638" t="str">
            <v/>
          </cell>
          <cell r="L638" t="str">
            <v/>
          </cell>
          <cell r="M638" t="str">
            <v>非售卖品</v>
          </cell>
          <cell r="N638" t="str">
            <v>2025/04/21</v>
          </cell>
          <cell r="O638">
            <v>5</v>
          </cell>
          <cell r="P638">
            <v>3.95</v>
          </cell>
          <cell r="Q638">
            <v>35.5</v>
          </cell>
          <cell r="R638">
            <v>24.3</v>
          </cell>
          <cell r="S638">
            <v>8</v>
          </cell>
          <cell r="T638" t="str">
            <v>无</v>
          </cell>
          <cell r="U638" t="str">
            <v/>
          </cell>
          <cell r="V638" t="str">
            <v>36500</v>
          </cell>
          <cell r="W638">
            <v>35.5</v>
          </cell>
          <cell r="X638">
            <v>24.3</v>
          </cell>
          <cell r="Y638">
            <v>8</v>
          </cell>
          <cell r="Z638">
            <v>38</v>
          </cell>
          <cell r="AA638">
            <v>37</v>
          </cell>
          <cell r="AB638">
            <v>35</v>
          </cell>
          <cell r="AC638">
            <v>0.04921</v>
          </cell>
          <cell r="AD638">
            <v>15.8</v>
          </cell>
          <cell r="AE638">
            <v>16.2</v>
          </cell>
          <cell r="AF638">
            <v>4</v>
          </cell>
          <cell r="AG638" t="str">
            <v/>
          </cell>
        </row>
        <row r="639">
          <cell r="A639" t="str">
            <v>CT2435</v>
          </cell>
          <cell r="B639" t="str">
            <v>MD2025014</v>
          </cell>
          <cell r="C639" t="str">
            <v>mideer磁力积木-侏罗纪探险(波兰语+西语说明书)</v>
          </cell>
          <cell r="D639" t="str">
            <v>无</v>
          </cell>
          <cell r="E639" t="str">
            <v>CT2435</v>
          </cell>
          <cell r="F639">
            <v>5</v>
          </cell>
        </row>
        <row r="639">
          <cell r="H639" t="str">
            <v>3+</v>
          </cell>
          <cell r="I639" t="str">
            <v>老品</v>
          </cell>
          <cell r="J639" t="str">
            <v>1、产品同竞品差异点（优势点）：
2、产品功能点：
3、产品设计优势：
4、产品教育属性优势：
5、产品安全属性优势：
6、产品相关服务优势：
10、其他：</v>
          </cell>
          <cell r="K639" t="str">
            <v/>
          </cell>
          <cell r="L639" t="str">
            <v/>
          </cell>
          <cell r="M639" t="str">
            <v>非售卖品</v>
          </cell>
          <cell r="N639" t="str">
            <v>2025/04/21</v>
          </cell>
          <cell r="O639">
            <v>5</v>
          </cell>
          <cell r="P639">
            <v>0.1</v>
          </cell>
          <cell r="Q639">
            <v>0.1</v>
          </cell>
          <cell r="R639">
            <v>0.1</v>
          </cell>
          <cell r="S639">
            <v>0.1</v>
          </cell>
          <cell r="T639" t="str">
            <v>无</v>
          </cell>
          <cell r="U639" t="str">
            <v/>
          </cell>
          <cell r="V639" t="str">
            <v>36500</v>
          </cell>
        </row>
        <row r="639">
          <cell r="AC639">
            <v>0</v>
          </cell>
        </row>
        <row r="639">
          <cell r="AG639" t="str">
            <v/>
          </cell>
        </row>
        <row r="640">
          <cell r="A640" t="str">
            <v>CT2432</v>
          </cell>
          <cell r="B640" t="str">
            <v>MD2025014</v>
          </cell>
          <cell r="C640" t="str">
            <v>mideer创想光影啵啵管(波兰语+西语说明书)</v>
          </cell>
          <cell r="D640" t="str">
            <v>无</v>
          </cell>
          <cell r="E640" t="str">
            <v>CT2432</v>
          </cell>
          <cell r="F640">
            <v>5</v>
          </cell>
        </row>
        <row r="640">
          <cell r="H640" t="str">
            <v>3+</v>
          </cell>
          <cell r="I640" t="str">
            <v>老品</v>
          </cell>
          <cell r="J640" t="str">
            <v>1、产品同竞品差异点（优势点）：
2、产品功能点：
3、产品设计优势：
4、产品教育属性优势：
5、产品安全属性优势：
6、产品相关服务优势：
7、其他：</v>
          </cell>
          <cell r="K640" t="str">
            <v/>
          </cell>
          <cell r="L640" t="str">
            <v/>
          </cell>
          <cell r="M640" t="str">
            <v>非售卖品</v>
          </cell>
          <cell r="N640" t="str">
            <v>2025/04/21</v>
          </cell>
          <cell r="O640">
            <v>5</v>
          </cell>
          <cell r="P640">
            <v>0.1</v>
          </cell>
          <cell r="Q640">
            <v>0.1</v>
          </cell>
          <cell r="R640">
            <v>0.1</v>
          </cell>
          <cell r="S640">
            <v>0.1</v>
          </cell>
          <cell r="T640" t="str">
            <v>无</v>
          </cell>
          <cell r="U640" t="str">
            <v/>
          </cell>
          <cell r="V640" t="str">
            <v>36500</v>
          </cell>
        </row>
        <row r="640">
          <cell r="AC640">
            <v>0</v>
          </cell>
        </row>
        <row r="640">
          <cell r="AG640" t="str">
            <v/>
          </cell>
        </row>
        <row r="641">
          <cell r="A641" t="str">
            <v>MD3410</v>
          </cell>
          <cell r="B641" t="str">
            <v>MD2025003</v>
          </cell>
          <cell r="C641" t="str">
            <v>mideer 不洒泡泡杯</v>
          </cell>
          <cell r="D641" t="str">
            <v>BUBBLE PHIAL</v>
          </cell>
          <cell r="E641" t="str">
            <v>6936352534105</v>
          </cell>
          <cell r="F641">
            <v>19.9</v>
          </cell>
          <cell r="G641">
            <v>0</v>
          </cell>
          <cell r="H641" t="str">
            <v>3-8</v>
          </cell>
          <cell r="I641" t="str">
            <v>老品</v>
          </cell>
          <cell r="J641" t="str">
            <v>1. 360°防漏：瓶身倒立亦不漏液，使用更安全、更干净；
2. 高浓度泡泡水：泡泡更大更耐久，色彩绚丽；
3. 安全环保材质：符合国际玩具安全标准，家长安心；
4. 人体工学握持：简易吹泡或按压设计，小手也能轻松掌握；
5. 多场景适应：户外、室内、海滩、公园……皆可畅玩，便携不易丢；
1、产品同竞品差异点（优势点）：
2、产品功能点：
3、产品设计优势：
4、产品教育属性优势：
5、产品安全属性优势：
6、产品相关服务优势：
7、其他：</v>
          </cell>
          <cell r="K641" t="str">
            <v/>
          </cell>
          <cell r="L641" t="str">
            <v/>
          </cell>
          <cell r="M641" t="str">
            <v>销售商品</v>
          </cell>
          <cell r="N641" t="str">
            <v>2025/04/20</v>
          </cell>
          <cell r="O641">
            <v>7.562</v>
          </cell>
          <cell r="P641">
            <v>0.13</v>
          </cell>
          <cell r="Q641">
            <v>11.5</v>
          </cell>
          <cell r="R641">
            <v>12</v>
          </cell>
          <cell r="S641">
            <v>5.8</v>
          </cell>
          <cell r="T641" t="str">
            <v>有</v>
          </cell>
          <cell r="U641" t="str">
            <v>有</v>
          </cell>
          <cell r="V641" t="str">
            <v>1095</v>
          </cell>
          <cell r="W641">
            <v>11.6</v>
          </cell>
          <cell r="X641">
            <v>5.8</v>
          </cell>
          <cell r="Y641">
            <v>11.6</v>
          </cell>
          <cell r="Z641">
            <v>48</v>
          </cell>
          <cell r="AA641">
            <v>38</v>
          </cell>
          <cell r="AB641">
            <v>27</v>
          </cell>
          <cell r="AC641">
            <v>0.049248</v>
          </cell>
          <cell r="AD641">
            <v>6.23</v>
          </cell>
          <cell r="AE641">
            <v>6.76</v>
          </cell>
          <cell r="AF641">
            <v>48</v>
          </cell>
          <cell r="AG641" t="str">
            <v>是</v>
          </cell>
        </row>
        <row r="642">
          <cell r="A642" t="str">
            <v>MK2430</v>
          </cell>
          <cell r="B642" t="str">
            <v>MK2430</v>
          </cell>
          <cell r="C642" t="str">
            <v>marion创想城市主题美陈（海外版）</v>
          </cell>
          <cell r="D642" t="str">
            <v>无</v>
          </cell>
          <cell r="E642" t="str">
            <v>MK2430</v>
          </cell>
          <cell r="F642">
            <v>229</v>
          </cell>
          <cell r="G642">
            <v>250</v>
          </cell>
          <cell r="H642" t="str">
            <v/>
          </cell>
          <cell r="I642" t="str">
            <v>老品</v>
          </cell>
          <cell r="J642" t="str">
            <v/>
          </cell>
          <cell r="K642" t="str">
            <v/>
          </cell>
          <cell r="L642" t="str">
            <v/>
          </cell>
          <cell r="M642" t="str">
            <v>赠品</v>
          </cell>
          <cell r="N642" t="str">
            <v>2025/03/13</v>
          </cell>
          <cell r="O642">
            <v>229</v>
          </cell>
        </row>
        <row r="642">
          <cell r="T642" t="str">
            <v>无</v>
          </cell>
          <cell r="U642" t="str">
            <v/>
          </cell>
          <cell r="V642" t="str">
            <v>36500</v>
          </cell>
        </row>
        <row r="642">
          <cell r="AC642">
            <v>0</v>
          </cell>
        </row>
        <row r="642">
          <cell r="AG642" t="str">
            <v/>
          </cell>
        </row>
        <row r="643">
          <cell r="A643" t="str">
            <v>MD4314</v>
          </cell>
          <cell r="B643" t="str">
            <v>MD2025002</v>
          </cell>
          <cell r="C643" t="str">
            <v>mideerAI智能井字棋</v>
          </cell>
          <cell r="D643" t="str">
            <v>mideer AI smart Tic-Tac-Toe</v>
          </cell>
          <cell r="E643" t="str">
            <v>6936352543145</v>
          </cell>
          <cell r="F643">
            <v>99</v>
          </cell>
          <cell r="G643">
            <v>98.98</v>
          </cell>
          <cell r="H643" t="str">
            <v>3+</v>
          </cell>
          <cell r="I643" t="str">
            <v>老品</v>
          </cell>
          <cell r="J643" t="str">
            <v>1、产品同竞品差异点（优势点）：“一款让孩子随时随地享受多种井字棋挑战、并通过AI对战持续升级逻辑思维的便携益智玩具，助力孩子从初学者到思维高手的全阶段成长。”
2、产品功能点：
3、产品设计优势：
4、产品教育属性优势：
5、产品安全属性优势：
6、产品相关服务优势：
7、其他：</v>
          </cell>
          <cell r="K643" t="str">
            <v>1）破解传统井字棋4大痛点
2）AI智能交互，实时调整难度
3）6种益智模式，助力大脑开发
4）拒绝平局，一玩再玩
5）便携“旅行模式”，走到哪玩到哪
6）音量可调，赢有喝彩输有鼓励
7）柔光呵护，保护视力不刺眼</v>
          </cell>
          <cell r="L643" t="str">
            <v>Solves 4 major pain points of traditional Tic-Tac-Toe.
AI interaction adjusts difficulty in real-time.
6 puzzle modes for brain development.
No deadlocks; endless play.
Portable "travel mode."
Adjustable volume; cheers for wins and encourages for losses.
Soft lighting to protect eyesight.</v>
          </cell>
          <cell r="M643" t="str">
            <v>销售商品</v>
          </cell>
          <cell r="N643" t="str">
            <v>2025/04/15</v>
          </cell>
          <cell r="O643">
            <v>37.62</v>
          </cell>
          <cell r="P643">
            <v>0.11</v>
          </cell>
          <cell r="Q643">
            <v>14.3</v>
          </cell>
          <cell r="R643">
            <v>11.2</v>
          </cell>
          <cell r="S643">
            <v>4</v>
          </cell>
          <cell r="T643" t="str">
            <v>无</v>
          </cell>
          <cell r="U643" t="str">
            <v>有</v>
          </cell>
          <cell r="V643" t="str">
            <v>36500</v>
          </cell>
          <cell r="W643">
            <v>14.3</v>
          </cell>
          <cell r="X643">
            <v>11.2</v>
          </cell>
          <cell r="Y643">
            <v>4</v>
          </cell>
          <cell r="Z643">
            <v>42.5</v>
          </cell>
          <cell r="AA643">
            <v>30</v>
          </cell>
          <cell r="AB643">
            <v>36.1</v>
          </cell>
          <cell r="AC643">
            <v>0.0460275</v>
          </cell>
          <cell r="AD643">
            <v>11</v>
          </cell>
          <cell r="AE643">
            <v>12</v>
          </cell>
          <cell r="AF643">
            <v>60</v>
          </cell>
          <cell r="AG643" t="str">
            <v>否</v>
          </cell>
        </row>
        <row r="644">
          <cell r="A644" t="str">
            <v>MK2429</v>
          </cell>
          <cell r="B644" t="str">
            <v>MK2429</v>
          </cell>
          <cell r="C644" t="str">
            <v>丙烯马克笔亚克力展示板</v>
          </cell>
          <cell r="D644" t="str">
            <v>无</v>
          </cell>
          <cell r="E644" t="str">
            <v>0</v>
          </cell>
          <cell r="F644">
            <v>235</v>
          </cell>
          <cell r="G644">
            <v>250</v>
          </cell>
          <cell r="H644" t="str">
            <v/>
          </cell>
          <cell r="I644" t="str">
            <v>老品</v>
          </cell>
          <cell r="J644" t="str">
            <v/>
          </cell>
          <cell r="K644" t="str">
            <v/>
          </cell>
          <cell r="L644" t="str">
            <v/>
          </cell>
          <cell r="M644" t="str">
            <v>非售卖品</v>
          </cell>
          <cell r="N644" t="str">
            <v>2025/03/07</v>
          </cell>
          <cell r="O644">
            <v>235</v>
          </cell>
        </row>
        <row r="644">
          <cell r="T644" t="str">
            <v/>
          </cell>
          <cell r="U644" t="str">
            <v/>
          </cell>
          <cell r="V644" t="str">
            <v/>
          </cell>
        </row>
        <row r="644">
          <cell r="AC644">
            <v>0</v>
          </cell>
        </row>
        <row r="644">
          <cell r="AG644" t="str">
            <v/>
          </cell>
        </row>
        <row r="645">
          <cell r="A645" t="str">
            <v>MK0153</v>
          </cell>
          <cell r="B645" t="str">
            <v>MK0153</v>
          </cell>
          <cell r="C645" t="str">
            <v>包装垫片</v>
          </cell>
          <cell r="D645" t="str">
            <v>无</v>
          </cell>
          <cell r="E645" t="str">
            <v>0</v>
          </cell>
          <cell r="F645">
            <v>0.2</v>
          </cell>
          <cell r="G645">
            <v>0.14</v>
          </cell>
          <cell r="H645" t="str">
            <v/>
          </cell>
          <cell r="I645" t="str">
            <v/>
          </cell>
          <cell r="J645" t="str">
            <v/>
          </cell>
          <cell r="K645" t="str">
            <v/>
          </cell>
          <cell r="L645" t="str">
            <v/>
          </cell>
          <cell r="M645" t="str">
            <v>非售卖品</v>
          </cell>
          <cell r="N645" t="str">
            <v/>
          </cell>
        </row>
        <row r="645">
          <cell r="T645" t="str">
            <v/>
          </cell>
          <cell r="U645" t="str">
            <v/>
          </cell>
          <cell r="V645" t="str">
            <v/>
          </cell>
        </row>
        <row r="645">
          <cell r="AC645">
            <v>0</v>
          </cell>
        </row>
        <row r="645">
          <cell r="AG645" t="str">
            <v/>
          </cell>
        </row>
        <row r="646">
          <cell r="A646" t="str">
            <v>MK0152</v>
          </cell>
          <cell r="B646" t="str">
            <v>MK0152</v>
          </cell>
          <cell r="C646" t="str">
            <v>包装提手</v>
          </cell>
          <cell r="D646" t="str">
            <v>无</v>
          </cell>
          <cell r="E646" t="str">
            <v>0</v>
          </cell>
          <cell r="F646">
            <v>0.2</v>
          </cell>
          <cell r="G646">
            <v>0.12</v>
          </cell>
          <cell r="H646" t="str">
            <v/>
          </cell>
          <cell r="I646" t="str">
            <v>老品</v>
          </cell>
          <cell r="J646" t="str">
            <v/>
          </cell>
          <cell r="K646" t="str">
            <v/>
          </cell>
          <cell r="L646" t="str">
            <v/>
          </cell>
          <cell r="M646" t="str">
            <v>非售卖品</v>
          </cell>
          <cell r="N646" t="str">
            <v>2022/10/14</v>
          </cell>
          <cell r="O646">
            <v>0.2</v>
          </cell>
        </row>
        <row r="646">
          <cell r="T646" t="str">
            <v/>
          </cell>
          <cell r="U646" t="str">
            <v/>
          </cell>
          <cell r="V646" t="str">
            <v/>
          </cell>
        </row>
        <row r="646">
          <cell r="AC646">
            <v>0</v>
          </cell>
        </row>
        <row r="646">
          <cell r="AG646" t="str">
            <v/>
          </cell>
        </row>
        <row r="647">
          <cell r="A647" t="str">
            <v>MK2426</v>
          </cell>
          <cell r="B647" t="str">
            <v>MK2426</v>
          </cell>
          <cell r="C647" t="str">
            <v>mideer可水洗大锥头水彩笔展示盒亚克力笔架-36格</v>
          </cell>
          <cell r="D647" t="str">
            <v>无</v>
          </cell>
          <cell r="E647" t="str">
            <v>0</v>
          </cell>
          <cell r="F647">
            <v>67</v>
          </cell>
          <cell r="G647">
            <v>67</v>
          </cell>
          <cell r="H647" t="str">
            <v/>
          </cell>
          <cell r="I647" t="str">
            <v>老品</v>
          </cell>
          <cell r="J647" t="str">
            <v/>
          </cell>
          <cell r="K647" t="str">
            <v/>
          </cell>
          <cell r="L647" t="str">
            <v/>
          </cell>
          <cell r="M647" t="str">
            <v>非售卖品</v>
          </cell>
          <cell r="N647" t="str">
            <v>2025/03/07</v>
          </cell>
          <cell r="O647">
            <v>67</v>
          </cell>
        </row>
        <row r="647">
          <cell r="T647" t="str">
            <v/>
          </cell>
          <cell r="U647" t="str">
            <v/>
          </cell>
          <cell r="V647" t="str">
            <v/>
          </cell>
        </row>
        <row r="647">
          <cell r="AC647">
            <v>0</v>
          </cell>
        </row>
        <row r="647">
          <cell r="AG647" t="str">
            <v/>
          </cell>
        </row>
        <row r="648">
          <cell r="A648" t="str">
            <v>MK2425</v>
          </cell>
          <cell r="B648" t="str">
            <v>MK2425</v>
          </cell>
          <cell r="C648" t="str">
            <v>mideer可水洗大锥头水彩笔展示盒底座（海外版）</v>
          </cell>
          <cell r="D648" t="str">
            <v>无</v>
          </cell>
          <cell r="E648" t="str">
            <v>0</v>
          </cell>
          <cell r="F648">
            <v>10.2</v>
          </cell>
          <cell r="G648">
            <v>10.2</v>
          </cell>
          <cell r="H648" t="str">
            <v/>
          </cell>
          <cell r="I648" t="str">
            <v>老品</v>
          </cell>
          <cell r="J648" t="str">
            <v/>
          </cell>
          <cell r="K648" t="str">
            <v/>
          </cell>
          <cell r="L648" t="str">
            <v/>
          </cell>
          <cell r="M648" t="str">
            <v>非售卖品</v>
          </cell>
          <cell r="N648" t="str">
            <v>2025/03/07</v>
          </cell>
          <cell r="O648">
            <v>10.2</v>
          </cell>
        </row>
        <row r="648">
          <cell r="T648" t="str">
            <v/>
          </cell>
          <cell r="U648" t="str">
            <v/>
          </cell>
          <cell r="V648" t="str">
            <v/>
          </cell>
        </row>
        <row r="648">
          <cell r="AC648">
            <v>0</v>
          </cell>
        </row>
        <row r="648">
          <cell r="AG648" t="str">
            <v/>
          </cell>
        </row>
        <row r="649">
          <cell r="A649" t="str">
            <v>MK2424</v>
          </cell>
          <cell r="B649" t="str">
            <v>MK2424</v>
          </cell>
          <cell r="C649" t="str">
            <v>mideer丙烯马克笔展示盒亚克力笔架-24格</v>
          </cell>
          <cell r="D649" t="str">
            <v>无</v>
          </cell>
          <cell r="E649" t="str">
            <v>0</v>
          </cell>
          <cell r="F649">
            <v>7.4</v>
          </cell>
          <cell r="G649">
            <v>7.38</v>
          </cell>
          <cell r="H649" t="str">
            <v/>
          </cell>
          <cell r="I649" t="str">
            <v>老品</v>
          </cell>
          <cell r="J649" t="str">
            <v/>
          </cell>
          <cell r="K649" t="str">
            <v/>
          </cell>
          <cell r="L649" t="str">
            <v/>
          </cell>
          <cell r="M649" t="str">
            <v>非售卖品</v>
          </cell>
          <cell r="N649" t="str">
            <v>2025/03/07</v>
          </cell>
          <cell r="O649">
            <v>7.4</v>
          </cell>
        </row>
        <row r="649">
          <cell r="T649" t="str">
            <v/>
          </cell>
          <cell r="U649" t="str">
            <v/>
          </cell>
          <cell r="V649" t="str">
            <v/>
          </cell>
        </row>
        <row r="649">
          <cell r="AC649">
            <v>0</v>
          </cell>
        </row>
        <row r="649">
          <cell r="AG649" t="str">
            <v/>
          </cell>
        </row>
        <row r="650">
          <cell r="A650" t="str">
            <v>MK2423</v>
          </cell>
          <cell r="B650" t="str">
            <v>MK2423</v>
          </cell>
          <cell r="C650" t="str">
            <v>mideer丙烯马克笔展示盒底座（海外版）</v>
          </cell>
          <cell r="D650" t="str">
            <v>无</v>
          </cell>
          <cell r="E650" t="str">
            <v>0</v>
          </cell>
          <cell r="F650">
            <v>67</v>
          </cell>
          <cell r="G650">
            <v>67</v>
          </cell>
          <cell r="H650" t="str">
            <v/>
          </cell>
          <cell r="I650" t="str">
            <v>老品</v>
          </cell>
          <cell r="J650" t="str">
            <v/>
          </cell>
          <cell r="K650" t="str">
            <v/>
          </cell>
          <cell r="L650" t="str">
            <v/>
          </cell>
          <cell r="M650" t="str">
            <v>非售卖品</v>
          </cell>
          <cell r="N650" t="str">
            <v>2025/03/07</v>
          </cell>
          <cell r="O650">
            <v>67</v>
          </cell>
        </row>
        <row r="650">
          <cell r="T650" t="str">
            <v/>
          </cell>
          <cell r="U650" t="str">
            <v/>
          </cell>
          <cell r="V650" t="str">
            <v/>
          </cell>
        </row>
        <row r="650">
          <cell r="AC650">
            <v>0</v>
          </cell>
        </row>
        <row r="650">
          <cell r="AG650" t="str">
            <v/>
          </cell>
        </row>
        <row r="651">
          <cell r="A651" t="str">
            <v>MK0259</v>
          </cell>
          <cell r="B651" t="str">
            <v>MK0259</v>
          </cell>
          <cell r="C651" t="str">
            <v>防撞条-黄色</v>
          </cell>
          <cell r="D651" t="str">
            <v>无</v>
          </cell>
          <cell r="E651" t="str">
            <v>6936352502593</v>
          </cell>
          <cell r="F651">
            <v>5.4</v>
          </cell>
          <cell r="G651">
            <v>5.326</v>
          </cell>
          <cell r="H651" t="str">
            <v/>
          </cell>
          <cell r="I651" t="str">
            <v/>
          </cell>
          <cell r="J651" t="str">
            <v/>
          </cell>
          <cell r="K651" t="str">
            <v/>
          </cell>
          <cell r="L651" t="str">
            <v/>
          </cell>
          <cell r="M651" t="str">
            <v>非售卖品</v>
          </cell>
          <cell r="N651" t="str">
            <v/>
          </cell>
        </row>
        <row r="651">
          <cell r="P651">
            <v>0.142</v>
          </cell>
          <cell r="Q651">
            <v>30</v>
          </cell>
          <cell r="R651">
            <v>28</v>
          </cell>
          <cell r="S651">
            <v>4</v>
          </cell>
          <cell r="T651" t="str">
            <v>无</v>
          </cell>
          <cell r="U651" t="str">
            <v/>
          </cell>
          <cell r="V651" t="str">
            <v>36500</v>
          </cell>
          <cell r="W651">
            <v>30</v>
          </cell>
          <cell r="X651">
            <v>28</v>
          </cell>
          <cell r="Y651">
            <v>4</v>
          </cell>
          <cell r="Z651">
            <v>0</v>
          </cell>
          <cell r="AA651">
            <v>0</v>
          </cell>
          <cell r="AB651">
            <v>0</v>
          </cell>
          <cell r="AC651">
            <v>0</v>
          </cell>
          <cell r="AD651">
            <v>0</v>
          </cell>
          <cell r="AE651">
            <v>0</v>
          </cell>
          <cell r="AF651">
            <v>0</v>
          </cell>
          <cell r="AG651" t="str">
            <v/>
          </cell>
        </row>
        <row r="652">
          <cell r="A652" t="str">
            <v>MK0252</v>
          </cell>
          <cell r="B652" t="str">
            <v>MK0252</v>
          </cell>
          <cell r="C652" t="str">
            <v>防撞角-粉色</v>
          </cell>
          <cell r="D652" t="str">
            <v>无</v>
          </cell>
          <cell r="E652" t="str">
            <v>6936352502524</v>
          </cell>
          <cell r="F652">
            <v>2.7</v>
          </cell>
          <cell r="G652">
            <v>2.7</v>
          </cell>
          <cell r="H652" t="str">
            <v/>
          </cell>
          <cell r="I652" t="str">
            <v/>
          </cell>
          <cell r="J652" t="str">
            <v/>
          </cell>
          <cell r="K652" t="str">
            <v/>
          </cell>
          <cell r="L652" t="str">
            <v/>
          </cell>
          <cell r="M652" t="str">
            <v>非售卖品</v>
          </cell>
          <cell r="N652" t="str">
            <v/>
          </cell>
        </row>
        <row r="652">
          <cell r="P652">
            <v>0.046</v>
          </cell>
          <cell r="Q652">
            <v>22</v>
          </cell>
          <cell r="R652">
            <v>11</v>
          </cell>
          <cell r="S652">
            <v>3.5</v>
          </cell>
          <cell r="T652" t="str">
            <v>无</v>
          </cell>
          <cell r="U652" t="str">
            <v/>
          </cell>
          <cell r="V652" t="str">
            <v>36500</v>
          </cell>
          <cell r="W652">
            <v>22</v>
          </cell>
          <cell r="X652">
            <v>11</v>
          </cell>
          <cell r="Y652">
            <v>3.5</v>
          </cell>
          <cell r="Z652">
            <v>0</v>
          </cell>
          <cell r="AA652">
            <v>0</v>
          </cell>
          <cell r="AB652">
            <v>0</v>
          </cell>
          <cell r="AC652">
            <v>0</v>
          </cell>
          <cell r="AD652">
            <v>0</v>
          </cell>
          <cell r="AE652">
            <v>0</v>
          </cell>
          <cell r="AF652">
            <v>0</v>
          </cell>
          <cell r="AG652" t="str">
            <v/>
          </cell>
        </row>
        <row r="653">
          <cell r="A653" t="str">
            <v>MK0253</v>
          </cell>
          <cell r="B653" t="str">
            <v>MK0253</v>
          </cell>
          <cell r="C653" t="str">
            <v>防撞角-蓝色</v>
          </cell>
          <cell r="D653" t="str">
            <v>无</v>
          </cell>
          <cell r="E653" t="str">
            <v>6936352502531</v>
          </cell>
          <cell r="F653">
            <v>2.7</v>
          </cell>
          <cell r="G653">
            <v>2.7</v>
          </cell>
          <cell r="H653" t="str">
            <v/>
          </cell>
          <cell r="I653" t="str">
            <v/>
          </cell>
          <cell r="J653" t="str">
            <v/>
          </cell>
          <cell r="K653" t="str">
            <v/>
          </cell>
          <cell r="L653" t="str">
            <v/>
          </cell>
          <cell r="M653" t="str">
            <v>非售卖品</v>
          </cell>
          <cell r="N653" t="str">
            <v/>
          </cell>
        </row>
        <row r="653">
          <cell r="P653">
            <v>0.046</v>
          </cell>
          <cell r="Q653">
            <v>22</v>
          </cell>
          <cell r="R653">
            <v>11</v>
          </cell>
          <cell r="S653">
            <v>3.5</v>
          </cell>
          <cell r="T653" t="str">
            <v>无</v>
          </cell>
          <cell r="U653" t="str">
            <v/>
          </cell>
          <cell r="V653" t="str">
            <v>36500</v>
          </cell>
          <cell r="W653">
            <v>22</v>
          </cell>
          <cell r="X653">
            <v>11</v>
          </cell>
          <cell r="Y653">
            <v>3.5</v>
          </cell>
          <cell r="Z653">
            <v>0</v>
          </cell>
          <cell r="AA653">
            <v>0</v>
          </cell>
          <cell r="AB653">
            <v>0</v>
          </cell>
          <cell r="AC653">
            <v>0</v>
          </cell>
          <cell r="AD653">
            <v>0</v>
          </cell>
          <cell r="AE653">
            <v>0</v>
          </cell>
          <cell r="AF653">
            <v>0</v>
          </cell>
          <cell r="AG653" t="str">
            <v/>
          </cell>
        </row>
        <row r="654">
          <cell r="A654" t="str">
            <v>MK0254</v>
          </cell>
          <cell r="B654" t="str">
            <v>MK0254</v>
          </cell>
          <cell r="C654" t="str">
            <v>防撞角-绿色</v>
          </cell>
          <cell r="D654" t="str">
            <v>无</v>
          </cell>
          <cell r="E654" t="str">
            <v>6936352502548</v>
          </cell>
          <cell r="F654">
            <v>2.7</v>
          </cell>
          <cell r="G654">
            <v>2.7</v>
          </cell>
          <cell r="H654" t="str">
            <v/>
          </cell>
          <cell r="I654" t="str">
            <v/>
          </cell>
          <cell r="J654" t="str">
            <v/>
          </cell>
          <cell r="K654" t="str">
            <v/>
          </cell>
          <cell r="L654" t="str">
            <v/>
          </cell>
          <cell r="M654" t="str">
            <v>非售卖品</v>
          </cell>
          <cell r="N654" t="str">
            <v/>
          </cell>
        </row>
        <row r="654">
          <cell r="P654">
            <v>0.046</v>
          </cell>
          <cell r="Q654">
            <v>22</v>
          </cell>
          <cell r="R654">
            <v>11</v>
          </cell>
          <cell r="S654">
            <v>3.5</v>
          </cell>
          <cell r="T654" t="str">
            <v>无</v>
          </cell>
          <cell r="U654" t="str">
            <v/>
          </cell>
          <cell r="V654" t="str">
            <v>36500</v>
          </cell>
          <cell r="W654">
            <v>22</v>
          </cell>
          <cell r="X654">
            <v>11</v>
          </cell>
          <cell r="Y654">
            <v>3.5</v>
          </cell>
          <cell r="Z654">
            <v>0</v>
          </cell>
          <cell r="AA654">
            <v>0</v>
          </cell>
          <cell r="AB654">
            <v>0</v>
          </cell>
          <cell r="AC654">
            <v>0</v>
          </cell>
          <cell r="AD654">
            <v>0</v>
          </cell>
          <cell r="AE654">
            <v>0</v>
          </cell>
          <cell r="AF654">
            <v>0</v>
          </cell>
          <cell r="AG654" t="str">
            <v/>
          </cell>
        </row>
        <row r="655">
          <cell r="A655" t="str">
            <v>MK0255</v>
          </cell>
          <cell r="B655" t="str">
            <v>MK0255</v>
          </cell>
          <cell r="C655" t="str">
            <v>防撞角-黄色</v>
          </cell>
          <cell r="D655" t="str">
            <v>无</v>
          </cell>
          <cell r="E655" t="str">
            <v>6936352502555</v>
          </cell>
          <cell r="F655">
            <v>2.7</v>
          </cell>
          <cell r="G655">
            <v>2.7</v>
          </cell>
          <cell r="H655" t="str">
            <v/>
          </cell>
          <cell r="I655" t="str">
            <v/>
          </cell>
          <cell r="J655" t="str">
            <v/>
          </cell>
          <cell r="K655" t="str">
            <v/>
          </cell>
          <cell r="L655" t="str">
            <v/>
          </cell>
          <cell r="M655" t="str">
            <v>非售卖品</v>
          </cell>
          <cell r="N655" t="str">
            <v/>
          </cell>
        </row>
        <row r="655">
          <cell r="P655">
            <v>0.046</v>
          </cell>
          <cell r="Q655">
            <v>22</v>
          </cell>
          <cell r="R655">
            <v>11</v>
          </cell>
          <cell r="S655">
            <v>3.5</v>
          </cell>
          <cell r="T655" t="str">
            <v>无</v>
          </cell>
          <cell r="U655" t="str">
            <v/>
          </cell>
          <cell r="V655" t="str">
            <v>36500</v>
          </cell>
          <cell r="W655">
            <v>22</v>
          </cell>
          <cell r="X655">
            <v>11</v>
          </cell>
          <cell r="Y655">
            <v>3.5</v>
          </cell>
          <cell r="Z655">
            <v>0</v>
          </cell>
          <cell r="AA655">
            <v>0</v>
          </cell>
          <cell r="AB655">
            <v>0</v>
          </cell>
          <cell r="AC655">
            <v>0</v>
          </cell>
          <cell r="AD655">
            <v>0</v>
          </cell>
          <cell r="AE655">
            <v>0</v>
          </cell>
          <cell r="AF655">
            <v>0</v>
          </cell>
          <cell r="AG655" t="str">
            <v/>
          </cell>
        </row>
        <row r="656">
          <cell r="A656" t="str">
            <v>MK0256</v>
          </cell>
          <cell r="B656" t="str">
            <v>MK0256</v>
          </cell>
          <cell r="C656" t="str">
            <v>防撞条-粉色</v>
          </cell>
          <cell r="D656" t="str">
            <v>无</v>
          </cell>
          <cell r="E656" t="str">
            <v>6936352502562</v>
          </cell>
          <cell r="F656">
            <v>5.4</v>
          </cell>
          <cell r="G656">
            <v>5.326</v>
          </cell>
          <cell r="H656" t="str">
            <v/>
          </cell>
          <cell r="I656" t="str">
            <v/>
          </cell>
          <cell r="J656" t="str">
            <v/>
          </cell>
          <cell r="K656" t="str">
            <v/>
          </cell>
          <cell r="L656" t="str">
            <v/>
          </cell>
          <cell r="M656" t="str">
            <v>非售卖品</v>
          </cell>
          <cell r="N656" t="str">
            <v/>
          </cell>
        </row>
        <row r="656">
          <cell r="P656">
            <v>0.142</v>
          </cell>
          <cell r="Q656">
            <v>30</v>
          </cell>
          <cell r="R656">
            <v>28</v>
          </cell>
          <cell r="S656">
            <v>4</v>
          </cell>
          <cell r="T656" t="str">
            <v>无</v>
          </cell>
          <cell r="U656" t="str">
            <v/>
          </cell>
          <cell r="V656" t="str">
            <v>36500</v>
          </cell>
          <cell r="W656">
            <v>30</v>
          </cell>
          <cell r="X656">
            <v>28</v>
          </cell>
          <cell r="Y656">
            <v>4</v>
          </cell>
          <cell r="Z656">
            <v>0</v>
          </cell>
          <cell r="AA656">
            <v>0</v>
          </cell>
          <cell r="AB656">
            <v>0</v>
          </cell>
          <cell r="AC656">
            <v>0</v>
          </cell>
          <cell r="AD656">
            <v>0</v>
          </cell>
          <cell r="AE656">
            <v>0</v>
          </cell>
          <cell r="AF656">
            <v>0</v>
          </cell>
          <cell r="AG656" t="str">
            <v/>
          </cell>
        </row>
        <row r="657">
          <cell r="A657" t="str">
            <v>MK0257</v>
          </cell>
          <cell r="B657" t="str">
            <v>MK0257</v>
          </cell>
          <cell r="C657" t="str">
            <v>防撞条-蓝色</v>
          </cell>
          <cell r="D657" t="str">
            <v>无</v>
          </cell>
          <cell r="E657" t="str">
            <v>6936352502579</v>
          </cell>
          <cell r="F657">
            <v>5.4</v>
          </cell>
          <cell r="G657">
            <v>5.326</v>
          </cell>
          <cell r="H657" t="str">
            <v/>
          </cell>
          <cell r="I657" t="str">
            <v/>
          </cell>
          <cell r="J657" t="str">
            <v/>
          </cell>
          <cell r="K657" t="str">
            <v/>
          </cell>
          <cell r="L657" t="str">
            <v/>
          </cell>
          <cell r="M657" t="str">
            <v>非售卖品</v>
          </cell>
          <cell r="N657" t="str">
            <v/>
          </cell>
        </row>
        <row r="657">
          <cell r="P657">
            <v>0.142</v>
          </cell>
          <cell r="Q657">
            <v>30</v>
          </cell>
          <cell r="R657">
            <v>28</v>
          </cell>
          <cell r="S657">
            <v>4</v>
          </cell>
          <cell r="T657" t="str">
            <v>无</v>
          </cell>
          <cell r="U657" t="str">
            <v/>
          </cell>
          <cell r="V657" t="str">
            <v>36500</v>
          </cell>
          <cell r="W657">
            <v>30</v>
          </cell>
          <cell r="X657">
            <v>28</v>
          </cell>
          <cell r="Y657">
            <v>4</v>
          </cell>
          <cell r="Z657">
            <v>0</v>
          </cell>
          <cell r="AA657">
            <v>0</v>
          </cell>
          <cell r="AB657">
            <v>0</v>
          </cell>
          <cell r="AC657">
            <v>0</v>
          </cell>
          <cell r="AD657">
            <v>0</v>
          </cell>
          <cell r="AE657">
            <v>0</v>
          </cell>
          <cell r="AF657">
            <v>0</v>
          </cell>
          <cell r="AG657" t="str">
            <v/>
          </cell>
        </row>
        <row r="658">
          <cell r="A658" t="str">
            <v>MK0258</v>
          </cell>
          <cell r="B658" t="str">
            <v>MK0258</v>
          </cell>
          <cell r="C658" t="str">
            <v>防撞条-绿色</v>
          </cell>
          <cell r="D658" t="str">
            <v>无</v>
          </cell>
          <cell r="E658" t="str">
            <v>6936352502586</v>
          </cell>
          <cell r="F658">
            <v>5.4</v>
          </cell>
          <cell r="G658">
            <v>5.326</v>
          </cell>
          <cell r="H658" t="str">
            <v/>
          </cell>
          <cell r="I658" t="str">
            <v/>
          </cell>
          <cell r="J658" t="str">
            <v/>
          </cell>
          <cell r="K658" t="str">
            <v/>
          </cell>
          <cell r="L658" t="str">
            <v/>
          </cell>
          <cell r="M658" t="str">
            <v>非售卖品</v>
          </cell>
          <cell r="N658" t="str">
            <v/>
          </cell>
        </row>
        <row r="658">
          <cell r="P658">
            <v>0.142</v>
          </cell>
          <cell r="Q658">
            <v>30</v>
          </cell>
          <cell r="R658">
            <v>28</v>
          </cell>
          <cell r="S658">
            <v>4</v>
          </cell>
          <cell r="T658" t="str">
            <v>无</v>
          </cell>
          <cell r="U658" t="str">
            <v/>
          </cell>
          <cell r="V658" t="str">
            <v>36500</v>
          </cell>
          <cell r="W658">
            <v>30</v>
          </cell>
          <cell r="X658">
            <v>28</v>
          </cell>
          <cell r="Y658">
            <v>4</v>
          </cell>
          <cell r="Z658">
            <v>0</v>
          </cell>
          <cell r="AA658">
            <v>0</v>
          </cell>
          <cell r="AB658">
            <v>0</v>
          </cell>
          <cell r="AC658">
            <v>0</v>
          </cell>
          <cell r="AD658">
            <v>0</v>
          </cell>
          <cell r="AE658">
            <v>0</v>
          </cell>
          <cell r="AF658">
            <v>0</v>
          </cell>
          <cell r="AG658" t="str">
            <v/>
          </cell>
        </row>
        <row r="659">
          <cell r="A659" t="str">
            <v>WL6652</v>
          </cell>
          <cell r="B659" t="str">
            <v>WL6652</v>
          </cell>
          <cell r="C659" t="str">
            <v>mideer 2022年中秋礼盒配件-PP编制袋</v>
          </cell>
          <cell r="D659" t="str">
            <v>无</v>
          </cell>
          <cell r="E659" t="str">
            <v>0</v>
          </cell>
          <cell r="F659">
            <v>19.9</v>
          </cell>
          <cell r="G659">
            <v>19.9</v>
          </cell>
          <cell r="H659" t="str">
            <v/>
          </cell>
          <cell r="I659" t="str">
            <v/>
          </cell>
          <cell r="J659" t="str">
            <v/>
          </cell>
          <cell r="K659" t="str">
            <v/>
          </cell>
          <cell r="L659" t="str">
            <v/>
          </cell>
          <cell r="M659" t="str">
            <v>非售卖品</v>
          </cell>
          <cell r="N659" t="str">
            <v/>
          </cell>
        </row>
        <row r="659">
          <cell r="T659" t="str">
            <v/>
          </cell>
          <cell r="U659" t="str">
            <v/>
          </cell>
          <cell r="V659" t="str">
            <v/>
          </cell>
        </row>
        <row r="659">
          <cell r="AC659">
            <v>0</v>
          </cell>
        </row>
        <row r="659">
          <cell r="AG659" t="str">
            <v/>
          </cell>
        </row>
        <row r="660">
          <cell r="A660" t="str">
            <v>ZPSRF1TZ01GNOFF</v>
          </cell>
          <cell r="B660" t="str">
            <v>ZPSRF1TZ01GNOFF</v>
          </cell>
          <cell r="C660" t="str">
            <v>moimoln-日本春季果冻贴</v>
          </cell>
          <cell r="D660" t="str">
            <v>无</v>
          </cell>
          <cell r="E660" t="str">
            <v>0</v>
          </cell>
          <cell r="F660">
            <v>6.2</v>
          </cell>
          <cell r="G660">
            <v>6.2</v>
          </cell>
          <cell r="H660" t="str">
            <v/>
          </cell>
          <cell r="I660" t="str">
            <v/>
          </cell>
          <cell r="J660" t="str">
            <v/>
          </cell>
          <cell r="K660" t="str">
            <v/>
          </cell>
          <cell r="L660" t="str">
            <v/>
          </cell>
          <cell r="M660" t="str">
            <v>非售卖品</v>
          </cell>
          <cell r="N660" t="str">
            <v/>
          </cell>
        </row>
        <row r="660">
          <cell r="T660" t="str">
            <v/>
          </cell>
          <cell r="U660" t="str">
            <v/>
          </cell>
          <cell r="V660" t="str">
            <v/>
          </cell>
        </row>
        <row r="660">
          <cell r="AC660">
            <v>0</v>
          </cell>
        </row>
        <row r="660">
          <cell r="AG660" t="str">
            <v/>
          </cell>
        </row>
        <row r="661">
          <cell r="A661" t="str">
            <v>WL4228</v>
          </cell>
          <cell r="B661" t="str">
            <v>WL4228</v>
          </cell>
          <cell r="C661" t="str">
            <v>阪急小号购物袋</v>
          </cell>
          <cell r="D661" t="str">
            <v>无</v>
          </cell>
          <cell r="E661" t="str">
            <v>6936352503095</v>
          </cell>
          <cell r="F661">
            <v>2.5</v>
          </cell>
          <cell r="G661">
            <v>2.48</v>
          </cell>
          <cell r="H661" t="str">
            <v/>
          </cell>
          <cell r="I661" t="str">
            <v/>
          </cell>
          <cell r="J661" t="str">
            <v/>
          </cell>
          <cell r="K661" t="str">
            <v/>
          </cell>
          <cell r="L661" t="str">
            <v/>
          </cell>
          <cell r="M661" t="str">
            <v>赠品</v>
          </cell>
          <cell r="N661" t="str">
            <v/>
          </cell>
        </row>
        <row r="661">
          <cell r="T661" t="str">
            <v/>
          </cell>
          <cell r="U661" t="str">
            <v/>
          </cell>
          <cell r="V661" t="str">
            <v/>
          </cell>
        </row>
        <row r="661">
          <cell r="AC661">
            <v>0</v>
          </cell>
        </row>
        <row r="661">
          <cell r="AG661" t="str">
            <v/>
          </cell>
        </row>
        <row r="662">
          <cell r="A662" t="str">
            <v>WL4614</v>
          </cell>
          <cell r="B662" t="str">
            <v>WL4614</v>
          </cell>
          <cell r="C662" t="str">
            <v>艺术家拼图-小狐狸游记徽章</v>
          </cell>
          <cell r="D662" t="str">
            <v>无</v>
          </cell>
          <cell r="E662" t="str">
            <v>0</v>
          </cell>
          <cell r="F662">
            <v>2.2</v>
          </cell>
          <cell r="G662">
            <v>2.2</v>
          </cell>
          <cell r="H662" t="str">
            <v/>
          </cell>
          <cell r="I662" t="str">
            <v/>
          </cell>
          <cell r="J662" t="str">
            <v/>
          </cell>
          <cell r="K662" t="str">
            <v/>
          </cell>
          <cell r="L662" t="str">
            <v/>
          </cell>
          <cell r="M662" t="str">
            <v>非售卖品</v>
          </cell>
          <cell r="N662" t="str">
            <v/>
          </cell>
        </row>
        <row r="662">
          <cell r="T662" t="str">
            <v/>
          </cell>
          <cell r="U662" t="str">
            <v/>
          </cell>
          <cell r="V662" t="str">
            <v/>
          </cell>
        </row>
        <row r="662">
          <cell r="AC662">
            <v>0</v>
          </cell>
        </row>
        <row r="662">
          <cell r="AG662" t="str">
            <v/>
          </cell>
        </row>
        <row r="663">
          <cell r="A663" t="str">
            <v>WL6272</v>
          </cell>
          <cell r="B663" t="str">
            <v>WL6272</v>
          </cell>
          <cell r="C663" t="str">
            <v>阿基米德收纳箱</v>
          </cell>
          <cell r="D663" t="str">
            <v>无</v>
          </cell>
          <cell r="E663" t="str">
            <v>0</v>
          </cell>
          <cell r="F663">
            <v>238.5</v>
          </cell>
          <cell r="G663">
            <v>238.5</v>
          </cell>
          <cell r="H663" t="str">
            <v/>
          </cell>
          <cell r="I663" t="str">
            <v/>
          </cell>
          <cell r="J663" t="str">
            <v/>
          </cell>
          <cell r="K663" t="str">
            <v/>
          </cell>
          <cell r="L663" t="str">
            <v/>
          </cell>
          <cell r="M663" t="str">
            <v>非售卖品</v>
          </cell>
          <cell r="N663" t="str">
            <v/>
          </cell>
          <cell r="O663">
            <v>238.5</v>
          </cell>
          <cell r="P663">
            <v>0</v>
          </cell>
          <cell r="Q663">
            <v>0</v>
          </cell>
          <cell r="R663">
            <v>0</v>
          </cell>
          <cell r="S663">
            <v>0</v>
          </cell>
          <cell r="T663" t="str">
            <v>无</v>
          </cell>
          <cell r="U663" t="str">
            <v>无</v>
          </cell>
          <cell r="V663" t="str">
            <v>36500</v>
          </cell>
        </row>
        <row r="663">
          <cell r="AC663">
            <v>0</v>
          </cell>
        </row>
        <row r="663">
          <cell r="AG663" t="str">
            <v>是</v>
          </cell>
        </row>
        <row r="664">
          <cell r="A664" t="str">
            <v>WL6316</v>
          </cell>
          <cell r="B664" t="str">
            <v>WL6316</v>
          </cell>
          <cell r="C664" t="str">
            <v>圣诞小屋配件-纽扣灯（赠品）</v>
          </cell>
          <cell r="D664" t="str">
            <v>无</v>
          </cell>
          <cell r="E664" t="str">
            <v>6316</v>
          </cell>
          <cell r="F664">
            <v>1.8</v>
          </cell>
          <cell r="G664">
            <v>1.75</v>
          </cell>
          <cell r="H664" t="str">
            <v/>
          </cell>
          <cell r="I664" t="str">
            <v>老品</v>
          </cell>
          <cell r="J664" t="str">
            <v/>
          </cell>
          <cell r="K664" t="str">
            <v/>
          </cell>
          <cell r="L664" t="str">
            <v/>
          </cell>
          <cell r="M664" t="str">
            <v>非售卖品</v>
          </cell>
          <cell r="N664" t="str">
            <v>2021/10/16</v>
          </cell>
        </row>
        <row r="664">
          <cell r="T664" t="str">
            <v/>
          </cell>
          <cell r="U664" t="str">
            <v/>
          </cell>
          <cell r="V664" t="str">
            <v/>
          </cell>
        </row>
        <row r="664">
          <cell r="AC664">
            <v>0</v>
          </cell>
        </row>
        <row r="664">
          <cell r="AG664" t="str">
            <v/>
          </cell>
        </row>
        <row r="665">
          <cell r="A665" t="str">
            <v>WL6441</v>
          </cell>
          <cell r="B665" t="str">
            <v>WL6441</v>
          </cell>
          <cell r="C665" t="str">
            <v>宝宝的第一套桌游配件-绘本追加配件（12张）</v>
          </cell>
          <cell r="D665" t="str">
            <v>无</v>
          </cell>
          <cell r="E665" t="str">
            <v>0</v>
          </cell>
          <cell r="F665">
            <v>3</v>
          </cell>
          <cell r="G665">
            <v>3</v>
          </cell>
          <cell r="H665" t="str">
            <v/>
          </cell>
          <cell r="I665" t="str">
            <v>老品</v>
          </cell>
          <cell r="J665" t="str">
            <v/>
          </cell>
          <cell r="K665" t="str">
            <v/>
          </cell>
          <cell r="L665" t="str">
            <v/>
          </cell>
          <cell r="M665" t="str">
            <v>非售卖品</v>
          </cell>
          <cell r="N665" t="str">
            <v>2021/12/08</v>
          </cell>
        </row>
        <row r="665">
          <cell r="T665" t="str">
            <v/>
          </cell>
          <cell r="U665" t="str">
            <v/>
          </cell>
          <cell r="V665" t="str">
            <v/>
          </cell>
        </row>
        <row r="665">
          <cell r="AC665">
            <v>0</v>
          </cell>
        </row>
        <row r="665">
          <cell r="AG665" t="str">
            <v/>
          </cell>
        </row>
        <row r="666">
          <cell r="A666" t="str">
            <v>WL6449</v>
          </cell>
          <cell r="B666" t="str">
            <v>WL6449</v>
          </cell>
          <cell r="C666" t="str">
            <v>不可思议小魔术配件-小爱心</v>
          </cell>
          <cell r="D666" t="str">
            <v>无</v>
          </cell>
          <cell r="E666" t="str">
            <v>6449</v>
          </cell>
          <cell r="F666">
            <v>0.1</v>
          </cell>
          <cell r="G666">
            <v>0</v>
          </cell>
          <cell r="H666" t="str">
            <v>6+</v>
          </cell>
          <cell r="I666" t="str">
            <v>老品</v>
          </cell>
          <cell r="J666" t="str">
            <v/>
          </cell>
          <cell r="K666" t="str">
            <v/>
          </cell>
          <cell r="L666" t="str">
            <v/>
          </cell>
          <cell r="M666" t="str">
            <v>非售卖品</v>
          </cell>
          <cell r="N666" t="str">
            <v>2021/05/27</v>
          </cell>
        </row>
        <row r="666">
          <cell r="T666" t="str">
            <v/>
          </cell>
          <cell r="U666" t="str">
            <v/>
          </cell>
          <cell r="V666" t="str">
            <v/>
          </cell>
        </row>
        <row r="666">
          <cell r="AC666">
            <v>0</v>
          </cell>
        </row>
        <row r="666">
          <cell r="AG666" t="str">
            <v/>
          </cell>
        </row>
        <row r="667">
          <cell r="A667" t="str">
            <v>WL6563</v>
          </cell>
          <cell r="B667" t="str">
            <v>WL6563</v>
          </cell>
          <cell r="C667" t="str">
            <v>端午套装-餐盘4个+勺子+叉子</v>
          </cell>
          <cell r="D667" t="str">
            <v>无</v>
          </cell>
          <cell r="E667" t="str">
            <v>0</v>
          </cell>
          <cell r="F667">
            <v>11.2</v>
          </cell>
          <cell r="G667">
            <v>11.2</v>
          </cell>
          <cell r="H667" t="str">
            <v/>
          </cell>
          <cell r="I667" t="str">
            <v/>
          </cell>
          <cell r="J667" t="str">
            <v/>
          </cell>
          <cell r="K667" t="str">
            <v/>
          </cell>
          <cell r="L667" t="str">
            <v/>
          </cell>
          <cell r="M667" t="str">
            <v>非售卖品</v>
          </cell>
          <cell r="N667" t="str">
            <v/>
          </cell>
        </row>
        <row r="667">
          <cell r="T667" t="str">
            <v/>
          </cell>
          <cell r="U667" t="str">
            <v/>
          </cell>
          <cell r="V667" t="str">
            <v/>
          </cell>
        </row>
        <row r="667">
          <cell r="AC667">
            <v>0</v>
          </cell>
        </row>
        <row r="667">
          <cell r="AG667" t="str">
            <v/>
          </cell>
        </row>
        <row r="668">
          <cell r="A668" t="str">
            <v>WL6650</v>
          </cell>
          <cell r="B668" t="str">
            <v>WL6650</v>
          </cell>
          <cell r="C668" t="str">
            <v>mideer 2022年中秋礼盒配件-露营旗</v>
          </cell>
          <cell r="D668" t="str">
            <v>无</v>
          </cell>
          <cell r="E668" t="str">
            <v>0</v>
          </cell>
          <cell r="F668">
            <v>4</v>
          </cell>
          <cell r="G668">
            <v>4</v>
          </cell>
          <cell r="H668" t="str">
            <v/>
          </cell>
          <cell r="I668" t="str">
            <v/>
          </cell>
          <cell r="J668" t="str">
            <v/>
          </cell>
          <cell r="K668" t="str">
            <v/>
          </cell>
          <cell r="L668" t="str">
            <v/>
          </cell>
          <cell r="M668" t="str">
            <v>非售卖品</v>
          </cell>
          <cell r="N668" t="str">
            <v/>
          </cell>
        </row>
        <row r="668">
          <cell r="T668" t="str">
            <v/>
          </cell>
          <cell r="U668" t="str">
            <v/>
          </cell>
          <cell r="V668" t="str">
            <v/>
          </cell>
        </row>
        <row r="668">
          <cell r="AC668">
            <v>0</v>
          </cell>
        </row>
        <row r="668">
          <cell r="AG668" t="str">
            <v/>
          </cell>
        </row>
        <row r="669">
          <cell r="A669" t="str">
            <v>WL6651</v>
          </cell>
          <cell r="B669" t="str">
            <v>WL6651</v>
          </cell>
          <cell r="C669" t="str">
            <v>mideer 2022年中秋礼盒配件-露营地垫</v>
          </cell>
          <cell r="D669" t="str">
            <v>无</v>
          </cell>
          <cell r="E669" t="str">
            <v>0</v>
          </cell>
          <cell r="F669">
            <v>32.5</v>
          </cell>
          <cell r="G669">
            <v>32.5</v>
          </cell>
          <cell r="H669" t="str">
            <v/>
          </cell>
          <cell r="I669" t="str">
            <v/>
          </cell>
          <cell r="J669" t="str">
            <v/>
          </cell>
          <cell r="K669" t="str">
            <v/>
          </cell>
          <cell r="L669" t="str">
            <v/>
          </cell>
          <cell r="M669" t="str">
            <v>非售卖品</v>
          </cell>
          <cell r="N669" t="str">
            <v/>
          </cell>
        </row>
        <row r="669">
          <cell r="T669" t="str">
            <v/>
          </cell>
          <cell r="U669" t="str">
            <v/>
          </cell>
          <cell r="V669" t="str">
            <v/>
          </cell>
        </row>
        <row r="669">
          <cell r="AC669">
            <v>0</v>
          </cell>
        </row>
        <row r="669">
          <cell r="AG669" t="str">
            <v/>
          </cell>
        </row>
        <row r="670">
          <cell r="A670" t="str">
            <v>MK6415</v>
          </cell>
          <cell r="B670" t="str">
            <v>MK6415</v>
          </cell>
          <cell r="C670" t="str">
            <v>分销特供-种植盲盒-亚克力展示盒</v>
          </cell>
          <cell r="D670" t="str">
            <v>无</v>
          </cell>
          <cell r="E670" t="str">
            <v>0</v>
          </cell>
          <cell r="F670">
            <v>84</v>
          </cell>
          <cell r="G670">
            <v>84</v>
          </cell>
          <cell r="H670" t="str">
            <v/>
          </cell>
          <cell r="I670" t="str">
            <v>老品</v>
          </cell>
          <cell r="J670" t="str">
            <v/>
          </cell>
          <cell r="K670" t="str">
            <v/>
          </cell>
          <cell r="L670" t="str">
            <v/>
          </cell>
          <cell r="M670" t="str">
            <v>非售卖品</v>
          </cell>
          <cell r="N670" t="str">
            <v>2023/04/14</v>
          </cell>
        </row>
        <row r="670">
          <cell r="T670" t="str">
            <v/>
          </cell>
          <cell r="U670" t="str">
            <v/>
          </cell>
          <cell r="V670" t="str">
            <v/>
          </cell>
        </row>
        <row r="670">
          <cell r="AC670">
            <v>0</v>
          </cell>
        </row>
        <row r="670">
          <cell r="AG670" t="str">
            <v/>
          </cell>
        </row>
        <row r="671">
          <cell r="A671" t="str">
            <v>MK6458</v>
          </cell>
          <cell r="B671" t="str">
            <v>MK6458</v>
          </cell>
          <cell r="C671" t="str">
            <v>弥鹿2023春季刊 哆来弥发</v>
          </cell>
          <cell r="D671" t="str">
            <v>无</v>
          </cell>
          <cell r="E671" t="str">
            <v>6936352564584</v>
          </cell>
          <cell r="F671">
            <v>1.3</v>
          </cell>
          <cell r="G671">
            <v>1.23</v>
          </cell>
          <cell r="H671" t="str">
            <v/>
          </cell>
          <cell r="I671" t="str">
            <v/>
          </cell>
          <cell r="J671" t="str">
            <v/>
          </cell>
          <cell r="K671" t="str">
            <v/>
          </cell>
          <cell r="L671" t="str">
            <v/>
          </cell>
          <cell r="M671" t="str">
            <v>非售卖品</v>
          </cell>
          <cell r="N671" t="str">
            <v/>
          </cell>
        </row>
        <row r="671">
          <cell r="T671" t="str">
            <v/>
          </cell>
          <cell r="U671" t="str">
            <v/>
          </cell>
          <cell r="V671" t="str">
            <v/>
          </cell>
        </row>
        <row r="671">
          <cell r="AC671">
            <v>0</v>
          </cell>
        </row>
        <row r="671">
          <cell r="AG671" t="str">
            <v/>
          </cell>
        </row>
        <row r="672">
          <cell r="A672" t="str">
            <v>MK6459</v>
          </cell>
          <cell r="B672" t="str">
            <v>MK6459</v>
          </cell>
          <cell r="C672" t="str">
            <v>哆来弥发-夏季刊</v>
          </cell>
          <cell r="D672" t="str">
            <v>无</v>
          </cell>
          <cell r="E672" t="str">
            <v>6936352564591</v>
          </cell>
          <cell r="F672">
            <v>1.3</v>
          </cell>
          <cell r="G672">
            <v>1.3</v>
          </cell>
          <cell r="H672" t="str">
            <v/>
          </cell>
          <cell r="I672" t="str">
            <v/>
          </cell>
          <cell r="J672" t="str">
            <v/>
          </cell>
          <cell r="K672" t="str">
            <v/>
          </cell>
          <cell r="L672" t="str">
            <v/>
          </cell>
          <cell r="M672" t="str">
            <v>非售卖品</v>
          </cell>
          <cell r="N672" t="str">
            <v/>
          </cell>
        </row>
        <row r="672">
          <cell r="T672" t="str">
            <v/>
          </cell>
          <cell r="U672" t="str">
            <v/>
          </cell>
          <cell r="V672" t="str">
            <v/>
          </cell>
        </row>
        <row r="672">
          <cell r="AC672">
            <v>0</v>
          </cell>
        </row>
        <row r="672">
          <cell r="AG672" t="str">
            <v/>
          </cell>
        </row>
        <row r="673">
          <cell r="A673" t="str">
            <v>MK6463</v>
          </cell>
          <cell r="B673" t="str">
            <v>MK6463</v>
          </cell>
          <cell r="C673" t="str">
            <v>mideer夏季刊产品单页</v>
          </cell>
          <cell r="D673" t="str">
            <v>无</v>
          </cell>
          <cell r="E673" t="str">
            <v>6936352564638</v>
          </cell>
          <cell r="F673">
            <v>0.2</v>
          </cell>
          <cell r="G673">
            <v>0.15</v>
          </cell>
          <cell r="H673" t="str">
            <v/>
          </cell>
          <cell r="I673" t="str">
            <v/>
          </cell>
          <cell r="J673" t="str">
            <v/>
          </cell>
          <cell r="K673" t="str">
            <v/>
          </cell>
          <cell r="L673" t="str">
            <v/>
          </cell>
          <cell r="M673" t="str">
            <v>非售卖品</v>
          </cell>
          <cell r="N673" t="str">
            <v/>
          </cell>
        </row>
        <row r="673">
          <cell r="T673" t="str">
            <v/>
          </cell>
          <cell r="U673" t="str">
            <v/>
          </cell>
          <cell r="V673" t="str">
            <v/>
          </cell>
        </row>
        <row r="673">
          <cell r="AC673">
            <v>0</v>
          </cell>
        </row>
        <row r="673">
          <cell r="AG673" t="str">
            <v/>
          </cell>
        </row>
        <row r="674">
          <cell r="A674" t="str">
            <v>WL0319</v>
          </cell>
          <cell r="B674" t="str">
            <v>WL0319</v>
          </cell>
          <cell r="C674" t="str">
            <v>30张卡片配套铅笔</v>
          </cell>
          <cell r="D674" t="str">
            <v>无</v>
          </cell>
          <cell r="E674" t="str">
            <v>0</v>
          </cell>
          <cell r="F674">
            <v>0.2</v>
          </cell>
          <cell r="G674">
            <v>0.2</v>
          </cell>
          <cell r="H674" t="str">
            <v/>
          </cell>
          <cell r="I674" t="str">
            <v/>
          </cell>
          <cell r="J674" t="str">
            <v/>
          </cell>
          <cell r="K674" t="str">
            <v/>
          </cell>
          <cell r="L674" t="str">
            <v/>
          </cell>
          <cell r="M674" t="str">
            <v>非售卖品</v>
          </cell>
          <cell r="N674" t="str">
            <v/>
          </cell>
        </row>
        <row r="674">
          <cell r="T674" t="str">
            <v/>
          </cell>
          <cell r="U674" t="str">
            <v/>
          </cell>
          <cell r="V674" t="str">
            <v/>
          </cell>
        </row>
        <row r="674">
          <cell r="AC674">
            <v>0</v>
          </cell>
        </row>
        <row r="674">
          <cell r="AG674" t="str">
            <v/>
          </cell>
        </row>
        <row r="675">
          <cell r="A675" t="str">
            <v>WL1111</v>
          </cell>
          <cell r="B675" t="str">
            <v>WL1111</v>
          </cell>
          <cell r="C675" t="str">
            <v>打托托盘</v>
          </cell>
          <cell r="D675" t="str">
            <v>无</v>
          </cell>
          <cell r="E675" t="str">
            <v>0</v>
          </cell>
          <cell r="F675">
            <v>0</v>
          </cell>
          <cell r="G675">
            <v>200</v>
          </cell>
          <cell r="H675" t="str">
            <v/>
          </cell>
          <cell r="I675" t="str">
            <v/>
          </cell>
          <cell r="J675" t="str">
            <v/>
          </cell>
          <cell r="K675" t="str">
            <v/>
          </cell>
          <cell r="L675" t="str">
            <v/>
          </cell>
          <cell r="M675" t="str">
            <v>非售卖品</v>
          </cell>
          <cell r="N675" t="str">
            <v/>
          </cell>
        </row>
        <row r="675">
          <cell r="T675" t="str">
            <v/>
          </cell>
          <cell r="U675" t="str">
            <v/>
          </cell>
          <cell r="V675" t="str">
            <v/>
          </cell>
        </row>
        <row r="675">
          <cell r="AC675">
            <v>0</v>
          </cell>
        </row>
        <row r="675">
          <cell r="AG675" t="str">
            <v/>
          </cell>
        </row>
        <row r="676">
          <cell r="A676" t="str">
            <v>WL4100</v>
          </cell>
          <cell r="B676" t="str">
            <v>WL4100</v>
          </cell>
          <cell r="C676" t="str">
            <v>毕业证书皮革套</v>
          </cell>
          <cell r="D676" t="str">
            <v>无</v>
          </cell>
          <cell r="E676" t="str">
            <v>0</v>
          </cell>
          <cell r="F676">
            <v>0</v>
          </cell>
          <cell r="G676">
            <v>0</v>
          </cell>
          <cell r="H676" t="str">
            <v/>
          </cell>
          <cell r="I676" t="str">
            <v/>
          </cell>
          <cell r="J676" t="str">
            <v/>
          </cell>
          <cell r="K676" t="str">
            <v/>
          </cell>
          <cell r="L676" t="str">
            <v/>
          </cell>
          <cell r="M676" t="str">
            <v>非售卖品</v>
          </cell>
          <cell r="N676" t="str">
            <v/>
          </cell>
        </row>
        <row r="676">
          <cell r="T676" t="str">
            <v/>
          </cell>
          <cell r="U676" t="str">
            <v/>
          </cell>
          <cell r="V676" t="str">
            <v/>
          </cell>
        </row>
        <row r="676">
          <cell r="AC676">
            <v>0</v>
          </cell>
        </row>
        <row r="676">
          <cell r="AG676" t="str">
            <v/>
          </cell>
        </row>
        <row r="677">
          <cell r="A677" t="str">
            <v>WL4101</v>
          </cell>
          <cell r="B677" t="str">
            <v>WL4101</v>
          </cell>
          <cell r="C677" t="str">
            <v>毕业证书整套</v>
          </cell>
          <cell r="D677" t="str">
            <v>无</v>
          </cell>
          <cell r="E677" t="str">
            <v>0</v>
          </cell>
          <cell r="F677">
            <v>0</v>
          </cell>
          <cell r="G677">
            <v>0</v>
          </cell>
          <cell r="H677" t="str">
            <v/>
          </cell>
          <cell r="I677" t="str">
            <v/>
          </cell>
          <cell r="J677" t="str">
            <v/>
          </cell>
          <cell r="K677" t="str">
            <v/>
          </cell>
          <cell r="L677" t="str">
            <v/>
          </cell>
          <cell r="M677" t="str">
            <v>非售卖品</v>
          </cell>
          <cell r="N677" t="str">
            <v/>
          </cell>
        </row>
        <row r="677">
          <cell r="T677" t="str">
            <v/>
          </cell>
          <cell r="U677" t="str">
            <v/>
          </cell>
          <cell r="V677" t="str">
            <v/>
          </cell>
        </row>
        <row r="677">
          <cell r="AC677">
            <v>0</v>
          </cell>
        </row>
        <row r="677">
          <cell r="AG677" t="str">
            <v/>
          </cell>
        </row>
        <row r="678">
          <cell r="A678" t="str">
            <v>MK2404</v>
          </cell>
          <cell r="B678" t="str">
            <v>MK2404</v>
          </cell>
          <cell r="C678" t="str">
            <v>mini对联贴纸</v>
          </cell>
          <cell r="D678" t="str">
            <v>无</v>
          </cell>
          <cell r="E678" t="str">
            <v>MK2404</v>
          </cell>
          <cell r="F678">
            <v>0</v>
          </cell>
          <cell r="G678">
            <v>0</v>
          </cell>
          <cell r="H678" t="str">
            <v/>
          </cell>
          <cell r="I678" t="str">
            <v/>
          </cell>
          <cell r="J678" t="str">
            <v/>
          </cell>
          <cell r="K678" t="str">
            <v/>
          </cell>
          <cell r="L678" t="str">
            <v/>
          </cell>
          <cell r="M678" t="str">
            <v>非售卖品</v>
          </cell>
          <cell r="N678" t="str">
            <v/>
          </cell>
        </row>
        <row r="678">
          <cell r="T678" t="str">
            <v/>
          </cell>
          <cell r="U678" t="str">
            <v/>
          </cell>
          <cell r="V678" t="str">
            <v/>
          </cell>
        </row>
        <row r="678">
          <cell r="AC678">
            <v>0</v>
          </cell>
        </row>
        <row r="678">
          <cell r="AG678" t="str">
            <v/>
          </cell>
        </row>
        <row r="679">
          <cell r="A679" t="str">
            <v>MK2405</v>
          </cell>
          <cell r="B679" t="str">
            <v>MK2405</v>
          </cell>
          <cell r="C679" t="str">
            <v>蛇年拼图种子卡</v>
          </cell>
          <cell r="D679" t="str">
            <v>无</v>
          </cell>
          <cell r="E679" t="str">
            <v>MK2405</v>
          </cell>
          <cell r="F679">
            <v>0.1</v>
          </cell>
          <cell r="G679">
            <v>0</v>
          </cell>
          <cell r="H679" t="str">
            <v/>
          </cell>
          <cell r="I679" t="str">
            <v/>
          </cell>
          <cell r="J679" t="str">
            <v/>
          </cell>
          <cell r="K679" t="str">
            <v/>
          </cell>
          <cell r="L679" t="str">
            <v/>
          </cell>
          <cell r="M679" t="str">
            <v>非售卖品</v>
          </cell>
          <cell r="N679" t="str">
            <v/>
          </cell>
        </row>
        <row r="679">
          <cell r="T679" t="str">
            <v/>
          </cell>
          <cell r="U679" t="str">
            <v/>
          </cell>
          <cell r="V679" t="str">
            <v/>
          </cell>
        </row>
        <row r="679">
          <cell r="AC679">
            <v>0</v>
          </cell>
        </row>
        <row r="679">
          <cell r="AG679" t="str">
            <v/>
          </cell>
        </row>
        <row r="680">
          <cell r="A680" t="str">
            <v>MK2427</v>
          </cell>
          <cell r="B680" t="str">
            <v>MK2427</v>
          </cell>
          <cell r="C680" t="str">
            <v>25年台历</v>
          </cell>
          <cell r="D680" t="str">
            <v>无</v>
          </cell>
          <cell r="E680" t="str">
            <v>MK2427</v>
          </cell>
          <cell r="F680">
            <v>10.8</v>
          </cell>
          <cell r="G680">
            <v>10.8</v>
          </cell>
          <cell r="H680" t="str">
            <v/>
          </cell>
          <cell r="I680" t="str">
            <v>老品</v>
          </cell>
          <cell r="J680" t="str">
            <v/>
          </cell>
          <cell r="K680" t="str">
            <v/>
          </cell>
          <cell r="L680" t="str">
            <v/>
          </cell>
          <cell r="M680" t="str">
            <v>非售卖品</v>
          </cell>
          <cell r="N680" t="str">
            <v>2025/03/01</v>
          </cell>
          <cell r="O680">
            <v>10.8</v>
          </cell>
        </row>
        <row r="680">
          <cell r="T680" t="str">
            <v/>
          </cell>
          <cell r="U680" t="str">
            <v/>
          </cell>
          <cell r="V680" t="str">
            <v/>
          </cell>
        </row>
        <row r="680">
          <cell r="AC680">
            <v>0</v>
          </cell>
        </row>
        <row r="680">
          <cell r="AG680" t="str">
            <v/>
          </cell>
        </row>
        <row r="681">
          <cell r="A681" t="str">
            <v>MK3321</v>
          </cell>
          <cell r="B681" t="str">
            <v>MK3321</v>
          </cell>
          <cell r="C681" t="str">
            <v>万花筒展示盒</v>
          </cell>
          <cell r="D681" t="str">
            <v>无</v>
          </cell>
          <cell r="E681" t="str">
            <v>6936352533214</v>
          </cell>
          <cell r="F681">
            <v>1.1</v>
          </cell>
          <cell r="G681">
            <v>1.1</v>
          </cell>
          <cell r="H681" t="str">
            <v/>
          </cell>
          <cell r="I681" t="str">
            <v/>
          </cell>
          <cell r="J681" t="str">
            <v/>
          </cell>
          <cell r="K681" t="str">
            <v/>
          </cell>
          <cell r="L681" t="str">
            <v/>
          </cell>
          <cell r="M681" t="str">
            <v>非售卖品</v>
          </cell>
          <cell r="N681" t="str">
            <v/>
          </cell>
          <cell r="O681">
            <v>1.1</v>
          </cell>
        </row>
        <row r="681">
          <cell r="T681" t="str">
            <v/>
          </cell>
          <cell r="U681" t="str">
            <v/>
          </cell>
          <cell r="V681" t="str">
            <v/>
          </cell>
        </row>
        <row r="681">
          <cell r="AC681">
            <v>0</v>
          </cell>
        </row>
        <row r="681">
          <cell r="AG681" t="str">
            <v/>
          </cell>
        </row>
        <row r="682">
          <cell r="A682" t="str">
            <v>MK4274</v>
          </cell>
          <cell r="B682" t="str">
            <v>MK4274</v>
          </cell>
          <cell r="C682" t="str">
            <v>PET塑料球桶</v>
          </cell>
          <cell r="D682" t="str">
            <v>无</v>
          </cell>
          <cell r="E682" t="str">
            <v>6936352542742</v>
          </cell>
          <cell r="F682">
            <v>29.5</v>
          </cell>
          <cell r="G682">
            <v>29.5</v>
          </cell>
          <cell r="H682" t="str">
            <v/>
          </cell>
          <cell r="I682" t="str">
            <v/>
          </cell>
          <cell r="J682" t="str">
            <v/>
          </cell>
          <cell r="K682" t="str">
            <v/>
          </cell>
          <cell r="L682" t="str">
            <v/>
          </cell>
          <cell r="M682" t="str">
            <v>非售卖品</v>
          </cell>
          <cell r="N682" t="str">
            <v/>
          </cell>
        </row>
        <row r="682">
          <cell r="T682" t="str">
            <v/>
          </cell>
          <cell r="U682" t="str">
            <v/>
          </cell>
          <cell r="V682" t="str">
            <v/>
          </cell>
        </row>
        <row r="682">
          <cell r="AC682">
            <v>0</v>
          </cell>
        </row>
        <row r="682">
          <cell r="AG682" t="str">
            <v/>
          </cell>
        </row>
        <row r="683">
          <cell r="A683" t="str">
            <v>MK4293</v>
          </cell>
          <cell r="B683" t="str">
            <v>MK4293</v>
          </cell>
          <cell r="C683" t="str">
            <v>2024新年礼盒</v>
          </cell>
          <cell r="D683" t="str">
            <v>无</v>
          </cell>
          <cell r="E683" t="str">
            <v>6936352542933</v>
          </cell>
          <cell r="F683">
            <v>108</v>
          </cell>
          <cell r="G683">
            <v>108</v>
          </cell>
          <cell r="H683" t="str">
            <v/>
          </cell>
          <cell r="I683" t="str">
            <v/>
          </cell>
          <cell r="J683" t="str">
            <v/>
          </cell>
          <cell r="K683" t="str">
            <v/>
          </cell>
          <cell r="L683" t="str">
            <v/>
          </cell>
          <cell r="M683" t="str">
            <v>非售卖品</v>
          </cell>
          <cell r="N683" t="str">
            <v/>
          </cell>
        </row>
        <row r="683">
          <cell r="T683" t="str">
            <v/>
          </cell>
          <cell r="U683" t="str">
            <v/>
          </cell>
          <cell r="V683" t="str">
            <v/>
          </cell>
        </row>
        <row r="683">
          <cell r="AC683">
            <v>0</v>
          </cell>
        </row>
        <row r="683">
          <cell r="AG683" t="str">
            <v/>
          </cell>
        </row>
        <row r="684">
          <cell r="A684" t="str">
            <v>MK4294</v>
          </cell>
          <cell r="B684" t="str">
            <v>MK4294</v>
          </cell>
          <cell r="C684" t="str">
            <v>2023mideer家庭探索季编织袋</v>
          </cell>
          <cell r="D684" t="str">
            <v>无</v>
          </cell>
          <cell r="E684" t="str">
            <v>6936352542940</v>
          </cell>
          <cell r="F684">
            <v>5</v>
          </cell>
          <cell r="G684">
            <v>5</v>
          </cell>
          <cell r="H684" t="str">
            <v/>
          </cell>
          <cell r="I684" t="str">
            <v/>
          </cell>
          <cell r="J684" t="str">
            <v/>
          </cell>
          <cell r="K684" t="str">
            <v/>
          </cell>
          <cell r="L684" t="str">
            <v/>
          </cell>
          <cell r="M684" t="str">
            <v>非售卖品</v>
          </cell>
          <cell r="N684" t="str">
            <v/>
          </cell>
        </row>
        <row r="684">
          <cell r="T684" t="str">
            <v/>
          </cell>
          <cell r="U684" t="str">
            <v/>
          </cell>
          <cell r="V684" t="str">
            <v/>
          </cell>
        </row>
        <row r="684">
          <cell r="AC684">
            <v>0</v>
          </cell>
        </row>
        <row r="684">
          <cell r="AG684" t="str">
            <v/>
          </cell>
        </row>
        <row r="685">
          <cell r="A685" t="str">
            <v>MK6305</v>
          </cell>
          <cell r="B685" t="str">
            <v>MK6305</v>
          </cell>
          <cell r="C685" t="str">
            <v>弥鹿公司内部专用——新记事本</v>
          </cell>
          <cell r="D685" t="str">
            <v>无</v>
          </cell>
          <cell r="E685" t="str">
            <v>693635256305</v>
          </cell>
          <cell r="F685">
            <v>5.5</v>
          </cell>
          <cell r="G685">
            <v>5.5</v>
          </cell>
          <cell r="H685" t="str">
            <v/>
          </cell>
          <cell r="I685" t="str">
            <v/>
          </cell>
          <cell r="J685" t="str">
            <v/>
          </cell>
          <cell r="K685" t="str">
            <v/>
          </cell>
          <cell r="L685" t="str">
            <v/>
          </cell>
          <cell r="M685" t="str">
            <v>非售卖品</v>
          </cell>
          <cell r="N685" t="str">
            <v/>
          </cell>
        </row>
        <row r="685">
          <cell r="T685" t="str">
            <v/>
          </cell>
          <cell r="U685" t="str">
            <v/>
          </cell>
          <cell r="V685" t="str">
            <v/>
          </cell>
        </row>
        <row r="685">
          <cell r="AC685">
            <v>0</v>
          </cell>
        </row>
        <row r="685">
          <cell r="AG685" t="str">
            <v/>
          </cell>
        </row>
        <row r="686">
          <cell r="A686" t="str">
            <v>MK6315</v>
          </cell>
          <cell r="B686" t="str">
            <v>MK6315</v>
          </cell>
          <cell r="C686" t="str">
            <v>mideer彩窗磁力片亚克力展示盒</v>
          </cell>
          <cell r="D686" t="str">
            <v>无</v>
          </cell>
          <cell r="E686" t="str">
            <v>6936352563150</v>
          </cell>
          <cell r="F686">
            <v>125</v>
          </cell>
          <cell r="G686">
            <v>125</v>
          </cell>
          <cell r="H686" t="str">
            <v/>
          </cell>
          <cell r="I686" t="str">
            <v/>
          </cell>
          <cell r="J686" t="str">
            <v/>
          </cell>
          <cell r="K686" t="str">
            <v/>
          </cell>
          <cell r="L686" t="str">
            <v/>
          </cell>
          <cell r="M686" t="str">
            <v>非售卖品</v>
          </cell>
          <cell r="N686" t="str">
            <v/>
          </cell>
          <cell r="O686">
            <v>125</v>
          </cell>
        </row>
        <row r="686">
          <cell r="T686" t="str">
            <v/>
          </cell>
          <cell r="U686" t="str">
            <v/>
          </cell>
          <cell r="V686" t="str">
            <v/>
          </cell>
        </row>
        <row r="686">
          <cell r="AC686">
            <v>0</v>
          </cell>
        </row>
        <row r="686">
          <cell r="AG686" t="str">
            <v/>
          </cell>
        </row>
        <row r="687">
          <cell r="A687" t="str">
            <v>MK2321</v>
          </cell>
          <cell r="B687" t="str">
            <v>MK2321</v>
          </cell>
          <cell r="C687" t="str">
            <v>阿基米德帆布袋</v>
          </cell>
          <cell r="D687" t="str">
            <v>无</v>
          </cell>
          <cell r="E687" t="str">
            <v>0</v>
          </cell>
          <cell r="F687">
            <v>7</v>
          </cell>
          <cell r="G687">
            <v>6.97</v>
          </cell>
          <cell r="H687" t="str">
            <v/>
          </cell>
          <cell r="I687" t="str">
            <v/>
          </cell>
          <cell r="J687" t="str">
            <v/>
          </cell>
          <cell r="K687" t="str">
            <v/>
          </cell>
          <cell r="L687" t="str">
            <v/>
          </cell>
          <cell r="M687" t="str">
            <v>非售卖品</v>
          </cell>
          <cell r="N687" t="str">
            <v/>
          </cell>
        </row>
        <row r="687">
          <cell r="T687" t="str">
            <v/>
          </cell>
          <cell r="U687" t="str">
            <v/>
          </cell>
          <cell r="V687" t="str">
            <v/>
          </cell>
        </row>
        <row r="687">
          <cell r="AC687">
            <v>0</v>
          </cell>
        </row>
        <row r="687">
          <cell r="AG687" t="str">
            <v/>
          </cell>
        </row>
        <row r="688">
          <cell r="A688" t="str">
            <v>MK2366</v>
          </cell>
          <cell r="B688" t="str">
            <v>MK2366</v>
          </cell>
          <cell r="C688" t="str">
            <v>mideer玩味端午手工套装-风动龙舟-配件扇叶</v>
          </cell>
          <cell r="D688" t="str">
            <v>无</v>
          </cell>
          <cell r="E688" t="str">
            <v>MK2366</v>
          </cell>
          <cell r="F688">
            <v>0</v>
          </cell>
          <cell r="G688">
            <v>0</v>
          </cell>
          <cell r="H688" t="str">
            <v/>
          </cell>
          <cell r="I688" t="str">
            <v>老品</v>
          </cell>
          <cell r="J688" t="str">
            <v/>
          </cell>
          <cell r="K688" t="str">
            <v/>
          </cell>
          <cell r="L688" t="str">
            <v/>
          </cell>
          <cell r="M688" t="str">
            <v>非售卖品</v>
          </cell>
          <cell r="N688" t="str">
            <v>2024/04/23</v>
          </cell>
        </row>
        <row r="688">
          <cell r="T688" t="str">
            <v/>
          </cell>
          <cell r="U688" t="str">
            <v/>
          </cell>
          <cell r="V688" t="str">
            <v/>
          </cell>
        </row>
        <row r="688">
          <cell r="AC688">
            <v>0</v>
          </cell>
        </row>
        <row r="688">
          <cell r="AG688" t="str">
            <v/>
          </cell>
        </row>
        <row r="689">
          <cell r="A689" t="str">
            <v>MK2367</v>
          </cell>
          <cell r="B689" t="str">
            <v>MK2367</v>
          </cell>
          <cell r="C689" t="str">
            <v>mideer玩味端午手工套装-风动龙舟-配件2号木珠</v>
          </cell>
          <cell r="D689" t="str">
            <v>无</v>
          </cell>
          <cell r="E689" t="str">
            <v>MK2367</v>
          </cell>
          <cell r="F689">
            <v>0</v>
          </cell>
          <cell r="G689">
            <v>0</v>
          </cell>
          <cell r="H689" t="str">
            <v/>
          </cell>
          <cell r="I689" t="str">
            <v>老品</v>
          </cell>
          <cell r="J689" t="str">
            <v/>
          </cell>
          <cell r="K689" t="str">
            <v/>
          </cell>
          <cell r="L689" t="str">
            <v/>
          </cell>
          <cell r="M689" t="str">
            <v>非售卖品</v>
          </cell>
          <cell r="N689" t="str">
            <v>2024/04/23</v>
          </cell>
        </row>
        <row r="689">
          <cell r="T689" t="str">
            <v/>
          </cell>
          <cell r="U689" t="str">
            <v/>
          </cell>
          <cell r="V689" t="str">
            <v/>
          </cell>
        </row>
        <row r="689">
          <cell r="AC689">
            <v>0</v>
          </cell>
        </row>
        <row r="689">
          <cell r="AG689" t="str">
            <v/>
          </cell>
        </row>
        <row r="690">
          <cell r="A690" t="str">
            <v>MK2368</v>
          </cell>
          <cell r="B690" t="str">
            <v>MK2368</v>
          </cell>
          <cell r="C690" t="str">
            <v>mideer玩味端午手工套装-风动龙舟-配件2号小棍</v>
          </cell>
          <cell r="D690" t="str">
            <v>无</v>
          </cell>
          <cell r="E690" t="str">
            <v>MK2368</v>
          </cell>
          <cell r="F690">
            <v>0</v>
          </cell>
          <cell r="G690">
            <v>0</v>
          </cell>
          <cell r="H690" t="str">
            <v/>
          </cell>
          <cell r="I690" t="str">
            <v>老品</v>
          </cell>
          <cell r="J690" t="str">
            <v/>
          </cell>
          <cell r="K690" t="str">
            <v/>
          </cell>
          <cell r="L690" t="str">
            <v/>
          </cell>
          <cell r="M690" t="str">
            <v>非售卖品</v>
          </cell>
          <cell r="N690" t="str">
            <v>2024/04/23</v>
          </cell>
        </row>
        <row r="690">
          <cell r="T690" t="str">
            <v/>
          </cell>
          <cell r="U690" t="str">
            <v/>
          </cell>
          <cell r="V690" t="str">
            <v/>
          </cell>
        </row>
        <row r="690">
          <cell r="AC690">
            <v>0</v>
          </cell>
        </row>
        <row r="690">
          <cell r="AG690" t="str">
            <v/>
          </cell>
        </row>
        <row r="691">
          <cell r="A691" t="str">
            <v>MK2388</v>
          </cell>
          <cell r="B691" t="str">
            <v>MK2388</v>
          </cell>
          <cell r="C691" t="str">
            <v>2024 玩具展 帆布袋</v>
          </cell>
          <cell r="D691" t="str">
            <v>无</v>
          </cell>
          <cell r="E691" t="str">
            <v>MK2388</v>
          </cell>
          <cell r="F691">
            <v>6.5</v>
          </cell>
          <cell r="G691">
            <v>6.5</v>
          </cell>
          <cell r="H691" t="str">
            <v/>
          </cell>
          <cell r="I691" t="str">
            <v/>
          </cell>
          <cell r="J691" t="str">
            <v/>
          </cell>
          <cell r="K691" t="str">
            <v/>
          </cell>
          <cell r="L691" t="str">
            <v/>
          </cell>
          <cell r="M691" t="str">
            <v>非售卖品</v>
          </cell>
          <cell r="N691" t="str">
            <v/>
          </cell>
        </row>
        <row r="691">
          <cell r="T691" t="str">
            <v/>
          </cell>
          <cell r="U691" t="str">
            <v/>
          </cell>
          <cell r="V691" t="str">
            <v/>
          </cell>
        </row>
        <row r="691">
          <cell r="AC691">
            <v>0</v>
          </cell>
        </row>
        <row r="691">
          <cell r="AG691" t="str">
            <v/>
          </cell>
        </row>
        <row r="692">
          <cell r="A692" t="str">
            <v>MK2389</v>
          </cell>
          <cell r="B692" t="str">
            <v>MK2389</v>
          </cell>
          <cell r="C692" t="str">
            <v>小麦种子</v>
          </cell>
          <cell r="D692" t="str">
            <v>无</v>
          </cell>
          <cell r="E692" t="str">
            <v>MK2389</v>
          </cell>
          <cell r="F692">
            <v>0.1</v>
          </cell>
          <cell r="G692">
            <v>0</v>
          </cell>
          <cell r="H692" t="str">
            <v/>
          </cell>
          <cell r="I692" t="str">
            <v/>
          </cell>
          <cell r="J692" t="str">
            <v/>
          </cell>
          <cell r="K692" t="str">
            <v/>
          </cell>
          <cell r="L692" t="str">
            <v/>
          </cell>
          <cell r="M692" t="str">
            <v>非售卖品</v>
          </cell>
          <cell r="N692" t="str">
            <v/>
          </cell>
        </row>
        <row r="692">
          <cell r="T692" t="str">
            <v/>
          </cell>
          <cell r="U692" t="str">
            <v/>
          </cell>
          <cell r="V692" t="str">
            <v/>
          </cell>
        </row>
        <row r="692">
          <cell r="AC692">
            <v>0</v>
          </cell>
        </row>
        <row r="692">
          <cell r="AG692" t="str">
            <v/>
          </cell>
        </row>
        <row r="693">
          <cell r="A693" t="str">
            <v>MK2390</v>
          </cell>
          <cell r="B693" t="str">
            <v>MK2390</v>
          </cell>
          <cell r="C693" t="str">
            <v>立体动物纸面具配件-双面胶</v>
          </cell>
          <cell r="D693" t="str">
            <v>无</v>
          </cell>
          <cell r="E693" t="str">
            <v>MK2390</v>
          </cell>
          <cell r="F693">
            <v>0.1</v>
          </cell>
          <cell r="G693">
            <v>0</v>
          </cell>
          <cell r="H693" t="str">
            <v/>
          </cell>
          <cell r="I693" t="str">
            <v>老品</v>
          </cell>
          <cell r="J693" t="str">
            <v/>
          </cell>
          <cell r="K693" t="str">
            <v/>
          </cell>
          <cell r="L693" t="str">
            <v/>
          </cell>
          <cell r="M693" t="str">
            <v>非售卖品</v>
          </cell>
          <cell r="N693" t="str">
            <v>2025/02/21</v>
          </cell>
        </row>
        <row r="693">
          <cell r="T693" t="str">
            <v/>
          </cell>
          <cell r="U693" t="str">
            <v/>
          </cell>
          <cell r="V693" t="str">
            <v/>
          </cell>
        </row>
        <row r="693">
          <cell r="AC693">
            <v>0</v>
          </cell>
        </row>
        <row r="693">
          <cell r="AG693" t="str">
            <v/>
          </cell>
        </row>
        <row r="694">
          <cell r="A694" t="str">
            <v>MK2397</v>
          </cell>
          <cell r="B694" t="str">
            <v>MK2397</v>
          </cell>
          <cell r="C694" t="str">
            <v>分销伴手礼</v>
          </cell>
          <cell r="D694" t="str">
            <v>无</v>
          </cell>
          <cell r="E694" t="str">
            <v>MK2397</v>
          </cell>
          <cell r="F694">
            <v>18.5</v>
          </cell>
          <cell r="G694">
            <v>18.5</v>
          </cell>
          <cell r="H694" t="str">
            <v/>
          </cell>
          <cell r="I694" t="str">
            <v>老品</v>
          </cell>
          <cell r="J694" t="str">
            <v/>
          </cell>
          <cell r="K694" t="str">
            <v/>
          </cell>
          <cell r="L694" t="str">
            <v/>
          </cell>
          <cell r="M694" t="str">
            <v>非售卖品</v>
          </cell>
          <cell r="N694" t="str">
            <v>2024/11/27</v>
          </cell>
        </row>
        <row r="694">
          <cell r="T694" t="str">
            <v/>
          </cell>
          <cell r="U694" t="str">
            <v/>
          </cell>
          <cell r="V694" t="str">
            <v/>
          </cell>
        </row>
        <row r="694">
          <cell r="AC694">
            <v>0</v>
          </cell>
        </row>
        <row r="694">
          <cell r="AG694" t="str">
            <v/>
          </cell>
        </row>
        <row r="695">
          <cell r="A695" t="str">
            <v>MK2399</v>
          </cell>
          <cell r="B695" t="str">
            <v>MK2399</v>
          </cell>
          <cell r="C695" t="str">
            <v>mideer 平安果包挂</v>
          </cell>
          <cell r="D695" t="str">
            <v>无</v>
          </cell>
          <cell r="E695" t="str">
            <v>MK2399</v>
          </cell>
          <cell r="F695">
            <v>7.2</v>
          </cell>
          <cell r="G695">
            <v>7.13</v>
          </cell>
          <cell r="H695" t="str">
            <v/>
          </cell>
          <cell r="I695" t="str">
            <v>新品</v>
          </cell>
          <cell r="J695" t="str">
            <v/>
          </cell>
          <cell r="K695" t="str">
            <v/>
          </cell>
          <cell r="L695" t="str">
            <v/>
          </cell>
          <cell r="M695" t="str">
            <v>非售卖品</v>
          </cell>
          <cell r="N695" t="str">
            <v>2026/01/08</v>
          </cell>
        </row>
        <row r="695">
          <cell r="T695" t="str">
            <v/>
          </cell>
          <cell r="U695" t="str">
            <v/>
          </cell>
          <cell r="V695" t="str">
            <v/>
          </cell>
        </row>
        <row r="695">
          <cell r="AC695">
            <v>0</v>
          </cell>
        </row>
        <row r="695">
          <cell r="AG695" t="str">
            <v/>
          </cell>
        </row>
        <row r="696">
          <cell r="A696" t="str">
            <v>MK20231250</v>
          </cell>
          <cell r="B696" t="str">
            <v>MK20231250</v>
          </cell>
          <cell r="C696" t="str">
            <v>阿基米德积木恒祥-暖色100片</v>
          </cell>
          <cell r="D696" t="str">
            <v>无</v>
          </cell>
          <cell r="E696" t="str">
            <v>0</v>
          </cell>
          <cell r="F696">
            <v>31</v>
          </cell>
          <cell r="G696">
            <v>31</v>
          </cell>
          <cell r="H696" t="str">
            <v/>
          </cell>
          <cell r="I696" t="str">
            <v>老品</v>
          </cell>
          <cell r="J696" t="str">
            <v/>
          </cell>
          <cell r="K696" t="str">
            <v/>
          </cell>
          <cell r="L696" t="str">
            <v/>
          </cell>
          <cell r="M696" t="str">
            <v>非售卖品</v>
          </cell>
          <cell r="N696" t="str">
            <v>2023/05/04</v>
          </cell>
        </row>
        <row r="696">
          <cell r="T696" t="str">
            <v/>
          </cell>
          <cell r="U696" t="str">
            <v/>
          </cell>
          <cell r="V696" t="str">
            <v/>
          </cell>
        </row>
        <row r="696">
          <cell r="AC696">
            <v>0</v>
          </cell>
        </row>
        <row r="696">
          <cell r="AG696" t="str">
            <v/>
          </cell>
        </row>
        <row r="697">
          <cell r="A697" t="str">
            <v>MK20231251</v>
          </cell>
          <cell r="B697" t="str">
            <v>MK20231251</v>
          </cell>
          <cell r="C697" t="str">
            <v>阿基米德积木恒祥-粉紫色100片</v>
          </cell>
          <cell r="D697" t="str">
            <v>无</v>
          </cell>
          <cell r="E697" t="str">
            <v>0</v>
          </cell>
          <cell r="F697">
            <v>31</v>
          </cell>
          <cell r="G697">
            <v>31</v>
          </cell>
          <cell r="H697" t="str">
            <v/>
          </cell>
          <cell r="I697" t="str">
            <v>老品</v>
          </cell>
          <cell r="J697" t="str">
            <v/>
          </cell>
          <cell r="K697" t="str">
            <v/>
          </cell>
          <cell r="L697" t="str">
            <v/>
          </cell>
          <cell r="M697" t="str">
            <v>非售卖品</v>
          </cell>
          <cell r="N697" t="str">
            <v>2023/05/04</v>
          </cell>
        </row>
        <row r="697">
          <cell r="T697" t="str">
            <v/>
          </cell>
          <cell r="U697" t="str">
            <v/>
          </cell>
          <cell r="V697" t="str">
            <v/>
          </cell>
        </row>
        <row r="697">
          <cell r="AC697">
            <v>0</v>
          </cell>
        </row>
        <row r="697">
          <cell r="AG697" t="str">
            <v/>
          </cell>
        </row>
        <row r="698">
          <cell r="A698" t="str">
            <v>MK2284</v>
          </cell>
          <cell r="B698" t="str">
            <v>MK2284</v>
          </cell>
          <cell r="C698" t="str">
            <v>2023产品册</v>
          </cell>
          <cell r="D698" t="str">
            <v>无</v>
          </cell>
          <cell r="E698" t="str">
            <v>0</v>
          </cell>
          <cell r="F698">
            <v>8</v>
          </cell>
          <cell r="G698">
            <v>8</v>
          </cell>
          <cell r="H698" t="str">
            <v/>
          </cell>
          <cell r="I698" t="str">
            <v/>
          </cell>
          <cell r="J698" t="str">
            <v/>
          </cell>
          <cell r="K698" t="str">
            <v/>
          </cell>
          <cell r="L698" t="str">
            <v/>
          </cell>
          <cell r="M698" t="str">
            <v>非售卖品</v>
          </cell>
          <cell r="N698" t="str">
            <v/>
          </cell>
        </row>
        <row r="698">
          <cell r="T698" t="str">
            <v/>
          </cell>
          <cell r="U698" t="str">
            <v/>
          </cell>
          <cell r="V698" t="str">
            <v/>
          </cell>
        </row>
        <row r="698">
          <cell r="AC698">
            <v>0</v>
          </cell>
        </row>
        <row r="698">
          <cell r="AG698" t="str">
            <v/>
          </cell>
        </row>
        <row r="699">
          <cell r="A699" t="str">
            <v>MK2298</v>
          </cell>
          <cell r="B699" t="str">
            <v>MK2298</v>
          </cell>
          <cell r="C699" t="str">
            <v>2023CBME物料 六折页</v>
          </cell>
          <cell r="D699" t="str">
            <v>无</v>
          </cell>
          <cell r="E699" t="str">
            <v>0</v>
          </cell>
          <cell r="F699">
            <v>1.2</v>
          </cell>
          <cell r="G699">
            <v>1.16</v>
          </cell>
          <cell r="H699" t="str">
            <v/>
          </cell>
          <cell r="I699" t="str">
            <v/>
          </cell>
          <cell r="J699" t="str">
            <v/>
          </cell>
          <cell r="K699" t="str">
            <v/>
          </cell>
          <cell r="L699" t="str">
            <v/>
          </cell>
          <cell r="M699" t="str">
            <v>非售卖品</v>
          </cell>
          <cell r="N699" t="str">
            <v/>
          </cell>
        </row>
        <row r="699">
          <cell r="T699" t="str">
            <v/>
          </cell>
          <cell r="U699" t="str">
            <v/>
          </cell>
          <cell r="V699" t="str">
            <v/>
          </cell>
        </row>
        <row r="699">
          <cell r="AC699">
            <v>0</v>
          </cell>
        </row>
        <row r="699">
          <cell r="AG699" t="str">
            <v/>
          </cell>
        </row>
        <row r="700">
          <cell r="A700" t="str">
            <v>MK2299</v>
          </cell>
          <cell r="B700" t="str">
            <v>MK2299</v>
          </cell>
          <cell r="C700" t="str">
            <v>2023CBME物料  编织袋</v>
          </cell>
          <cell r="D700" t="str">
            <v>无</v>
          </cell>
          <cell r="E700" t="str">
            <v>0</v>
          </cell>
          <cell r="F700">
            <v>4.2</v>
          </cell>
          <cell r="G700">
            <v>4.15</v>
          </cell>
          <cell r="H700" t="str">
            <v/>
          </cell>
          <cell r="I700" t="str">
            <v>老品</v>
          </cell>
          <cell r="J700" t="str">
            <v/>
          </cell>
          <cell r="K700" t="str">
            <v/>
          </cell>
          <cell r="L700" t="str">
            <v/>
          </cell>
          <cell r="M700" t="str">
            <v>非售卖品</v>
          </cell>
          <cell r="N700" t="str">
            <v>2023/06/26</v>
          </cell>
        </row>
        <row r="700">
          <cell r="T700" t="str">
            <v/>
          </cell>
          <cell r="U700" t="str">
            <v/>
          </cell>
          <cell r="V700" t="str">
            <v/>
          </cell>
        </row>
        <row r="700">
          <cell r="AC700">
            <v>0</v>
          </cell>
        </row>
        <row r="700">
          <cell r="AG700" t="str">
            <v/>
          </cell>
        </row>
        <row r="701">
          <cell r="A701" t="str">
            <v>MK2304</v>
          </cell>
          <cell r="B701" t="str">
            <v>MK2304</v>
          </cell>
          <cell r="C701" t="str">
            <v>阿基米德徽章</v>
          </cell>
          <cell r="D701" t="str">
            <v>无</v>
          </cell>
          <cell r="E701" t="str">
            <v>0</v>
          </cell>
          <cell r="F701">
            <v>4.8</v>
          </cell>
          <cell r="G701">
            <v>4.76</v>
          </cell>
          <cell r="H701" t="str">
            <v/>
          </cell>
          <cell r="I701" t="str">
            <v/>
          </cell>
          <cell r="J701" t="str">
            <v/>
          </cell>
          <cell r="K701" t="str">
            <v/>
          </cell>
          <cell r="L701" t="str">
            <v/>
          </cell>
          <cell r="M701" t="str">
            <v>非售卖品</v>
          </cell>
          <cell r="N701" t="str">
            <v/>
          </cell>
        </row>
        <row r="701">
          <cell r="T701" t="str">
            <v/>
          </cell>
          <cell r="U701" t="str">
            <v/>
          </cell>
          <cell r="V701" t="str">
            <v/>
          </cell>
        </row>
        <row r="701">
          <cell r="AC701">
            <v>0</v>
          </cell>
        </row>
        <row r="701">
          <cell r="AG701" t="str">
            <v/>
          </cell>
        </row>
        <row r="702">
          <cell r="A702" t="str">
            <v>MK2314</v>
          </cell>
          <cell r="B702" t="str">
            <v>MK2314</v>
          </cell>
          <cell r="C702" t="str">
            <v>智力轨道迷宫-飞船配件</v>
          </cell>
          <cell r="D702" t="str">
            <v>无</v>
          </cell>
          <cell r="E702" t="str">
            <v>0</v>
          </cell>
          <cell r="F702">
            <v>0.1</v>
          </cell>
          <cell r="G702">
            <v>0</v>
          </cell>
          <cell r="H702" t="str">
            <v/>
          </cell>
          <cell r="I702" t="str">
            <v/>
          </cell>
          <cell r="J702" t="str">
            <v/>
          </cell>
          <cell r="K702" t="str">
            <v/>
          </cell>
          <cell r="L702" t="str">
            <v/>
          </cell>
          <cell r="M702" t="str">
            <v>非售卖品</v>
          </cell>
          <cell r="N702" t="str">
            <v/>
          </cell>
        </row>
        <row r="702">
          <cell r="T702" t="str">
            <v/>
          </cell>
          <cell r="U702" t="str">
            <v/>
          </cell>
          <cell r="V702" t="str">
            <v/>
          </cell>
        </row>
        <row r="702">
          <cell r="AC702">
            <v>0</v>
          </cell>
        </row>
        <row r="702">
          <cell r="AG702" t="str">
            <v/>
          </cell>
        </row>
        <row r="703">
          <cell r="A703" t="str">
            <v>MK2319</v>
          </cell>
          <cell r="B703" t="str">
            <v>MK2319</v>
          </cell>
          <cell r="C703" t="str">
            <v>mideer冬季刊</v>
          </cell>
          <cell r="D703" t="str">
            <v>无</v>
          </cell>
          <cell r="E703" t="str">
            <v>0</v>
          </cell>
          <cell r="F703">
            <v>1.4</v>
          </cell>
          <cell r="G703">
            <v>1.32</v>
          </cell>
          <cell r="H703" t="str">
            <v/>
          </cell>
          <cell r="I703" t="str">
            <v/>
          </cell>
          <cell r="J703" t="str">
            <v/>
          </cell>
          <cell r="K703" t="str">
            <v/>
          </cell>
          <cell r="L703" t="str">
            <v/>
          </cell>
          <cell r="M703" t="str">
            <v>非售卖品</v>
          </cell>
          <cell r="N703" t="str">
            <v/>
          </cell>
        </row>
        <row r="703">
          <cell r="T703" t="str">
            <v/>
          </cell>
          <cell r="U703" t="str">
            <v/>
          </cell>
          <cell r="V703" t="str">
            <v/>
          </cell>
        </row>
        <row r="703">
          <cell r="AC703">
            <v>0</v>
          </cell>
        </row>
        <row r="703">
          <cell r="AG703" t="str">
            <v/>
          </cell>
        </row>
        <row r="704">
          <cell r="A704" t="str">
            <v>MK2320</v>
          </cell>
          <cell r="B704" t="str">
            <v>MK2320</v>
          </cell>
          <cell r="C704" t="str">
            <v>阿基米德-白卡</v>
          </cell>
          <cell r="D704" t="str">
            <v>无</v>
          </cell>
          <cell r="E704" t="str">
            <v>0</v>
          </cell>
          <cell r="F704">
            <v>0.3</v>
          </cell>
          <cell r="G704">
            <v>0.23</v>
          </cell>
          <cell r="H704" t="str">
            <v/>
          </cell>
          <cell r="I704" t="str">
            <v/>
          </cell>
          <cell r="J704" t="str">
            <v/>
          </cell>
          <cell r="K704" t="str">
            <v/>
          </cell>
          <cell r="L704" t="str">
            <v/>
          </cell>
          <cell r="M704" t="str">
            <v>非售卖品</v>
          </cell>
          <cell r="N704" t="str">
            <v/>
          </cell>
        </row>
        <row r="704">
          <cell r="T704" t="str">
            <v/>
          </cell>
          <cell r="U704" t="str">
            <v/>
          </cell>
          <cell r="V704" t="str">
            <v/>
          </cell>
        </row>
        <row r="704">
          <cell r="AC704">
            <v>0</v>
          </cell>
        </row>
        <row r="704">
          <cell r="AG704" t="str">
            <v/>
          </cell>
        </row>
        <row r="705">
          <cell r="A705" t="str">
            <v>MK0304</v>
          </cell>
          <cell r="B705" t="str">
            <v>MK0304</v>
          </cell>
          <cell r="C705" t="str">
            <v>徽章-宇宙飞碟</v>
          </cell>
          <cell r="D705" t="str">
            <v>无</v>
          </cell>
          <cell r="E705" t="str">
            <v>6936352503040</v>
          </cell>
          <cell r="F705">
            <v>2.3</v>
          </cell>
          <cell r="G705">
            <v>2.3</v>
          </cell>
          <cell r="H705" t="str">
            <v/>
          </cell>
          <cell r="I705" t="str">
            <v/>
          </cell>
          <cell r="J705" t="str">
            <v/>
          </cell>
          <cell r="K705" t="str">
            <v/>
          </cell>
          <cell r="L705" t="str">
            <v/>
          </cell>
          <cell r="M705" t="str">
            <v>非售卖品</v>
          </cell>
          <cell r="N705" t="str">
            <v/>
          </cell>
        </row>
        <row r="705">
          <cell r="T705" t="str">
            <v/>
          </cell>
          <cell r="U705" t="str">
            <v/>
          </cell>
          <cell r="V705" t="str">
            <v/>
          </cell>
        </row>
        <row r="705">
          <cell r="AC705">
            <v>0</v>
          </cell>
        </row>
        <row r="705">
          <cell r="AG705" t="str">
            <v/>
          </cell>
        </row>
        <row r="706">
          <cell r="A706" t="str">
            <v>MK0305</v>
          </cell>
          <cell r="B706" t="str">
            <v>MK0305</v>
          </cell>
          <cell r="C706" t="str">
            <v>徽章-DFA飞碟</v>
          </cell>
          <cell r="D706" t="str">
            <v>无</v>
          </cell>
          <cell r="E706" t="str">
            <v>6936352503057</v>
          </cell>
          <cell r="F706">
            <v>2.3</v>
          </cell>
          <cell r="G706">
            <v>2.3</v>
          </cell>
          <cell r="H706" t="str">
            <v/>
          </cell>
          <cell r="I706" t="str">
            <v/>
          </cell>
          <cell r="J706" t="str">
            <v/>
          </cell>
          <cell r="K706" t="str">
            <v/>
          </cell>
          <cell r="L706" t="str">
            <v/>
          </cell>
          <cell r="M706" t="str">
            <v>非售卖品</v>
          </cell>
          <cell r="N706" t="str">
            <v/>
          </cell>
        </row>
        <row r="706">
          <cell r="T706" t="str">
            <v/>
          </cell>
          <cell r="U706" t="str">
            <v/>
          </cell>
          <cell r="V706" t="str">
            <v/>
          </cell>
        </row>
        <row r="706">
          <cell r="AC706">
            <v>0</v>
          </cell>
        </row>
        <row r="706">
          <cell r="AG706" t="str">
            <v/>
          </cell>
        </row>
        <row r="707">
          <cell r="A707" t="str">
            <v>MK0381</v>
          </cell>
          <cell r="B707" t="str">
            <v>MK0381</v>
          </cell>
          <cell r="C707" t="str">
            <v>轻描淡彩系列展示架</v>
          </cell>
          <cell r="D707" t="str">
            <v>无</v>
          </cell>
          <cell r="E707" t="str">
            <v>6936352503811</v>
          </cell>
          <cell r="F707">
            <v>27.7</v>
          </cell>
          <cell r="G707">
            <v>27.7</v>
          </cell>
          <cell r="H707" t="str">
            <v/>
          </cell>
          <cell r="I707" t="str">
            <v/>
          </cell>
          <cell r="J707" t="str">
            <v/>
          </cell>
          <cell r="K707" t="str">
            <v/>
          </cell>
          <cell r="L707" t="str">
            <v/>
          </cell>
          <cell r="M707" t="str">
            <v>非售卖品</v>
          </cell>
          <cell r="N707" t="str">
            <v/>
          </cell>
          <cell r="O707">
            <v>27.7</v>
          </cell>
        </row>
        <row r="707">
          <cell r="T707" t="str">
            <v/>
          </cell>
          <cell r="U707" t="str">
            <v/>
          </cell>
          <cell r="V707" t="str">
            <v/>
          </cell>
        </row>
        <row r="707">
          <cell r="AC707">
            <v>0</v>
          </cell>
        </row>
        <row r="707">
          <cell r="AG707" t="str">
            <v/>
          </cell>
        </row>
        <row r="708">
          <cell r="A708" t="str">
            <v>MK0401</v>
          </cell>
          <cell r="B708" t="str">
            <v>MK0401</v>
          </cell>
          <cell r="C708" t="str">
            <v>投影灯桌面展示架</v>
          </cell>
          <cell r="D708" t="str">
            <v>无</v>
          </cell>
          <cell r="E708" t="str">
            <v>6936352504603</v>
          </cell>
          <cell r="F708">
            <v>0</v>
          </cell>
          <cell r="G708">
            <v>0</v>
          </cell>
          <cell r="H708" t="str">
            <v/>
          </cell>
          <cell r="I708" t="str">
            <v/>
          </cell>
          <cell r="J708" t="str">
            <v/>
          </cell>
          <cell r="K708" t="str">
            <v/>
          </cell>
          <cell r="L708" t="str">
            <v/>
          </cell>
          <cell r="M708" t="str">
            <v>非售卖品</v>
          </cell>
          <cell r="N708" t="str">
            <v/>
          </cell>
        </row>
        <row r="708">
          <cell r="T708" t="str">
            <v/>
          </cell>
          <cell r="U708" t="str">
            <v/>
          </cell>
          <cell r="V708" t="str">
            <v/>
          </cell>
        </row>
        <row r="708">
          <cell r="AC708">
            <v>0</v>
          </cell>
        </row>
        <row r="708">
          <cell r="AG708" t="str">
            <v/>
          </cell>
        </row>
        <row r="709">
          <cell r="A709" t="str">
            <v>MK0402</v>
          </cell>
          <cell r="B709" t="str">
            <v>MK0402</v>
          </cell>
          <cell r="C709" t="str">
            <v>mideer艺术家雨伞陈列架（简体字版）</v>
          </cell>
          <cell r="D709" t="str">
            <v>无</v>
          </cell>
          <cell r="E709" t="str">
            <v>6936352504610</v>
          </cell>
          <cell r="F709">
            <v>120</v>
          </cell>
          <cell r="G709">
            <v>120</v>
          </cell>
          <cell r="H709" t="str">
            <v/>
          </cell>
          <cell r="I709" t="str">
            <v/>
          </cell>
          <cell r="J709" t="str">
            <v/>
          </cell>
          <cell r="K709" t="str">
            <v/>
          </cell>
          <cell r="L709" t="str">
            <v/>
          </cell>
          <cell r="M709" t="str">
            <v>非售卖品</v>
          </cell>
          <cell r="N709" t="str">
            <v/>
          </cell>
        </row>
        <row r="709">
          <cell r="T709" t="str">
            <v/>
          </cell>
          <cell r="U709" t="str">
            <v/>
          </cell>
          <cell r="V709" t="str">
            <v/>
          </cell>
        </row>
        <row r="709">
          <cell r="AC709">
            <v>0</v>
          </cell>
        </row>
        <row r="709">
          <cell r="AG709" t="str">
            <v/>
          </cell>
        </row>
        <row r="710">
          <cell r="A710" t="str">
            <v>MK0403</v>
          </cell>
          <cell r="B710" t="str">
            <v>MK0403</v>
          </cell>
          <cell r="C710" t="str">
            <v>mideer  投影灯展架 （繁体中文版）</v>
          </cell>
          <cell r="D710" t="str">
            <v>无</v>
          </cell>
          <cell r="E710" t="str">
            <v>0</v>
          </cell>
          <cell r="F710">
            <v>38</v>
          </cell>
          <cell r="G710">
            <v>38</v>
          </cell>
          <cell r="H710" t="str">
            <v/>
          </cell>
          <cell r="I710" t="str">
            <v/>
          </cell>
          <cell r="J710" t="str">
            <v/>
          </cell>
          <cell r="K710" t="str">
            <v/>
          </cell>
          <cell r="L710" t="str">
            <v/>
          </cell>
          <cell r="M710" t="str">
            <v>非售卖品</v>
          </cell>
          <cell r="N710" t="str">
            <v/>
          </cell>
        </row>
        <row r="710">
          <cell r="T710" t="str">
            <v/>
          </cell>
          <cell r="U710" t="str">
            <v/>
          </cell>
          <cell r="V710" t="str">
            <v/>
          </cell>
        </row>
        <row r="710">
          <cell r="AC710">
            <v>0</v>
          </cell>
        </row>
        <row r="710">
          <cell r="AG710" t="str">
            <v/>
          </cell>
        </row>
        <row r="711">
          <cell r="A711" t="str">
            <v>MK0472</v>
          </cell>
          <cell r="B711" t="str">
            <v>MK0472</v>
          </cell>
          <cell r="C711" t="str">
            <v>mideer 弥鹿便签本</v>
          </cell>
          <cell r="D711" t="str">
            <v>无</v>
          </cell>
          <cell r="E711" t="str">
            <v>6936352504726</v>
          </cell>
          <cell r="F711">
            <v>6.5</v>
          </cell>
          <cell r="G711">
            <v>6.5</v>
          </cell>
          <cell r="H711" t="str">
            <v/>
          </cell>
          <cell r="I711" t="str">
            <v/>
          </cell>
          <cell r="J711" t="str">
            <v/>
          </cell>
          <cell r="K711" t="str">
            <v/>
          </cell>
          <cell r="L711" t="str">
            <v/>
          </cell>
          <cell r="M711" t="str">
            <v>非售卖品</v>
          </cell>
          <cell r="N711" t="str">
            <v/>
          </cell>
        </row>
        <row r="711">
          <cell r="T711" t="str">
            <v/>
          </cell>
          <cell r="U711" t="str">
            <v/>
          </cell>
          <cell r="V711" t="str">
            <v/>
          </cell>
        </row>
        <row r="711">
          <cell r="AC711">
            <v>0</v>
          </cell>
        </row>
        <row r="711">
          <cell r="AG711" t="str">
            <v/>
          </cell>
        </row>
        <row r="712">
          <cell r="A712" t="str">
            <v>MK0473</v>
          </cell>
          <cell r="B712" t="str">
            <v>MK0473</v>
          </cell>
          <cell r="C712" t="str">
            <v>2024通用陈列柜</v>
          </cell>
          <cell r="D712" t="str">
            <v>无</v>
          </cell>
          <cell r="E712" t="str">
            <v>6936352504733</v>
          </cell>
          <cell r="F712">
            <v>145</v>
          </cell>
          <cell r="G712">
            <v>145</v>
          </cell>
          <cell r="H712" t="str">
            <v/>
          </cell>
          <cell r="I712" t="str">
            <v/>
          </cell>
          <cell r="J712" t="str">
            <v/>
          </cell>
          <cell r="K712" t="str">
            <v/>
          </cell>
          <cell r="L712" t="str">
            <v/>
          </cell>
          <cell r="M712" t="str">
            <v>非售卖品</v>
          </cell>
          <cell r="N712" t="str">
            <v/>
          </cell>
        </row>
        <row r="712">
          <cell r="T712" t="str">
            <v/>
          </cell>
          <cell r="U712" t="str">
            <v/>
          </cell>
          <cell r="V712" t="str">
            <v/>
          </cell>
        </row>
        <row r="712">
          <cell r="AC712">
            <v>0</v>
          </cell>
        </row>
        <row r="712">
          <cell r="AG712" t="str">
            <v/>
          </cell>
        </row>
        <row r="713">
          <cell r="A713" t="str">
            <v>MK20231249</v>
          </cell>
          <cell r="B713" t="str">
            <v>MK20231249</v>
          </cell>
          <cell r="C713" t="str">
            <v>阿基米德积木恒祥-冷色100片</v>
          </cell>
          <cell r="D713" t="str">
            <v>无</v>
          </cell>
          <cell r="E713" t="str">
            <v>0</v>
          </cell>
          <cell r="F713">
            <v>31</v>
          </cell>
          <cell r="G713">
            <v>31</v>
          </cell>
          <cell r="H713" t="str">
            <v/>
          </cell>
          <cell r="I713" t="str">
            <v>老品</v>
          </cell>
          <cell r="J713" t="str">
            <v/>
          </cell>
          <cell r="K713" t="str">
            <v/>
          </cell>
          <cell r="L713" t="str">
            <v/>
          </cell>
          <cell r="M713" t="str">
            <v>非售卖品</v>
          </cell>
          <cell r="N713" t="str">
            <v>2023/05/04</v>
          </cell>
        </row>
        <row r="713">
          <cell r="T713" t="str">
            <v/>
          </cell>
          <cell r="U713" t="str">
            <v/>
          </cell>
          <cell r="V713" t="str">
            <v/>
          </cell>
        </row>
        <row r="713">
          <cell r="AC713">
            <v>0</v>
          </cell>
        </row>
        <row r="713">
          <cell r="AG713" t="str">
            <v/>
          </cell>
        </row>
        <row r="714">
          <cell r="A714" t="str">
            <v>MD5002</v>
          </cell>
          <cell r="B714" t="str">
            <v>MD5002</v>
          </cell>
          <cell r="C714" t="str">
            <v>mideer 伍德滚珠架套装-中号</v>
          </cell>
          <cell r="D714" t="str">
            <v>无</v>
          </cell>
          <cell r="E714" t="str">
            <v>6936352550020</v>
          </cell>
          <cell r="F714">
            <v>154.5</v>
          </cell>
          <cell r="G714">
            <v>154.44</v>
          </cell>
          <cell r="H714" t="str">
            <v/>
          </cell>
          <cell r="I714" t="str">
            <v>老品</v>
          </cell>
          <cell r="J714" t="str">
            <v/>
          </cell>
          <cell r="K714" t="str">
            <v/>
          </cell>
          <cell r="L714" t="str">
            <v/>
          </cell>
          <cell r="M714" t="str">
            <v>非售卖品</v>
          </cell>
          <cell r="N714" t="str">
            <v>2021/03/17</v>
          </cell>
        </row>
        <row r="714">
          <cell r="T714" t="str">
            <v/>
          </cell>
          <cell r="U714" t="str">
            <v/>
          </cell>
          <cell r="V714" t="str">
            <v/>
          </cell>
        </row>
        <row r="714">
          <cell r="AC714">
            <v>0</v>
          </cell>
        </row>
        <row r="714">
          <cell r="AG714" t="str">
            <v/>
          </cell>
        </row>
        <row r="715">
          <cell r="A715" t="str">
            <v>MK0164</v>
          </cell>
          <cell r="B715" t="str">
            <v>MK0164</v>
          </cell>
          <cell r="C715" t="str">
            <v>美术品通柜</v>
          </cell>
          <cell r="D715" t="str">
            <v>无</v>
          </cell>
          <cell r="E715" t="str">
            <v>9646352501645</v>
          </cell>
          <cell r="F715">
            <v>210</v>
          </cell>
          <cell r="G715">
            <v>210</v>
          </cell>
          <cell r="H715" t="str">
            <v/>
          </cell>
          <cell r="I715" t="str">
            <v>老品</v>
          </cell>
          <cell r="J715" t="str">
            <v/>
          </cell>
          <cell r="K715" t="str">
            <v/>
          </cell>
          <cell r="L715" t="str">
            <v/>
          </cell>
          <cell r="M715" t="str">
            <v>非售卖品</v>
          </cell>
          <cell r="N715" t="str">
            <v>2022/11/15</v>
          </cell>
        </row>
        <row r="715">
          <cell r="T715" t="str">
            <v/>
          </cell>
          <cell r="U715" t="str">
            <v/>
          </cell>
          <cell r="V715" t="str">
            <v/>
          </cell>
        </row>
        <row r="715">
          <cell r="AC715">
            <v>0</v>
          </cell>
        </row>
        <row r="715">
          <cell r="AG715" t="str">
            <v/>
          </cell>
        </row>
        <row r="716">
          <cell r="A716" t="str">
            <v>MK0206</v>
          </cell>
          <cell r="B716" t="str">
            <v>MK0206</v>
          </cell>
          <cell r="C716" t="str">
            <v>mideerVIP杜邦纸袋</v>
          </cell>
          <cell r="D716" t="str">
            <v>无</v>
          </cell>
          <cell r="E716" t="str">
            <v>6936352502067</v>
          </cell>
          <cell r="F716">
            <v>0</v>
          </cell>
          <cell r="G716">
            <v>0</v>
          </cell>
          <cell r="H716" t="str">
            <v/>
          </cell>
          <cell r="I716" t="str">
            <v/>
          </cell>
          <cell r="J716" t="str">
            <v/>
          </cell>
          <cell r="K716" t="str">
            <v/>
          </cell>
          <cell r="L716" t="str">
            <v/>
          </cell>
          <cell r="M716" t="str">
            <v>非售卖品</v>
          </cell>
          <cell r="N716" t="str">
            <v/>
          </cell>
        </row>
        <row r="716">
          <cell r="T716" t="str">
            <v/>
          </cell>
          <cell r="U716" t="str">
            <v/>
          </cell>
          <cell r="V716" t="str">
            <v/>
          </cell>
        </row>
        <row r="716">
          <cell r="AC716">
            <v>0</v>
          </cell>
        </row>
        <row r="716">
          <cell r="AG716" t="str">
            <v/>
          </cell>
        </row>
        <row r="717">
          <cell r="A717" t="str">
            <v>MK0207</v>
          </cell>
          <cell r="B717" t="str">
            <v>MK0207</v>
          </cell>
          <cell r="C717" t="str">
            <v>mideerVIP纸制贺卡</v>
          </cell>
          <cell r="D717" t="str">
            <v>无</v>
          </cell>
          <cell r="E717" t="str">
            <v>MK0207</v>
          </cell>
          <cell r="F717">
            <v>0</v>
          </cell>
          <cell r="G717">
            <v>0</v>
          </cell>
          <cell r="H717" t="str">
            <v/>
          </cell>
          <cell r="I717" t="str">
            <v/>
          </cell>
          <cell r="J717" t="str">
            <v/>
          </cell>
          <cell r="K717" t="str">
            <v/>
          </cell>
          <cell r="L717" t="str">
            <v/>
          </cell>
          <cell r="M717" t="str">
            <v>非售卖品</v>
          </cell>
          <cell r="N717" t="str">
            <v/>
          </cell>
        </row>
        <row r="717">
          <cell r="T717" t="str">
            <v/>
          </cell>
          <cell r="U717" t="str">
            <v/>
          </cell>
          <cell r="V717" t="str">
            <v/>
          </cell>
        </row>
        <row r="717">
          <cell r="AC717">
            <v>0</v>
          </cell>
        </row>
        <row r="717">
          <cell r="AG717" t="str">
            <v/>
          </cell>
        </row>
        <row r="718">
          <cell r="A718" t="str">
            <v>MK0219</v>
          </cell>
          <cell r="B718" t="str">
            <v>MK0219</v>
          </cell>
          <cell r="C718" t="str">
            <v>mideer2019手账笔记本</v>
          </cell>
          <cell r="D718" t="str">
            <v>无</v>
          </cell>
          <cell r="E718" t="str">
            <v>0</v>
          </cell>
          <cell r="F718">
            <v>0</v>
          </cell>
          <cell r="G718">
            <v>0</v>
          </cell>
          <cell r="H718" t="str">
            <v/>
          </cell>
          <cell r="I718" t="str">
            <v/>
          </cell>
          <cell r="J718" t="str">
            <v/>
          </cell>
          <cell r="K718" t="str">
            <v/>
          </cell>
          <cell r="L718" t="str">
            <v/>
          </cell>
          <cell r="M718" t="str">
            <v>非售卖品</v>
          </cell>
          <cell r="N718" t="str">
            <v/>
          </cell>
        </row>
        <row r="718">
          <cell r="T718" t="str">
            <v/>
          </cell>
          <cell r="U718" t="str">
            <v/>
          </cell>
          <cell r="V718" t="str">
            <v/>
          </cell>
        </row>
        <row r="718">
          <cell r="AC718">
            <v>0</v>
          </cell>
        </row>
        <row r="718">
          <cell r="AG718" t="str">
            <v/>
          </cell>
        </row>
        <row r="719">
          <cell r="A719" t="str">
            <v>MK0243</v>
          </cell>
          <cell r="B719" t="str">
            <v>MK0243</v>
          </cell>
          <cell r="C719" t="str">
            <v>mideer迷你画卷</v>
          </cell>
          <cell r="D719" t="str">
            <v>无</v>
          </cell>
          <cell r="E719" t="str">
            <v>6936352502432</v>
          </cell>
          <cell r="F719">
            <v>0.9</v>
          </cell>
          <cell r="G719">
            <v>0.8023</v>
          </cell>
          <cell r="H719" t="str">
            <v/>
          </cell>
          <cell r="I719" t="str">
            <v/>
          </cell>
          <cell r="J719" t="str">
            <v/>
          </cell>
          <cell r="K719" t="str">
            <v/>
          </cell>
          <cell r="L719" t="str">
            <v/>
          </cell>
          <cell r="M719" t="str">
            <v>非售卖品</v>
          </cell>
          <cell r="N719" t="str">
            <v/>
          </cell>
        </row>
        <row r="719">
          <cell r="T719" t="str">
            <v/>
          </cell>
          <cell r="U719" t="str">
            <v/>
          </cell>
          <cell r="V719" t="str">
            <v/>
          </cell>
        </row>
        <row r="719">
          <cell r="AC719">
            <v>0</v>
          </cell>
        </row>
        <row r="719">
          <cell r="AG719" t="str">
            <v/>
          </cell>
        </row>
        <row r="720">
          <cell r="A720" t="str">
            <v>MK0295</v>
          </cell>
          <cell r="B720" t="str">
            <v>MK0295</v>
          </cell>
          <cell r="C720" t="str">
            <v>奇幻大冒险扇子</v>
          </cell>
          <cell r="D720" t="str">
            <v>无</v>
          </cell>
          <cell r="E720" t="str">
            <v>6936352502951</v>
          </cell>
          <cell r="F720">
            <v>0.6</v>
          </cell>
          <cell r="G720">
            <v>0.57</v>
          </cell>
          <cell r="H720" t="str">
            <v/>
          </cell>
          <cell r="I720" t="str">
            <v/>
          </cell>
          <cell r="J720" t="str">
            <v/>
          </cell>
          <cell r="K720" t="str">
            <v/>
          </cell>
          <cell r="L720" t="str">
            <v/>
          </cell>
          <cell r="M720" t="str">
            <v>非售卖品</v>
          </cell>
          <cell r="N720" t="str">
            <v/>
          </cell>
        </row>
        <row r="720">
          <cell r="T720" t="str">
            <v/>
          </cell>
          <cell r="U720" t="str">
            <v/>
          </cell>
          <cell r="V720" t="str">
            <v/>
          </cell>
        </row>
        <row r="720">
          <cell r="AC720">
            <v>0</v>
          </cell>
        </row>
        <row r="720">
          <cell r="AG720" t="str">
            <v/>
          </cell>
        </row>
        <row r="721">
          <cell r="A721" t="str">
            <v>MK0302</v>
          </cell>
          <cell r="B721" t="str">
            <v>MK0302</v>
          </cell>
          <cell r="C721" t="str">
            <v>徽章-天文望远镜</v>
          </cell>
          <cell r="D721" t="str">
            <v>无</v>
          </cell>
          <cell r="E721" t="str">
            <v>6936352503026</v>
          </cell>
          <cell r="F721">
            <v>2.3</v>
          </cell>
          <cell r="G721">
            <v>2.3</v>
          </cell>
          <cell r="H721" t="str">
            <v/>
          </cell>
          <cell r="I721" t="str">
            <v/>
          </cell>
          <cell r="J721" t="str">
            <v/>
          </cell>
          <cell r="K721" t="str">
            <v/>
          </cell>
          <cell r="L721" t="str">
            <v/>
          </cell>
          <cell r="M721" t="str">
            <v>非售卖品</v>
          </cell>
          <cell r="N721" t="str">
            <v/>
          </cell>
        </row>
        <row r="721">
          <cell r="T721" t="str">
            <v/>
          </cell>
          <cell r="U721" t="str">
            <v/>
          </cell>
          <cell r="V721" t="str">
            <v/>
          </cell>
        </row>
        <row r="721">
          <cell r="AC721">
            <v>0</v>
          </cell>
        </row>
        <row r="721">
          <cell r="AG721" t="str">
            <v/>
          </cell>
        </row>
        <row r="722">
          <cell r="A722" t="str">
            <v>MK0303</v>
          </cell>
          <cell r="B722" t="str">
            <v>MK0303</v>
          </cell>
          <cell r="C722" t="str">
            <v>徽章-月亮</v>
          </cell>
          <cell r="D722" t="str">
            <v>无</v>
          </cell>
          <cell r="E722" t="str">
            <v>6936352503033</v>
          </cell>
          <cell r="F722">
            <v>2.3</v>
          </cell>
          <cell r="G722">
            <v>2.3</v>
          </cell>
          <cell r="H722" t="str">
            <v/>
          </cell>
          <cell r="I722" t="str">
            <v/>
          </cell>
          <cell r="J722" t="str">
            <v/>
          </cell>
          <cell r="K722" t="str">
            <v/>
          </cell>
          <cell r="L722" t="str">
            <v/>
          </cell>
          <cell r="M722" t="str">
            <v>非售卖品</v>
          </cell>
          <cell r="N722" t="str">
            <v/>
          </cell>
        </row>
        <row r="722">
          <cell r="T722" t="str">
            <v/>
          </cell>
          <cell r="U722" t="str">
            <v/>
          </cell>
          <cell r="V722" t="str">
            <v/>
          </cell>
        </row>
        <row r="722">
          <cell r="AC722">
            <v>0</v>
          </cell>
        </row>
        <row r="722">
          <cell r="AG722" t="str">
            <v/>
          </cell>
        </row>
        <row r="723">
          <cell r="A723" t="str">
            <v>BC1319-03</v>
          </cell>
          <cell r="B723" t="str">
            <v>BC1319-03</v>
          </cell>
          <cell r="C723" t="str">
            <v>2023端午周边物料—丝巾</v>
          </cell>
          <cell r="D723" t="str">
            <v>无</v>
          </cell>
          <cell r="E723" t="str">
            <v>0</v>
          </cell>
          <cell r="F723">
            <v>8.2</v>
          </cell>
          <cell r="G723">
            <v>8.1021</v>
          </cell>
          <cell r="H723" t="str">
            <v/>
          </cell>
          <cell r="I723" t="str">
            <v/>
          </cell>
          <cell r="J723" t="str">
            <v/>
          </cell>
          <cell r="K723" t="str">
            <v/>
          </cell>
          <cell r="L723" t="str">
            <v/>
          </cell>
          <cell r="M723" t="str">
            <v>非售卖品</v>
          </cell>
          <cell r="N723" t="str">
            <v/>
          </cell>
        </row>
        <row r="723">
          <cell r="T723" t="str">
            <v/>
          </cell>
          <cell r="U723" t="str">
            <v/>
          </cell>
          <cell r="V723" t="str">
            <v/>
          </cell>
        </row>
        <row r="723">
          <cell r="AC723">
            <v>0</v>
          </cell>
        </row>
        <row r="723">
          <cell r="AG723" t="str">
            <v/>
          </cell>
        </row>
        <row r="724">
          <cell r="A724" t="str">
            <v>BC1319-04</v>
          </cell>
          <cell r="B724" t="str">
            <v>BC1319-04</v>
          </cell>
          <cell r="C724" t="str">
            <v>2023端午周边物料—亚克力发卡</v>
          </cell>
          <cell r="D724" t="str">
            <v>无</v>
          </cell>
          <cell r="E724" t="str">
            <v>0</v>
          </cell>
          <cell r="F724">
            <v>8.1</v>
          </cell>
          <cell r="G724">
            <v>8.0004</v>
          </cell>
          <cell r="H724" t="str">
            <v/>
          </cell>
          <cell r="I724" t="str">
            <v/>
          </cell>
          <cell r="J724" t="str">
            <v/>
          </cell>
          <cell r="K724" t="str">
            <v/>
          </cell>
          <cell r="L724" t="str">
            <v/>
          </cell>
          <cell r="M724" t="str">
            <v>非售卖品</v>
          </cell>
          <cell r="N724" t="str">
            <v/>
          </cell>
        </row>
        <row r="724">
          <cell r="T724" t="str">
            <v/>
          </cell>
          <cell r="U724" t="str">
            <v/>
          </cell>
          <cell r="V724" t="str">
            <v/>
          </cell>
        </row>
        <row r="724">
          <cell r="AC724">
            <v>0</v>
          </cell>
        </row>
        <row r="724">
          <cell r="AG724" t="str">
            <v/>
          </cell>
        </row>
        <row r="725">
          <cell r="A725" t="str">
            <v>BC1319-05</v>
          </cell>
          <cell r="B725" t="str">
            <v>BC1319-05</v>
          </cell>
          <cell r="C725" t="str">
            <v>2023端午周边物料—粽子挂件</v>
          </cell>
          <cell r="D725" t="str">
            <v>无</v>
          </cell>
          <cell r="E725" t="str">
            <v>0</v>
          </cell>
          <cell r="F725">
            <v>3</v>
          </cell>
          <cell r="G725">
            <v>2.9493</v>
          </cell>
          <cell r="H725" t="str">
            <v/>
          </cell>
          <cell r="I725" t="str">
            <v/>
          </cell>
          <cell r="J725" t="str">
            <v/>
          </cell>
          <cell r="K725" t="str">
            <v/>
          </cell>
          <cell r="L725" t="str">
            <v/>
          </cell>
          <cell r="M725" t="str">
            <v>非售卖品</v>
          </cell>
          <cell r="N725" t="str">
            <v/>
          </cell>
        </row>
        <row r="725">
          <cell r="T725" t="str">
            <v/>
          </cell>
          <cell r="U725" t="str">
            <v/>
          </cell>
          <cell r="V725" t="str">
            <v/>
          </cell>
        </row>
        <row r="725">
          <cell r="AC725">
            <v>0</v>
          </cell>
        </row>
        <row r="725">
          <cell r="AG725" t="str">
            <v/>
          </cell>
        </row>
        <row r="726">
          <cell r="A726" t="str">
            <v>HZ0923</v>
          </cell>
          <cell r="B726" t="str">
            <v>HZ0923</v>
          </cell>
          <cell r="C726" t="str">
            <v>HUGZ-Q1包袋通用（nice to 弥兔！mideer兔年帆布袋）</v>
          </cell>
          <cell r="D726" t="str">
            <v>无</v>
          </cell>
          <cell r="E726" t="str">
            <v>0</v>
          </cell>
        </row>
        <row r="726">
          <cell r="G726">
            <v>0</v>
          </cell>
          <cell r="H726" t="str">
            <v/>
          </cell>
          <cell r="I726" t="str">
            <v>老品</v>
          </cell>
          <cell r="J726" t="str">
            <v/>
          </cell>
          <cell r="K726" t="str">
            <v/>
          </cell>
          <cell r="L726" t="str">
            <v/>
          </cell>
          <cell r="M726" t="str">
            <v/>
          </cell>
          <cell r="N726" t="str">
            <v>2021/11/11</v>
          </cell>
        </row>
        <row r="726">
          <cell r="T726" t="str">
            <v/>
          </cell>
          <cell r="U726" t="str">
            <v/>
          </cell>
          <cell r="V726" t="str">
            <v/>
          </cell>
        </row>
        <row r="726">
          <cell r="AC726">
            <v>0</v>
          </cell>
        </row>
        <row r="726">
          <cell r="AG726" t="str">
            <v/>
          </cell>
        </row>
        <row r="727">
          <cell r="A727" t="str">
            <v>HZ0924</v>
          </cell>
          <cell r="B727" t="str">
            <v>HZ0924</v>
          </cell>
          <cell r="C727" t="str">
            <v>HUGZ-Q1包袋通用（hug兔）</v>
          </cell>
          <cell r="D727" t="str">
            <v>无</v>
          </cell>
          <cell r="E727" t="str">
            <v>0</v>
          </cell>
        </row>
        <row r="727">
          <cell r="G727">
            <v>0</v>
          </cell>
          <cell r="H727" t="str">
            <v/>
          </cell>
          <cell r="I727" t="str">
            <v>老品</v>
          </cell>
          <cell r="J727" t="str">
            <v/>
          </cell>
          <cell r="K727" t="str">
            <v/>
          </cell>
          <cell r="L727" t="str">
            <v/>
          </cell>
          <cell r="M727" t="str">
            <v/>
          </cell>
          <cell r="N727" t="str">
            <v>2021/11/11</v>
          </cell>
        </row>
        <row r="727">
          <cell r="T727" t="str">
            <v/>
          </cell>
          <cell r="U727" t="str">
            <v/>
          </cell>
          <cell r="V727" t="str">
            <v/>
          </cell>
        </row>
        <row r="727">
          <cell r="AC727">
            <v>0</v>
          </cell>
        </row>
        <row r="727">
          <cell r="AG727" t="str">
            <v/>
          </cell>
        </row>
        <row r="728">
          <cell r="A728" t="str">
            <v>HZ0925</v>
          </cell>
          <cell r="B728" t="str">
            <v>HZ0925</v>
          </cell>
          <cell r="C728" t="str">
            <v>HUGZ-Q1包袋通用（点点雨林）</v>
          </cell>
          <cell r="D728" t="str">
            <v>无</v>
          </cell>
          <cell r="E728" t="str">
            <v>0</v>
          </cell>
        </row>
        <row r="728">
          <cell r="G728">
            <v>0</v>
          </cell>
          <cell r="H728" t="str">
            <v/>
          </cell>
          <cell r="I728" t="str">
            <v>老品</v>
          </cell>
          <cell r="J728" t="str">
            <v/>
          </cell>
          <cell r="K728" t="str">
            <v/>
          </cell>
          <cell r="L728" t="str">
            <v/>
          </cell>
          <cell r="M728" t="str">
            <v/>
          </cell>
          <cell r="N728" t="str">
            <v>2021/11/11</v>
          </cell>
        </row>
        <row r="728">
          <cell r="T728" t="str">
            <v/>
          </cell>
          <cell r="U728" t="str">
            <v/>
          </cell>
          <cell r="V728" t="str">
            <v/>
          </cell>
        </row>
        <row r="728">
          <cell r="AC728">
            <v>0</v>
          </cell>
        </row>
        <row r="728">
          <cell r="AG728" t="str">
            <v/>
          </cell>
        </row>
        <row r="729">
          <cell r="A729" t="str">
            <v>HZ0926</v>
          </cell>
          <cell r="B729" t="str">
            <v>HZ0926</v>
          </cell>
          <cell r="C729" t="str">
            <v>HUGZ-Q1包袋通用（落日海滩）</v>
          </cell>
          <cell r="D729" t="str">
            <v>无</v>
          </cell>
          <cell r="E729" t="str">
            <v>0</v>
          </cell>
        </row>
        <row r="729">
          <cell r="G729">
            <v>0</v>
          </cell>
          <cell r="H729" t="str">
            <v/>
          </cell>
          <cell r="I729" t="str">
            <v>老品</v>
          </cell>
          <cell r="J729" t="str">
            <v/>
          </cell>
          <cell r="K729" t="str">
            <v/>
          </cell>
          <cell r="L729" t="str">
            <v/>
          </cell>
          <cell r="M729" t="str">
            <v/>
          </cell>
          <cell r="N729" t="str">
            <v>2021/11/11</v>
          </cell>
        </row>
        <row r="729">
          <cell r="T729" t="str">
            <v/>
          </cell>
          <cell r="U729" t="str">
            <v/>
          </cell>
          <cell r="V729" t="str">
            <v/>
          </cell>
        </row>
        <row r="729">
          <cell r="AC729">
            <v>0</v>
          </cell>
        </row>
        <row r="729">
          <cell r="AG729" t="str">
            <v/>
          </cell>
        </row>
        <row r="730">
          <cell r="A730" t="str">
            <v>HZF001</v>
          </cell>
          <cell r="B730" t="str">
            <v>HZF001</v>
          </cell>
          <cell r="C730" t="str">
            <v>HUGZ-毛线球通用（花果橙）</v>
          </cell>
          <cell r="D730" t="str">
            <v>无</v>
          </cell>
          <cell r="E730" t="str">
            <v>6936352571605</v>
          </cell>
          <cell r="F730">
            <v>2.8</v>
          </cell>
          <cell r="G730">
            <v>2.8</v>
          </cell>
          <cell r="H730" t="str">
            <v/>
          </cell>
          <cell r="I730" t="str">
            <v>老品</v>
          </cell>
          <cell r="J730" t="str">
            <v/>
          </cell>
          <cell r="K730" t="str">
            <v/>
          </cell>
          <cell r="L730" t="str">
            <v/>
          </cell>
          <cell r="M730" t="str">
            <v>非售卖品</v>
          </cell>
          <cell r="N730" t="str">
            <v>2021/11/11</v>
          </cell>
        </row>
        <row r="730">
          <cell r="T730" t="str">
            <v/>
          </cell>
          <cell r="U730" t="str">
            <v/>
          </cell>
          <cell r="V730" t="str">
            <v/>
          </cell>
        </row>
        <row r="730">
          <cell r="AC730">
            <v>0</v>
          </cell>
        </row>
        <row r="730">
          <cell r="AG730" t="str">
            <v/>
          </cell>
        </row>
        <row r="731">
          <cell r="A731" t="str">
            <v>BC1239-01</v>
          </cell>
          <cell r="B731" t="str">
            <v>MD2025014</v>
          </cell>
          <cell r="C731" t="str">
            <v>mideer 全自动卷笔刀  英文说明书 海外</v>
          </cell>
          <cell r="D731" t="str">
            <v>无</v>
          </cell>
          <cell r="E731" t="str">
            <v>0</v>
          </cell>
          <cell r="F731">
            <v>1.5</v>
          </cell>
          <cell r="G731">
            <v>1.5</v>
          </cell>
          <cell r="H731" t="str">
            <v/>
          </cell>
          <cell r="I731" t="str">
            <v>老品</v>
          </cell>
          <cell r="J731" t="str">
            <v/>
          </cell>
          <cell r="K731" t="str">
            <v/>
          </cell>
          <cell r="L731" t="str">
            <v/>
          </cell>
          <cell r="M731" t="str">
            <v>非售卖品</v>
          </cell>
          <cell r="N731" t="str">
            <v>2023/09/01</v>
          </cell>
          <cell r="O731">
            <v>1.5</v>
          </cell>
        </row>
        <row r="731">
          <cell r="T731" t="str">
            <v/>
          </cell>
          <cell r="U731" t="str">
            <v/>
          </cell>
          <cell r="V731" t="str">
            <v/>
          </cell>
        </row>
        <row r="731">
          <cell r="AC731">
            <v>0</v>
          </cell>
        </row>
        <row r="731">
          <cell r="AG731" t="str">
            <v/>
          </cell>
        </row>
        <row r="732">
          <cell r="A732" t="str">
            <v>BC1319-01</v>
          </cell>
          <cell r="B732" t="str">
            <v>BC1319-01</v>
          </cell>
          <cell r="C732" t="str">
            <v>2023端午周边物料—网兜</v>
          </cell>
          <cell r="D732" t="str">
            <v>无</v>
          </cell>
          <cell r="E732" t="str">
            <v>0</v>
          </cell>
          <cell r="F732">
            <v>99</v>
          </cell>
          <cell r="G732">
            <v>98.92</v>
          </cell>
          <cell r="H732" t="str">
            <v/>
          </cell>
          <cell r="I732" t="str">
            <v/>
          </cell>
          <cell r="J732" t="str">
            <v/>
          </cell>
          <cell r="K732" t="str">
            <v/>
          </cell>
          <cell r="L732" t="str">
            <v/>
          </cell>
          <cell r="M732" t="str">
            <v>非售卖品</v>
          </cell>
          <cell r="N732" t="str">
            <v/>
          </cell>
        </row>
        <row r="732">
          <cell r="T732" t="str">
            <v/>
          </cell>
          <cell r="U732" t="str">
            <v/>
          </cell>
          <cell r="V732" t="str">
            <v/>
          </cell>
        </row>
        <row r="732">
          <cell r="AC732">
            <v>0</v>
          </cell>
        </row>
        <row r="732">
          <cell r="AG732" t="str">
            <v/>
          </cell>
        </row>
        <row r="733">
          <cell r="A733" t="str">
            <v>BC1319-02</v>
          </cell>
          <cell r="B733" t="str">
            <v>BC1319-02</v>
          </cell>
          <cell r="C733" t="str">
            <v>2023端午周边物料—蒲叶扇子</v>
          </cell>
          <cell r="D733" t="str">
            <v>无</v>
          </cell>
          <cell r="E733" t="str">
            <v>0</v>
          </cell>
          <cell r="F733">
            <v>15.7</v>
          </cell>
          <cell r="G733">
            <v>15.6957</v>
          </cell>
          <cell r="H733" t="str">
            <v/>
          </cell>
          <cell r="I733" t="str">
            <v/>
          </cell>
          <cell r="J733" t="str">
            <v/>
          </cell>
          <cell r="K733" t="str">
            <v/>
          </cell>
          <cell r="L733" t="str">
            <v/>
          </cell>
          <cell r="M733" t="str">
            <v>非售卖品</v>
          </cell>
          <cell r="N733" t="str">
            <v/>
          </cell>
        </row>
        <row r="733">
          <cell r="T733" t="str">
            <v/>
          </cell>
          <cell r="U733" t="str">
            <v/>
          </cell>
          <cell r="V733" t="str">
            <v/>
          </cell>
        </row>
        <row r="733">
          <cell r="AC733">
            <v>0</v>
          </cell>
        </row>
        <row r="733">
          <cell r="AG733" t="str">
            <v/>
          </cell>
        </row>
        <row r="734">
          <cell r="A734" t="str">
            <v>BC4234-01</v>
          </cell>
          <cell r="B734" t="str">
            <v>BC4234-01</v>
          </cell>
          <cell r="C734" t="str">
            <v>mideer万物生长-水培生菜-营养粉</v>
          </cell>
          <cell r="D734" t="str">
            <v>无</v>
          </cell>
          <cell r="E734" t="str">
            <v>BC4234</v>
          </cell>
          <cell r="F734">
            <v>0.3</v>
          </cell>
          <cell r="G734">
            <v>0.25</v>
          </cell>
          <cell r="H734" t="str">
            <v>3+</v>
          </cell>
          <cell r="I734" t="str">
            <v>老品</v>
          </cell>
          <cell r="J734" t="str">
            <v/>
          </cell>
          <cell r="K734" t="str">
            <v/>
          </cell>
          <cell r="L734" t="str">
            <v/>
          </cell>
          <cell r="M734" t="str">
            <v>非售卖品</v>
          </cell>
          <cell r="N734" t="str">
            <v>2023/01/15</v>
          </cell>
        </row>
        <row r="734">
          <cell r="T734" t="str">
            <v/>
          </cell>
          <cell r="U734" t="str">
            <v/>
          </cell>
          <cell r="V734" t="str">
            <v/>
          </cell>
        </row>
        <row r="734">
          <cell r="AC734">
            <v>0</v>
          </cell>
        </row>
        <row r="734">
          <cell r="AG734" t="str">
            <v/>
          </cell>
        </row>
        <row r="735">
          <cell r="A735" t="str">
            <v>BC1183-01</v>
          </cell>
          <cell r="B735" t="str">
            <v>MD2022006</v>
          </cell>
          <cell r="C735" t="str">
            <v>mideer 福兔贺岁DIY手工灯笼-灯</v>
          </cell>
          <cell r="D735" t="str">
            <v>无</v>
          </cell>
          <cell r="E735" t="str">
            <v>0</v>
          </cell>
          <cell r="F735">
            <v>1.2</v>
          </cell>
          <cell r="G735">
            <v>1.2</v>
          </cell>
          <cell r="H735" t="str">
            <v/>
          </cell>
          <cell r="I735" t="str">
            <v>老品</v>
          </cell>
          <cell r="J735" t="str">
            <v/>
          </cell>
          <cell r="K735" t="str">
            <v/>
          </cell>
          <cell r="L735" t="str">
            <v/>
          </cell>
          <cell r="M735" t="str">
            <v>非售卖品</v>
          </cell>
          <cell r="N735" t="str">
            <v>2022/12/07</v>
          </cell>
        </row>
        <row r="735">
          <cell r="T735" t="str">
            <v/>
          </cell>
          <cell r="U735" t="str">
            <v/>
          </cell>
          <cell r="V735" t="str">
            <v/>
          </cell>
        </row>
        <row r="735">
          <cell r="AC735">
            <v>0</v>
          </cell>
        </row>
        <row r="735">
          <cell r="AG735" t="str">
            <v/>
          </cell>
        </row>
        <row r="736">
          <cell r="A736" t="str">
            <v>BC0150-01</v>
          </cell>
          <cell r="B736" t="str">
            <v>BC0150-01</v>
          </cell>
          <cell r="C736" t="str">
            <v>mideer疯狂淘金客-手电筒</v>
          </cell>
          <cell r="D736" t="str">
            <v>0</v>
          </cell>
          <cell r="E736" t="str">
            <v>6936352501978</v>
          </cell>
          <cell r="F736">
            <v>0.4</v>
          </cell>
          <cell r="G736">
            <v>0.35</v>
          </cell>
          <cell r="H736" t="str">
            <v>6+</v>
          </cell>
          <cell r="I736" t="str">
            <v>老品</v>
          </cell>
          <cell r="J736" t="str">
            <v/>
          </cell>
          <cell r="K736" t="str">
            <v/>
          </cell>
          <cell r="L736" t="str">
            <v/>
          </cell>
          <cell r="M736" t="str">
            <v>非售卖品</v>
          </cell>
          <cell r="N736" t="str">
            <v>2022/09/20</v>
          </cell>
        </row>
        <row r="736">
          <cell r="T736" t="str">
            <v/>
          </cell>
          <cell r="U736" t="str">
            <v/>
          </cell>
          <cell r="V736" t="str">
            <v/>
          </cell>
        </row>
        <row r="736">
          <cell r="AC736">
            <v>0</v>
          </cell>
        </row>
        <row r="736">
          <cell r="AG736" t="str">
            <v/>
          </cell>
        </row>
        <row r="737">
          <cell r="A737" t="str">
            <v>HZ7563</v>
          </cell>
          <cell r="B737" t="str">
            <v>HZ23014</v>
          </cell>
          <cell r="C737" t="str">
            <v>hugz mini收纳袋 迷雾森林</v>
          </cell>
          <cell r="D737" t="str">
            <v>无</v>
          </cell>
          <cell r="E737" t="str">
            <v>6936352575665</v>
          </cell>
          <cell r="F737">
            <v>25</v>
          </cell>
          <cell r="G737">
            <v>23</v>
          </cell>
          <cell r="H737" t="str">
            <v>3+</v>
          </cell>
          <cell r="I737" t="str">
            <v>老品</v>
          </cell>
          <cell r="J737" t="str">
            <v>1、产品同竞品差异点（优势点）：1111
2、产品功能点：
3、产品设计优势：
4、产品教育属性优势：
5、产品安全属性优势：
6、产品相关服务优势：
7、其他：</v>
          </cell>
          <cell r="K737" t="str">
            <v/>
          </cell>
          <cell r="L737" t="str">
            <v/>
          </cell>
          <cell r="M737" t="str">
            <v>销售商品</v>
          </cell>
          <cell r="N737" t="str">
            <v>2025/03/10</v>
          </cell>
          <cell r="O737">
            <v>11.25</v>
          </cell>
          <cell r="P737">
            <v>0.038</v>
          </cell>
          <cell r="Q737">
            <v>15.5</v>
          </cell>
          <cell r="R737">
            <v>12</v>
          </cell>
          <cell r="S737">
            <v>6.5</v>
          </cell>
          <cell r="T737" t="str">
            <v>有</v>
          </cell>
          <cell r="U737" t="str">
            <v/>
          </cell>
          <cell r="V737" t="str">
            <v>2190</v>
          </cell>
          <cell r="W737">
            <v>16</v>
          </cell>
          <cell r="X737">
            <v>22</v>
          </cell>
          <cell r="Y737">
            <v>2</v>
          </cell>
          <cell r="Z737">
            <v>60</v>
          </cell>
          <cell r="AA737">
            <v>40</v>
          </cell>
          <cell r="AB737">
            <v>20</v>
          </cell>
          <cell r="AC737">
            <v>0.048</v>
          </cell>
          <cell r="AD737">
            <v>8.45</v>
          </cell>
          <cell r="AE737">
            <v>8</v>
          </cell>
          <cell r="AF737">
            <v>200</v>
          </cell>
          <cell r="AG737" t="str">
            <v/>
          </cell>
        </row>
        <row r="738">
          <cell r="A738" t="str">
            <v>HZ7562</v>
          </cell>
          <cell r="B738" t="str">
            <v>HZ23014</v>
          </cell>
          <cell r="C738" t="str">
            <v>hugz mini收纳袋 峡谷日落</v>
          </cell>
          <cell r="D738" t="str">
            <v>无</v>
          </cell>
          <cell r="E738" t="str">
            <v>6936352575658</v>
          </cell>
          <cell r="F738">
            <v>25</v>
          </cell>
          <cell r="G738">
            <v>23</v>
          </cell>
          <cell r="H738" t="str">
            <v>3+</v>
          </cell>
          <cell r="I738" t="str">
            <v>老品</v>
          </cell>
          <cell r="J738" t="str">
            <v>1、产品同竞品差异点（优势点）：1111
2、产品功能点：
3、产品设计优势：
4、产品教育属性优势：
5、产品安全属性优势：
6、产品相关服务优势：
7、其他：</v>
          </cell>
          <cell r="K738" t="str">
            <v/>
          </cell>
          <cell r="L738" t="str">
            <v/>
          </cell>
          <cell r="M738" t="str">
            <v>销售商品</v>
          </cell>
          <cell r="N738" t="str">
            <v>2025/03/10</v>
          </cell>
          <cell r="O738">
            <v>11.25</v>
          </cell>
        </row>
        <row r="738">
          <cell r="Q738">
            <v>15.5</v>
          </cell>
          <cell r="R738">
            <v>12</v>
          </cell>
          <cell r="S738">
            <v>6.5</v>
          </cell>
          <cell r="T738" t="str">
            <v>有</v>
          </cell>
          <cell r="U738" t="str">
            <v/>
          </cell>
          <cell r="V738" t="str">
            <v>2190</v>
          </cell>
          <cell r="W738">
            <v>16</v>
          </cell>
          <cell r="X738">
            <v>22</v>
          </cell>
          <cell r="Y738">
            <v>2</v>
          </cell>
          <cell r="Z738">
            <v>60</v>
          </cell>
          <cell r="AA738">
            <v>40</v>
          </cell>
          <cell r="AB738">
            <v>20</v>
          </cell>
          <cell r="AC738">
            <v>0.048</v>
          </cell>
          <cell r="AD738">
            <v>8.45</v>
          </cell>
          <cell r="AE738">
            <v>8</v>
          </cell>
          <cell r="AF738">
            <v>200</v>
          </cell>
          <cell r="AG738" t="str">
            <v/>
          </cell>
        </row>
        <row r="739">
          <cell r="A739" t="str">
            <v>HZ7561</v>
          </cell>
          <cell r="B739" t="str">
            <v>HZ23014</v>
          </cell>
          <cell r="C739" t="str">
            <v>hugz mini收纳袋 雨林漫步</v>
          </cell>
          <cell r="D739" t="str">
            <v>无</v>
          </cell>
          <cell r="E739" t="str">
            <v>6936352575610</v>
          </cell>
          <cell r="F739">
            <v>25</v>
          </cell>
          <cell r="G739">
            <v>23</v>
          </cell>
          <cell r="H739" t="str">
            <v>3+</v>
          </cell>
          <cell r="I739" t="str">
            <v>老品</v>
          </cell>
          <cell r="J739" t="str">
            <v>1、产品同竞品差异点（优势点）：1111
2、产品功能点：
3、产品设计优势：
4、产品教育属性优势：
5、产品安全属性优势：
6、产品相关服务优势：
7、其他：</v>
          </cell>
          <cell r="K739" t="str">
            <v/>
          </cell>
          <cell r="L739" t="str">
            <v/>
          </cell>
          <cell r="M739" t="str">
            <v>销售商品</v>
          </cell>
          <cell r="N739" t="str">
            <v>2025/03/10</v>
          </cell>
          <cell r="O739">
            <v>11.25</v>
          </cell>
          <cell r="P739">
            <v>0.038</v>
          </cell>
          <cell r="Q739">
            <v>15.5</v>
          </cell>
          <cell r="R739">
            <v>12</v>
          </cell>
          <cell r="S739">
            <v>6.5</v>
          </cell>
          <cell r="T739" t="str">
            <v>有</v>
          </cell>
          <cell r="U739" t="str">
            <v>无</v>
          </cell>
          <cell r="V739" t="str">
            <v>2190</v>
          </cell>
          <cell r="W739">
            <v>22</v>
          </cell>
          <cell r="X739">
            <v>16.5</v>
          </cell>
          <cell r="Y739">
            <v>0</v>
          </cell>
          <cell r="Z739">
            <v>60</v>
          </cell>
          <cell r="AA739">
            <v>40</v>
          </cell>
          <cell r="AB739">
            <v>20</v>
          </cell>
          <cell r="AC739">
            <v>0.048</v>
          </cell>
          <cell r="AD739">
            <v>8.45</v>
          </cell>
          <cell r="AE739">
            <v>8.76</v>
          </cell>
          <cell r="AF739">
            <v>200</v>
          </cell>
          <cell r="AG739" t="str">
            <v>否</v>
          </cell>
        </row>
        <row r="740">
          <cell r="A740" t="str">
            <v>HZ7566</v>
          </cell>
          <cell r="B740" t="str">
            <v>HZ23010</v>
          </cell>
          <cell r="C740" t="str">
            <v>hugz证件袋 迷雾森林</v>
          </cell>
          <cell r="D740" t="str">
            <v>无</v>
          </cell>
          <cell r="E740" t="str">
            <v>6936352575634</v>
          </cell>
          <cell r="F740">
            <v>29</v>
          </cell>
          <cell r="G740">
            <v>29</v>
          </cell>
          <cell r="H740" t="str">
            <v>3+</v>
          </cell>
          <cell r="I740" t="str">
            <v>老品</v>
          </cell>
          <cell r="J740" t="str">
            <v>1、产品同竞品差异点（优势点）：1111
2、产品功能点：
3、产品设计优势：
4、产品教育属性优势：
5、产品安全属性优势：
6、产品相关服务优势：
7、其他：</v>
          </cell>
          <cell r="K740" t="str">
            <v/>
          </cell>
          <cell r="L740" t="str">
            <v/>
          </cell>
          <cell r="M740" t="str">
            <v>销售商品</v>
          </cell>
          <cell r="N740" t="str">
            <v>2025/03/30</v>
          </cell>
          <cell r="O740">
            <v>13.05</v>
          </cell>
          <cell r="P740">
            <v>0.055</v>
          </cell>
          <cell r="Q740">
            <v>19</v>
          </cell>
          <cell r="R740">
            <v>14</v>
          </cell>
          <cell r="S740">
            <v>1</v>
          </cell>
          <cell r="T740" t="str">
            <v>有</v>
          </cell>
          <cell r="U740" t="str">
            <v>无</v>
          </cell>
          <cell r="V740" t="str">
            <v>2190</v>
          </cell>
          <cell r="W740">
            <v>22</v>
          </cell>
          <cell r="X740">
            <v>17.5</v>
          </cell>
          <cell r="Y740">
            <v>0</v>
          </cell>
          <cell r="Z740">
            <v>60</v>
          </cell>
          <cell r="AA740">
            <v>40</v>
          </cell>
          <cell r="AB740">
            <v>20</v>
          </cell>
          <cell r="AC740">
            <v>0.048</v>
          </cell>
          <cell r="AD740">
            <v>13.65</v>
          </cell>
          <cell r="AE740">
            <v>13.95</v>
          </cell>
          <cell r="AF740">
            <v>200</v>
          </cell>
          <cell r="AG740" t="str">
            <v>否</v>
          </cell>
        </row>
        <row r="741">
          <cell r="A741" t="str">
            <v>HZ7565</v>
          </cell>
          <cell r="B741" t="str">
            <v>HZ23010</v>
          </cell>
          <cell r="C741" t="str">
            <v>hugz证件袋 峡谷日落</v>
          </cell>
          <cell r="D741" t="str">
            <v>无</v>
          </cell>
          <cell r="E741" t="str">
            <v>6936352575627</v>
          </cell>
          <cell r="F741">
            <v>29</v>
          </cell>
          <cell r="G741">
            <v>29</v>
          </cell>
          <cell r="H741" t="str">
            <v>3+</v>
          </cell>
          <cell r="I741" t="str">
            <v>老品</v>
          </cell>
          <cell r="J741" t="str">
            <v>1、产品同竞品差异点（优势点）：1111
2、产品功能点：
3、产品设计优势：
4、产品教育属性优势：
5、产品安全属性优势：
6、产品相关服务优势：
7、其他：</v>
          </cell>
          <cell r="K741" t="str">
            <v/>
          </cell>
          <cell r="L741" t="str">
            <v/>
          </cell>
          <cell r="M741" t="str">
            <v>销售商品</v>
          </cell>
          <cell r="N741" t="str">
            <v>2025/03/30</v>
          </cell>
          <cell r="O741">
            <v>13.05</v>
          </cell>
          <cell r="P741">
            <v>0.055</v>
          </cell>
          <cell r="Q741">
            <v>19</v>
          </cell>
          <cell r="R741">
            <v>14</v>
          </cell>
          <cell r="S741">
            <v>1</v>
          </cell>
          <cell r="T741" t="str">
            <v>有</v>
          </cell>
          <cell r="U741" t="str">
            <v/>
          </cell>
          <cell r="V741" t="str">
            <v>2190</v>
          </cell>
          <cell r="W741">
            <v>16</v>
          </cell>
          <cell r="X741">
            <v>22</v>
          </cell>
          <cell r="Y741">
            <v>2</v>
          </cell>
          <cell r="Z741">
            <v>60</v>
          </cell>
          <cell r="AA741">
            <v>40</v>
          </cell>
          <cell r="AB741">
            <v>20</v>
          </cell>
          <cell r="AC741">
            <v>0.048</v>
          </cell>
          <cell r="AD741">
            <v>13.65</v>
          </cell>
          <cell r="AE741">
            <v>13.2</v>
          </cell>
          <cell r="AF741">
            <v>200</v>
          </cell>
          <cell r="AG741" t="str">
            <v/>
          </cell>
        </row>
        <row r="742">
          <cell r="A742" t="str">
            <v>HZ7564</v>
          </cell>
          <cell r="B742" t="str">
            <v>HZ23010</v>
          </cell>
          <cell r="C742" t="str">
            <v>hugz证件袋 雨林漫步</v>
          </cell>
          <cell r="D742" t="str">
            <v>无</v>
          </cell>
          <cell r="E742" t="str">
            <v>6936352575641</v>
          </cell>
          <cell r="F742">
            <v>29</v>
          </cell>
          <cell r="G742">
            <v>29</v>
          </cell>
          <cell r="H742" t="str">
            <v>3+</v>
          </cell>
          <cell r="I742" t="str">
            <v>老品</v>
          </cell>
          <cell r="J742" t="str">
            <v>1、产品同竞品差异点（优势点）：1111
2、产品功能点：
3、产品设计优势：
4、产品教育属性优势：
5、产品安全属性优势：
6、产品相关服务优势：
7、其他：</v>
          </cell>
          <cell r="K742" t="str">
            <v/>
          </cell>
          <cell r="L742" t="str">
            <v/>
          </cell>
          <cell r="M742" t="str">
            <v>销售商品</v>
          </cell>
          <cell r="N742" t="str">
            <v>2025/03/30</v>
          </cell>
          <cell r="O742">
            <v>13.05</v>
          </cell>
          <cell r="P742">
            <v>0.055</v>
          </cell>
          <cell r="Q742">
            <v>19</v>
          </cell>
          <cell r="R742">
            <v>14</v>
          </cell>
          <cell r="S742">
            <v>1</v>
          </cell>
          <cell r="T742" t="str">
            <v>有</v>
          </cell>
          <cell r="U742" t="str">
            <v>无</v>
          </cell>
          <cell r="V742" t="str">
            <v>2190</v>
          </cell>
          <cell r="W742">
            <v>22</v>
          </cell>
          <cell r="X742">
            <v>17.5</v>
          </cell>
          <cell r="Y742">
            <v>0</v>
          </cell>
          <cell r="Z742">
            <v>60</v>
          </cell>
          <cell r="AA742">
            <v>40</v>
          </cell>
          <cell r="AB742">
            <v>20</v>
          </cell>
          <cell r="AC742">
            <v>0.048</v>
          </cell>
          <cell r="AD742">
            <v>13.65</v>
          </cell>
          <cell r="AE742">
            <v>13.85</v>
          </cell>
          <cell r="AF742">
            <v>200</v>
          </cell>
          <cell r="AG742" t="str">
            <v>否</v>
          </cell>
        </row>
        <row r="743">
          <cell r="A743" t="str">
            <v>HZ7576</v>
          </cell>
          <cell r="B743" t="str">
            <v>HZ24016</v>
          </cell>
          <cell r="C743" t="str">
            <v>hugz 随行桶配件-背带 紫色</v>
          </cell>
          <cell r="D743" t="str">
            <v>无</v>
          </cell>
          <cell r="E743" t="str">
            <v>6936352575764</v>
          </cell>
          <cell r="F743">
            <v>15</v>
          </cell>
          <cell r="G743">
            <v>15</v>
          </cell>
          <cell r="H743" t="str">
            <v>3+</v>
          </cell>
          <cell r="I743" t="str">
            <v>老品</v>
          </cell>
          <cell r="J743" t="str">
            <v>1、产品同竞品差异点（优势点）：1111
2、产品功能点：
3、产品设计优势：
4、产品教育属性优势：
5、产品安全属性优势：
6、产品相关服务优势：
7、其他：</v>
          </cell>
          <cell r="K743" t="str">
            <v/>
          </cell>
          <cell r="L743" t="str">
            <v/>
          </cell>
          <cell r="M743" t="str">
            <v>销售商品</v>
          </cell>
          <cell r="N743" t="str">
            <v>2025/03/10</v>
          </cell>
          <cell r="O743">
            <v>6.75</v>
          </cell>
          <cell r="P743">
            <v>0.1</v>
          </cell>
          <cell r="Q743">
            <v>113</v>
          </cell>
          <cell r="R743">
            <v>4</v>
          </cell>
          <cell r="S743">
            <v>0.1</v>
          </cell>
          <cell r="T743" t="str">
            <v>有</v>
          </cell>
          <cell r="U743" t="str">
            <v>无</v>
          </cell>
          <cell r="V743" t="str">
            <v>2190</v>
          </cell>
          <cell r="W743">
            <v>10</v>
          </cell>
          <cell r="X743">
            <v>10</v>
          </cell>
          <cell r="Y743">
            <v>2</v>
          </cell>
          <cell r="Z743">
            <v>60</v>
          </cell>
          <cell r="AA743">
            <v>40</v>
          </cell>
          <cell r="AB743">
            <v>40</v>
          </cell>
          <cell r="AC743">
            <v>0.096</v>
          </cell>
          <cell r="AD743">
            <v>12</v>
          </cell>
          <cell r="AE743">
            <v>15</v>
          </cell>
          <cell r="AF743">
            <v>360</v>
          </cell>
          <cell r="AG743" t="str">
            <v>否</v>
          </cell>
        </row>
        <row r="744">
          <cell r="A744" t="str">
            <v>HZ7575</v>
          </cell>
          <cell r="B744" t="str">
            <v>HZ24016</v>
          </cell>
          <cell r="C744" t="str">
            <v>hugz 随行桶配件-背带 灰色</v>
          </cell>
          <cell r="D744" t="str">
            <v>无</v>
          </cell>
          <cell r="E744" t="str">
            <v>6936352575757</v>
          </cell>
          <cell r="F744">
            <v>15</v>
          </cell>
          <cell r="G744">
            <v>15</v>
          </cell>
          <cell r="H744" t="str">
            <v>3+</v>
          </cell>
          <cell r="I744" t="str">
            <v>老品</v>
          </cell>
          <cell r="J744" t="str">
            <v>1、产品同竞品差异点（优势点）：1111
2、产品功能点：
3、产品设计优势：
4、产品教育属性优势：
5、产品安全属性优势：
6、产品相关服务优势：
7、其他：</v>
          </cell>
          <cell r="K744" t="str">
            <v/>
          </cell>
          <cell r="L744" t="str">
            <v/>
          </cell>
          <cell r="M744" t="str">
            <v>销售商品</v>
          </cell>
          <cell r="N744" t="str">
            <v>2025/03/10</v>
          </cell>
          <cell r="O744">
            <v>6.75</v>
          </cell>
          <cell r="P744">
            <v>0.01</v>
          </cell>
          <cell r="Q744">
            <v>113</v>
          </cell>
          <cell r="R744">
            <v>4</v>
          </cell>
          <cell r="S744">
            <v>0.1</v>
          </cell>
          <cell r="T744" t="str">
            <v>有</v>
          </cell>
          <cell r="U744" t="str">
            <v>无</v>
          </cell>
          <cell r="V744" t="str">
            <v>2190</v>
          </cell>
        </row>
        <row r="744">
          <cell r="Z744">
            <v>60</v>
          </cell>
          <cell r="AA744">
            <v>40</v>
          </cell>
          <cell r="AB744">
            <v>20</v>
          </cell>
          <cell r="AC744">
            <v>0.048</v>
          </cell>
          <cell r="AD744">
            <v>12</v>
          </cell>
          <cell r="AE744">
            <v>8.58</v>
          </cell>
          <cell r="AF744">
            <v>100</v>
          </cell>
          <cell r="AG744" t="str">
            <v>否</v>
          </cell>
        </row>
        <row r="745">
          <cell r="A745" t="str">
            <v>HZ7574</v>
          </cell>
          <cell r="B745" t="str">
            <v>HZ24016</v>
          </cell>
          <cell r="C745" t="str">
            <v>hugz 随行桶配件-背带 黄色</v>
          </cell>
          <cell r="D745" t="str">
            <v>无</v>
          </cell>
          <cell r="E745" t="str">
            <v>6936352575740</v>
          </cell>
          <cell r="F745">
            <v>15</v>
          </cell>
          <cell r="G745">
            <v>15</v>
          </cell>
          <cell r="H745" t="str">
            <v>3+</v>
          </cell>
          <cell r="I745" t="str">
            <v>老品</v>
          </cell>
          <cell r="J745" t="str">
            <v>1、产品同竞品差异点（优势点）：1111
2、产品功能点：
3、产品设计优势：
4、产品教育属性优势：
5、产品安全属性优势：
6、产品相关服务优势：
7、其他：</v>
          </cell>
          <cell r="K745" t="str">
            <v/>
          </cell>
          <cell r="L745" t="str">
            <v/>
          </cell>
          <cell r="M745" t="str">
            <v>销售商品</v>
          </cell>
          <cell r="N745" t="str">
            <v>2025/03/10</v>
          </cell>
          <cell r="O745">
            <v>6.75</v>
          </cell>
          <cell r="P745">
            <v>0.1</v>
          </cell>
          <cell r="Q745">
            <v>113</v>
          </cell>
          <cell r="R745">
            <v>4</v>
          </cell>
          <cell r="S745">
            <v>0.1</v>
          </cell>
          <cell r="T745" t="str">
            <v>有</v>
          </cell>
          <cell r="U745" t="str">
            <v>无</v>
          </cell>
          <cell r="V745" t="str">
            <v>2190</v>
          </cell>
          <cell r="W745">
            <v>10</v>
          </cell>
          <cell r="X745">
            <v>10</v>
          </cell>
          <cell r="Y745">
            <v>2</v>
          </cell>
          <cell r="Z745">
            <v>60</v>
          </cell>
          <cell r="AA745">
            <v>40</v>
          </cell>
          <cell r="AB745">
            <v>40</v>
          </cell>
          <cell r="AC745">
            <v>0.096</v>
          </cell>
          <cell r="AD745">
            <v>12</v>
          </cell>
          <cell r="AE745">
            <v>15</v>
          </cell>
          <cell r="AF745">
            <v>250</v>
          </cell>
          <cell r="AG745" t="str">
            <v>否</v>
          </cell>
        </row>
        <row r="746">
          <cell r="A746" t="str">
            <v>HZ7573</v>
          </cell>
          <cell r="B746" t="str">
            <v>HZ24010</v>
          </cell>
          <cell r="C746" t="str">
            <v>hugz 饭盒包配件-背带 紫色</v>
          </cell>
          <cell r="D746" t="str">
            <v>无</v>
          </cell>
          <cell r="E746" t="str">
            <v>6936352575733</v>
          </cell>
          <cell r="F746">
            <v>16</v>
          </cell>
          <cell r="G746">
            <v>16</v>
          </cell>
          <cell r="H746" t="str">
            <v>3+</v>
          </cell>
          <cell r="I746" t="str">
            <v>老品</v>
          </cell>
          <cell r="J746" t="str">
            <v>1、产品同竞品差异点（优势点）：1111
2、产品功能点：
3、产品设计优势：
4、产品教育属性优势：
5、产品安全属性优势：
6、产品相关服务优势：
7、其他：</v>
          </cell>
          <cell r="K746" t="str">
            <v/>
          </cell>
          <cell r="L746" t="str">
            <v/>
          </cell>
          <cell r="M746" t="str">
            <v>销售商品</v>
          </cell>
          <cell r="N746" t="str">
            <v>2025/03/10</v>
          </cell>
          <cell r="O746">
            <v>7.2</v>
          </cell>
          <cell r="P746">
            <v>0.01</v>
          </cell>
          <cell r="Q746">
            <v>113</v>
          </cell>
          <cell r="R746">
            <v>4</v>
          </cell>
          <cell r="S746">
            <v>0.1</v>
          </cell>
          <cell r="T746" t="str">
            <v>无</v>
          </cell>
          <cell r="U746" t="str">
            <v>无</v>
          </cell>
          <cell r="V746" t="str">
            <v>36500</v>
          </cell>
        </row>
        <row r="746">
          <cell r="Z746">
            <v>60</v>
          </cell>
          <cell r="AA746">
            <v>40</v>
          </cell>
          <cell r="AB746">
            <v>30</v>
          </cell>
          <cell r="AC746">
            <v>0.072</v>
          </cell>
          <cell r="AD746">
            <v>12</v>
          </cell>
          <cell r="AE746">
            <v>12.2</v>
          </cell>
          <cell r="AF746">
            <v>250</v>
          </cell>
          <cell r="AG746" t="str">
            <v>否</v>
          </cell>
        </row>
        <row r="747">
          <cell r="A747" t="str">
            <v>HZ7572</v>
          </cell>
          <cell r="B747" t="str">
            <v>HZ24010</v>
          </cell>
          <cell r="C747" t="str">
            <v>hugz 饭盒包配件-背带 灰色</v>
          </cell>
          <cell r="D747" t="str">
            <v>无</v>
          </cell>
          <cell r="E747" t="str">
            <v>6936352575726</v>
          </cell>
          <cell r="F747">
            <v>16</v>
          </cell>
          <cell r="G747">
            <v>16</v>
          </cell>
          <cell r="H747" t="str">
            <v>3+</v>
          </cell>
          <cell r="I747" t="str">
            <v>老品</v>
          </cell>
          <cell r="J747" t="str">
            <v>1、产品同竞品差异点（优势点）：1111
2、产品功能点：
3、产品设计优势：
4、产品教育属性优势：
5、产品安全属性优势：
6、产品相关服务优势：
7、其他：</v>
          </cell>
          <cell r="K747" t="str">
            <v/>
          </cell>
          <cell r="L747" t="str">
            <v/>
          </cell>
          <cell r="M747" t="str">
            <v>销售商品</v>
          </cell>
          <cell r="N747" t="str">
            <v>2025/03/10</v>
          </cell>
          <cell r="O747">
            <v>7.2</v>
          </cell>
          <cell r="P747">
            <v>0.01</v>
          </cell>
          <cell r="Q747">
            <v>113</v>
          </cell>
          <cell r="R747">
            <v>4</v>
          </cell>
          <cell r="S747">
            <v>0.1</v>
          </cell>
          <cell r="T747" t="str">
            <v>无</v>
          </cell>
          <cell r="U747" t="str">
            <v>无</v>
          </cell>
          <cell r="V747" t="str">
            <v>36500</v>
          </cell>
        </row>
        <row r="747">
          <cell r="Z747">
            <v>60</v>
          </cell>
          <cell r="AA747">
            <v>40</v>
          </cell>
          <cell r="AB747">
            <v>20</v>
          </cell>
          <cell r="AC747">
            <v>0.048</v>
          </cell>
          <cell r="AD747">
            <v>12</v>
          </cell>
          <cell r="AE747">
            <v>9.9</v>
          </cell>
          <cell r="AF747">
            <v>250</v>
          </cell>
          <cell r="AG747" t="str">
            <v>否</v>
          </cell>
        </row>
        <row r="748">
          <cell r="A748" t="str">
            <v>HZ7571</v>
          </cell>
          <cell r="B748" t="str">
            <v>HZ24010</v>
          </cell>
          <cell r="C748" t="str">
            <v>hugz 饭盒包配件-背带 黄色</v>
          </cell>
          <cell r="D748" t="str">
            <v>无</v>
          </cell>
          <cell r="E748" t="str">
            <v>6936352575719</v>
          </cell>
          <cell r="F748">
            <v>16</v>
          </cell>
          <cell r="G748">
            <v>16</v>
          </cell>
          <cell r="H748" t="str">
            <v>3+</v>
          </cell>
          <cell r="I748" t="str">
            <v>老品</v>
          </cell>
          <cell r="J748" t="str">
            <v>1、产品同竞品差异点（优势点）：1111
2、产品功能点：
3、产品设计优势：
4、产品教育属性优势：
5、产品安全属性优势：
6、产品相关服务优势：
7、其他：</v>
          </cell>
          <cell r="K748" t="str">
            <v/>
          </cell>
          <cell r="L748" t="str">
            <v/>
          </cell>
          <cell r="M748" t="str">
            <v>销售商品</v>
          </cell>
          <cell r="N748" t="str">
            <v>2025/03/10</v>
          </cell>
          <cell r="O748">
            <v>7.2</v>
          </cell>
          <cell r="P748">
            <v>0.045</v>
          </cell>
          <cell r="Q748">
            <v>113</v>
          </cell>
          <cell r="R748">
            <v>4</v>
          </cell>
          <cell r="S748">
            <v>0.1</v>
          </cell>
          <cell r="T748" t="str">
            <v>无</v>
          </cell>
          <cell r="U748" t="str">
            <v>无</v>
          </cell>
          <cell r="V748" t="str">
            <v>36500</v>
          </cell>
        </row>
        <row r="748">
          <cell r="Z748">
            <v>59</v>
          </cell>
          <cell r="AA748">
            <v>40</v>
          </cell>
          <cell r="AB748">
            <v>31</v>
          </cell>
          <cell r="AC748">
            <v>0.07316</v>
          </cell>
          <cell r="AD748">
            <v>12</v>
          </cell>
          <cell r="AE748">
            <v>12.6</v>
          </cell>
          <cell r="AF748">
            <v>250</v>
          </cell>
          <cell r="AG748" t="str">
            <v>否</v>
          </cell>
        </row>
        <row r="749">
          <cell r="A749" t="str">
            <v>CT2421</v>
          </cell>
          <cell r="B749" t="str">
            <v>MD2025014</v>
          </cell>
          <cell r="C749" t="str">
            <v>mideer进阶拼图-3阶（公主奇缘）·收纳袋版（波兰语说明书）</v>
          </cell>
          <cell r="D749" t="str">
            <v>无</v>
          </cell>
          <cell r="E749" t="str">
            <v>CT2421</v>
          </cell>
          <cell r="F749">
            <v>2.4</v>
          </cell>
        </row>
        <row r="749">
          <cell r="H749" t="str">
            <v>3+</v>
          </cell>
          <cell r="I749" t="str">
            <v>老品</v>
          </cell>
          <cell r="J749" t="str">
            <v>1、产品同竞品差异点（优势点）：
2、产品功能点：
3、产品设计优势：
4、产品教育属性优势：
5、产品安全属性优势：
6、产品相关服务优势：
7、其他：</v>
          </cell>
          <cell r="K749" t="str">
            <v/>
          </cell>
          <cell r="L749" t="str">
            <v/>
          </cell>
          <cell r="M749" t="str">
            <v>非售卖品</v>
          </cell>
          <cell r="N749" t="str">
            <v>2025/01/22</v>
          </cell>
          <cell r="O749">
            <v>2.4</v>
          </cell>
        </row>
        <row r="749">
          <cell r="T749" t="str">
            <v/>
          </cell>
          <cell r="U749" t="str">
            <v/>
          </cell>
          <cell r="V749" t="str">
            <v/>
          </cell>
        </row>
        <row r="749">
          <cell r="AC749">
            <v>0</v>
          </cell>
        </row>
        <row r="749">
          <cell r="AG749" t="str">
            <v/>
          </cell>
        </row>
        <row r="750">
          <cell r="A750" t="str">
            <v>CT2422</v>
          </cell>
          <cell r="B750" t="str">
            <v>MD2025014</v>
          </cell>
          <cell r="C750" t="str">
            <v>mideer进阶拼图-2阶（恐龙工程）·收纳袋版（波兰语说明书）</v>
          </cell>
          <cell r="D750" t="str">
            <v>无</v>
          </cell>
          <cell r="E750" t="str">
            <v>CT2422</v>
          </cell>
          <cell r="F750">
            <v>2.4</v>
          </cell>
        </row>
        <row r="750">
          <cell r="H750" t="str">
            <v>3+</v>
          </cell>
          <cell r="I750" t="str">
            <v>老品</v>
          </cell>
          <cell r="J750" t="str">
            <v>1、产品同竞品差异点（优势点）：
2、产品功能点：
3、产品设计优势：
4、产品教育属性优势：
5、产品安全属性优势：
6、产品相关服务优势：
7、其他：</v>
          </cell>
          <cell r="K750" t="str">
            <v/>
          </cell>
          <cell r="L750" t="str">
            <v/>
          </cell>
          <cell r="M750" t="str">
            <v>非售卖品</v>
          </cell>
          <cell r="N750" t="str">
            <v>2025/01/22</v>
          </cell>
          <cell r="O750">
            <v>2.4</v>
          </cell>
        </row>
        <row r="750">
          <cell r="T750" t="str">
            <v/>
          </cell>
          <cell r="U750" t="str">
            <v/>
          </cell>
          <cell r="V750" t="str">
            <v/>
          </cell>
        </row>
        <row r="750">
          <cell r="AC750">
            <v>0</v>
          </cell>
        </row>
        <row r="750">
          <cell r="AG750" t="str">
            <v/>
          </cell>
        </row>
        <row r="751">
          <cell r="A751" t="str">
            <v>CT2414</v>
          </cell>
          <cell r="B751" t="str">
            <v>MD2025014</v>
          </cell>
          <cell r="C751" t="str">
            <v>MD4281克罗地亚语说明书</v>
          </cell>
          <cell r="D751" t="str">
            <v>无</v>
          </cell>
          <cell r="E751" t="str">
            <v>CT2414</v>
          </cell>
          <cell r="F751">
            <v>3.5</v>
          </cell>
        </row>
        <row r="751">
          <cell r="H751" t="str">
            <v>3+</v>
          </cell>
          <cell r="I751" t="str">
            <v>老品</v>
          </cell>
          <cell r="J751" t="str">
            <v>1、产品同竞品差异点（优势点）：
2、产品功能点：
3、产品设计优势：
4、产品教育属性优势：
5、产品安全属性优势：
6、产品相关服务优势：
7、其他：</v>
          </cell>
          <cell r="K751" t="str">
            <v/>
          </cell>
          <cell r="L751" t="str">
            <v/>
          </cell>
          <cell r="M751" t="str">
            <v>非售卖品</v>
          </cell>
          <cell r="N751" t="str">
            <v>2025/01/20</v>
          </cell>
          <cell r="O751">
            <v>3.5</v>
          </cell>
          <cell r="P751">
            <v>0.1</v>
          </cell>
          <cell r="Q751">
            <v>1</v>
          </cell>
          <cell r="R751">
            <v>1</v>
          </cell>
          <cell r="S751">
            <v>1</v>
          </cell>
          <cell r="T751" t="str">
            <v>无</v>
          </cell>
          <cell r="U751" t="str">
            <v>无</v>
          </cell>
          <cell r="V751" t="str">
            <v>36500</v>
          </cell>
        </row>
        <row r="751">
          <cell r="AC751">
            <v>0</v>
          </cell>
        </row>
        <row r="751">
          <cell r="AG751" t="str">
            <v>否</v>
          </cell>
        </row>
        <row r="752">
          <cell r="A752" t="str">
            <v>CT2415</v>
          </cell>
          <cell r="B752" t="str">
            <v>MD2025014</v>
          </cell>
          <cell r="C752" t="str">
            <v>mideer显微镜探索套装（克罗地亚语说明书）</v>
          </cell>
          <cell r="D752" t="str">
            <v>无</v>
          </cell>
          <cell r="E752" t="str">
            <v>CT2415</v>
          </cell>
          <cell r="F752">
            <v>3.5</v>
          </cell>
        </row>
        <row r="752">
          <cell r="H752" t="str">
            <v>8+</v>
          </cell>
          <cell r="I752" t="str">
            <v>老品</v>
          </cell>
          <cell r="J752" t="str">
            <v>1、产品同竞品差异点（优势点）：
2、产品功能点：
3、产品设计优势：
4、产品教育属性优势：
5、产品安全属性优势：
6、产品相关服务优势：
7、其他：</v>
          </cell>
          <cell r="K752" t="str">
            <v/>
          </cell>
          <cell r="L752" t="str">
            <v/>
          </cell>
          <cell r="M752" t="str">
            <v>非售卖品</v>
          </cell>
          <cell r="N752" t="str">
            <v>2025/01/24</v>
          </cell>
          <cell r="O752">
            <v>3.5</v>
          </cell>
        </row>
        <row r="752">
          <cell r="T752" t="str">
            <v/>
          </cell>
          <cell r="U752" t="str">
            <v/>
          </cell>
          <cell r="V752" t="str">
            <v/>
          </cell>
        </row>
        <row r="752">
          <cell r="AC752">
            <v>0</v>
          </cell>
        </row>
        <row r="752">
          <cell r="AG752" t="str">
            <v/>
          </cell>
        </row>
        <row r="753">
          <cell r="A753" t="str">
            <v>CT2416</v>
          </cell>
          <cell r="B753" t="str">
            <v>MD2025014</v>
          </cell>
          <cell r="C753" t="str">
            <v>mideer 百变磁力贴  试衣间 波兰语说明书</v>
          </cell>
          <cell r="D753" t="str">
            <v>无</v>
          </cell>
          <cell r="E753" t="str">
            <v>CT2416</v>
          </cell>
          <cell r="F753">
            <v>2.4</v>
          </cell>
        </row>
        <row r="753">
          <cell r="H753" t="str">
            <v>3+</v>
          </cell>
          <cell r="I753" t="str">
            <v>老品</v>
          </cell>
          <cell r="J753" t="str">
            <v>1、产品同竞品差异点（优势点）：
2、产品功能点：
3、产品设计优势：
4、产品教育属性优势：
5、产品安全属性优势：
6、产品相关服务优势：
7、其他：</v>
          </cell>
          <cell r="K753" t="str">
            <v/>
          </cell>
          <cell r="L753" t="str">
            <v/>
          </cell>
          <cell r="M753" t="str">
            <v>非售卖品</v>
          </cell>
          <cell r="N753" t="str">
            <v>2025/01/22</v>
          </cell>
          <cell r="O753">
            <v>2.4</v>
          </cell>
        </row>
        <row r="753">
          <cell r="T753" t="str">
            <v/>
          </cell>
          <cell r="U753" t="str">
            <v/>
          </cell>
          <cell r="V753" t="str">
            <v/>
          </cell>
        </row>
        <row r="753">
          <cell r="AC753">
            <v>0</v>
          </cell>
        </row>
        <row r="753">
          <cell r="AG753" t="str">
            <v/>
          </cell>
        </row>
        <row r="754">
          <cell r="A754" t="str">
            <v>CT2417</v>
          </cell>
          <cell r="B754" t="str">
            <v>MD2025014</v>
          </cell>
          <cell r="C754" t="str">
            <v>mideer 百变磁力贴  交通工具 波兰语说明书</v>
          </cell>
          <cell r="D754" t="str">
            <v>无</v>
          </cell>
          <cell r="E754" t="str">
            <v>CT2417</v>
          </cell>
          <cell r="F754">
            <v>2.4</v>
          </cell>
        </row>
        <row r="754">
          <cell r="H754" t="str">
            <v>3+</v>
          </cell>
          <cell r="I754" t="str">
            <v>老品</v>
          </cell>
          <cell r="J754" t="str">
            <v>1、产品同竞品差异点（优势点）：
2、产品功能点：
3、产品设计优势：
4、产品教育属性优势：
5、产品安全属性优势：
6、产品相关服务优势：
7、其他：</v>
          </cell>
          <cell r="K754" t="str">
            <v/>
          </cell>
          <cell r="L754" t="str">
            <v/>
          </cell>
          <cell r="M754" t="str">
            <v>非售卖品</v>
          </cell>
          <cell r="N754" t="str">
            <v>2025/01/22</v>
          </cell>
          <cell r="O754">
            <v>2.4</v>
          </cell>
        </row>
        <row r="754">
          <cell r="T754" t="str">
            <v/>
          </cell>
          <cell r="U754" t="str">
            <v/>
          </cell>
          <cell r="V754" t="str">
            <v/>
          </cell>
        </row>
        <row r="754">
          <cell r="AC754">
            <v>0</v>
          </cell>
        </row>
        <row r="754">
          <cell r="AG754" t="str">
            <v/>
          </cell>
        </row>
        <row r="755">
          <cell r="A755" t="str">
            <v>CT2418</v>
          </cell>
          <cell r="B755" t="str">
            <v>MD2025014</v>
          </cell>
          <cell r="C755" t="str">
            <v>mideer进阶拼图-1阶（动物交通）·收纳袋版（波兰语说明书）</v>
          </cell>
          <cell r="D755" t="str">
            <v>无</v>
          </cell>
          <cell r="E755" t="str">
            <v>CT2418</v>
          </cell>
          <cell r="F755">
            <v>2.4</v>
          </cell>
        </row>
        <row r="755">
          <cell r="H755" t="str">
            <v>3+</v>
          </cell>
          <cell r="I755" t="str">
            <v>老品</v>
          </cell>
          <cell r="J755" t="str">
            <v>1、产品同竞品差异点（优势点）：
2、产品功能点：
3、产品设计优势：
4、产品教育属性优势：
5、产品安全属性优势：
6、产品相关服务优势：
7、其他：</v>
          </cell>
          <cell r="K755" t="str">
            <v/>
          </cell>
          <cell r="L755" t="str">
            <v/>
          </cell>
          <cell r="M755" t="str">
            <v>非售卖品</v>
          </cell>
          <cell r="N755" t="str">
            <v>2025/01/22</v>
          </cell>
          <cell r="O755">
            <v>2.4</v>
          </cell>
        </row>
        <row r="755">
          <cell r="T755" t="str">
            <v/>
          </cell>
          <cell r="U755" t="str">
            <v/>
          </cell>
          <cell r="V755" t="str">
            <v/>
          </cell>
        </row>
        <row r="755">
          <cell r="AC755">
            <v>0</v>
          </cell>
        </row>
        <row r="755">
          <cell r="AG755" t="str">
            <v/>
          </cell>
        </row>
        <row r="756">
          <cell r="A756" t="str">
            <v>CT2419</v>
          </cell>
          <cell r="B756" t="str">
            <v>MD2025014</v>
          </cell>
          <cell r="C756" t="str">
            <v>mideer进阶拼图-2阶（亲亲宝贝）·收纳袋版（波兰语说明书）</v>
          </cell>
          <cell r="D756" t="str">
            <v>无</v>
          </cell>
          <cell r="E756" t="str">
            <v>CT2419</v>
          </cell>
          <cell r="F756">
            <v>2.4</v>
          </cell>
        </row>
        <row r="756">
          <cell r="H756" t="str">
            <v>3+</v>
          </cell>
          <cell r="I756" t="str">
            <v>老品</v>
          </cell>
          <cell r="J756" t="str">
            <v>1、产品同竞品差异点（优势点）：
2、产品功能点：
3、产品设计优势：
4、产品教育属性优势：
5、产品安全属性优势：
6、产品相关服务优势：
7、其他：</v>
          </cell>
          <cell r="K756" t="str">
            <v/>
          </cell>
          <cell r="L756" t="str">
            <v/>
          </cell>
          <cell r="M756" t="str">
            <v>非售卖品</v>
          </cell>
          <cell r="N756" t="str">
            <v>2025/01/22</v>
          </cell>
          <cell r="O756">
            <v>2.4</v>
          </cell>
        </row>
        <row r="756">
          <cell r="T756" t="str">
            <v/>
          </cell>
          <cell r="U756" t="str">
            <v/>
          </cell>
          <cell r="V756" t="str">
            <v/>
          </cell>
        </row>
        <row r="756">
          <cell r="AC756">
            <v>0</v>
          </cell>
        </row>
        <row r="756">
          <cell r="AG756" t="str">
            <v/>
          </cell>
        </row>
        <row r="757">
          <cell r="A757" t="str">
            <v>CT2420</v>
          </cell>
          <cell r="B757" t="str">
            <v>MD2025014</v>
          </cell>
          <cell r="C757" t="str">
            <v>mideer进阶拼图-4阶（恐龙世界）·收纳袋版（波兰语说明书）</v>
          </cell>
          <cell r="D757" t="str">
            <v>无</v>
          </cell>
          <cell r="E757" t="str">
            <v>CT2420</v>
          </cell>
          <cell r="F757">
            <v>2.4</v>
          </cell>
        </row>
        <row r="757">
          <cell r="H757" t="str">
            <v>3+</v>
          </cell>
          <cell r="I757" t="str">
            <v>老品</v>
          </cell>
          <cell r="J757" t="str">
            <v>1、产品同竞品差异点（优势点）：
2、产品功能点：
3、产品设计优势：
4、产品教育属性优势：
5、产品安全属性优势：
6、产品相关服务优势：
7、其他：</v>
          </cell>
          <cell r="K757" t="str">
            <v/>
          </cell>
          <cell r="L757" t="str">
            <v/>
          </cell>
          <cell r="M757" t="str">
            <v>非售卖品</v>
          </cell>
          <cell r="N757" t="str">
            <v>2025/01/22</v>
          </cell>
          <cell r="O757">
            <v>2.4</v>
          </cell>
        </row>
        <row r="757">
          <cell r="T757" t="str">
            <v/>
          </cell>
          <cell r="U757" t="str">
            <v/>
          </cell>
          <cell r="V757" t="str">
            <v/>
          </cell>
        </row>
        <row r="757">
          <cell r="AC757">
            <v>0</v>
          </cell>
        </row>
        <row r="757">
          <cell r="AG757" t="str">
            <v/>
          </cell>
        </row>
        <row r="758">
          <cell r="A758" t="str">
            <v>CT2413</v>
          </cell>
          <cell r="B758" t="str">
            <v>MD2025014</v>
          </cell>
          <cell r="C758" t="str">
            <v>MD1420克罗地亚语说明书</v>
          </cell>
          <cell r="D758" t="str">
            <v>无</v>
          </cell>
          <cell r="E758" t="str">
            <v>CT2413</v>
          </cell>
          <cell r="F758">
            <v>3.5</v>
          </cell>
        </row>
        <row r="758">
          <cell r="H758" t="str">
            <v>3+</v>
          </cell>
          <cell r="I758" t="str">
            <v>老品</v>
          </cell>
          <cell r="J758" t="str">
            <v>1、产品同竞品差异点（优势点）：
2、产品功能点：
3、产品设计优势：
4、产品教育属性优势：
5、产品安全属性优势：
6、产品相关服务优势：
7、其他：</v>
          </cell>
          <cell r="K758" t="str">
            <v/>
          </cell>
          <cell r="L758" t="str">
            <v/>
          </cell>
          <cell r="M758" t="str">
            <v>非售卖品</v>
          </cell>
          <cell r="N758" t="str">
            <v>2025/01/20</v>
          </cell>
          <cell r="O758">
            <v>3.5</v>
          </cell>
          <cell r="P758">
            <v>0.1</v>
          </cell>
          <cell r="Q758">
            <v>1</v>
          </cell>
          <cell r="R758">
            <v>1</v>
          </cell>
          <cell r="S758">
            <v>1</v>
          </cell>
          <cell r="T758" t="str">
            <v>无</v>
          </cell>
          <cell r="U758" t="str">
            <v>无</v>
          </cell>
          <cell r="V758" t="str">
            <v>36500</v>
          </cell>
        </row>
        <row r="758">
          <cell r="AC758">
            <v>0</v>
          </cell>
        </row>
        <row r="758">
          <cell r="AG758" t="str">
            <v>否</v>
          </cell>
        </row>
        <row r="759">
          <cell r="A759" t="str">
            <v>HZ7570</v>
          </cell>
          <cell r="B759" t="str">
            <v>HZ25001</v>
          </cell>
          <cell r="C759" t="str">
            <v>hugz 空顶防晒帽乐园</v>
          </cell>
          <cell r="D759" t="str">
            <v>Hugz Flat Cap-Merry-Go-Sun</v>
          </cell>
          <cell r="E759" t="str">
            <v>6936352575702</v>
          </cell>
          <cell r="F759">
            <v>69.9</v>
          </cell>
          <cell r="G759">
            <v>82.78</v>
          </cell>
          <cell r="H759" t="str">
            <v>3+</v>
          </cell>
          <cell r="I759" t="str">
            <v>老品</v>
          </cell>
          <cell r="J759" t="str">
            <v>1、产品同竞品差异点（优势点）：1111
2、产品功能点：
3、产品设计优势：
4、产品教育属性优势：
5、产品安全属性优势：
6、产品相关服务优势：
7、其他：</v>
          </cell>
          <cell r="K759" t="str">
            <v/>
          </cell>
          <cell r="L759" t="str">
            <v/>
          </cell>
          <cell r="M759" t="str">
            <v>销售商品</v>
          </cell>
          <cell r="N759" t="str">
            <v>2025/03/30</v>
          </cell>
          <cell r="O759">
            <v>31.455</v>
          </cell>
          <cell r="P759">
            <v>0.034</v>
          </cell>
          <cell r="Q759">
            <v>25</v>
          </cell>
          <cell r="R759">
            <v>19.5</v>
          </cell>
          <cell r="S759">
            <v>3</v>
          </cell>
          <cell r="T759" t="str">
            <v>有</v>
          </cell>
          <cell r="U759" t="str">
            <v/>
          </cell>
          <cell r="V759" t="str">
            <v>2190</v>
          </cell>
          <cell r="W759">
            <v>30</v>
          </cell>
          <cell r="X759">
            <v>30</v>
          </cell>
          <cell r="Y759">
            <v>3</v>
          </cell>
          <cell r="Z759">
            <v>60</v>
          </cell>
          <cell r="AA759">
            <v>40</v>
          </cell>
          <cell r="AB759">
            <v>40</v>
          </cell>
          <cell r="AC759">
            <v>0.096</v>
          </cell>
          <cell r="AD759">
            <v>12</v>
          </cell>
          <cell r="AE759">
            <v>15</v>
          </cell>
          <cell r="AF759">
            <v>100</v>
          </cell>
          <cell r="AG759" t="str">
            <v/>
          </cell>
        </row>
        <row r="760">
          <cell r="A760" t="str">
            <v>HZ7569</v>
          </cell>
          <cell r="B760" t="str">
            <v>HZ25001</v>
          </cell>
          <cell r="C760" t="str">
            <v>hugz 空顶防晒帽假日</v>
          </cell>
          <cell r="D760" t="str">
            <v>Hugz Flat Cap-Holiday</v>
          </cell>
          <cell r="E760" t="str">
            <v>6936352575696</v>
          </cell>
          <cell r="F760">
            <v>69.9</v>
          </cell>
          <cell r="G760">
            <v>82.78</v>
          </cell>
          <cell r="H760" t="str">
            <v>3+</v>
          </cell>
          <cell r="I760" t="str">
            <v>老品</v>
          </cell>
          <cell r="J760" t="str">
            <v>1、产品同竞品差异点（优势点）：1111
2、产品功能点：
3、产品设计优势：
4、产品教育属性优势：
5、产品安全属性优势：
6、产品相关服务优势：
7、其他：</v>
          </cell>
          <cell r="K760" t="str">
            <v/>
          </cell>
          <cell r="L760" t="str">
            <v/>
          </cell>
          <cell r="M760" t="str">
            <v>销售商品</v>
          </cell>
          <cell r="N760" t="str">
            <v>2025/03/30</v>
          </cell>
          <cell r="O760">
            <v>31.455</v>
          </cell>
          <cell r="P760">
            <v>0.034</v>
          </cell>
          <cell r="Q760">
            <v>25</v>
          </cell>
          <cell r="R760">
            <v>19.5</v>
          </cell>
          <cell r="S760">
            <v>3</v>
          </cell>
          <cell r="T760" t="str">
            <v>有</v>
          </cell>
          <cell r="U760" t="str">
            <v/>
          </cell>
          <cell r="V760" t="str">
            <v>2190</v>
          </cell>
          <cell r="W760">
            <v>30</v>
          </cell>
          <cell r="X760">
            <v>30</v>
          </cell>
          <cell r="Y760">
            <v>3</v>
          </cell>
          <cell r="Z760">
            <v>60</v>
          </cell>
          <cell r="AA760">
            <v>40</v>
          </cell>
          <cell r="AB760">
            <v>40</v>
          </cell>
          <cell r="AC760">
            <v>0.096</v>
          </cell>
          <cell r="AD760">
            <v>12</v>
          </cell>
          <cell r="AE760">
            <v>15</v>
          </cell>
          <cell r="AF760">
            <v>100</v>
          </cell>
          <cell r="AG760" t="str">
            <v/>
          </cell>
        </row>
        <row r="761">
          <cell r="A761" t="str">
            <v>HZ7568</v>
          </cell>
          <cell r="B761" t="str">
            <v>HZ25001</v>
          </cell>
          <cell r="C761" t="str">
            <v>hugz 空顶防晒帽海岸</v>
          </cell>
          <cell r="D761" t="str">
            <v>Hugz Flat Cap-Tidal Twist</v>
          </cell>
          <cell r="E761" t="str">
            <v>6936352575689</v>
          </cell>
          <cell r="F761">
            <v>69.9</v>
          </cell>
          <cell r="G761">
            <v>82.78</v>
          </cell>
          <cell r="H761" t="str">
            <v>3+</v>
          </cell>
          <cell r="I761" t="str">
            <v>老品</v>
          </cell>
          <cell r="J761" t="str">
            <v>1、产品同竞品差异点（优势点）：1111
2、产品功能点：
3、产品设计优势：
4、产品教育属性优势：
5、产品安全属性优势：
6、产品相关服务优势：
7、其他：</v>
          </cell>
          <cell r="K761" t="str">
            <v/>
          </cell>
          <cell r="L761" t="str">
            <v/>
          </cell>
          <cell r="M761" t="str">
            <v>销售商品</v>
          </cell>
          <cell r="N761" t="str">
            <v>2025/03/30</v>
          </cell>
          <cell r="O761">
            <v>31.455</v>
          </cell>
          <cell r="P761">
            <v>0.034</v>
          </cell>
          <cell r="Q761">
            <v>25</v>
          </cell>
          <cell r="R761">
            <v>19.5</v>
          </cell>
          <cell r="S761">
            <v>3</v>
          </cell>
          <cell r="T761" t="str">
            <v>有</v>
          </cell>
          <cell r="U761" t="str">
            <v/>
          </cell>
          <cell r="V761" t="str">
            <v>2190</v>
          </cell>
          <cell r="W761">
            <v>30</v>
          </cell>
          <cell r="X761">
            <v>30</v>
          </cell>
          <cell r="Y761">
            <v>3</v>
          </cell>
          <cell r="Z761">
            <v>60</v>
          </cell>
          <cell r="AA761">
            <v>40</v>
          </cell>
          <cell r="AB761">
            <v>40</v>
          </cell>
          <cell r="AC761">
            <v>0.096</v>
          </cell>
          <cell r="AD761">
            <v>12</v>
          </cell>
          <cell r="AE761">
            <v>15</v>
          </cell>
          <cell r="AF761">
            <v>100</v>
          </cell>
          <cell r="AG761" t="str">
            <v/>
          </cell>
        </row>
        <row r="762">
          <cell r="A762" t="str">
            <v>HZ7567</v>
          </cell>
          <cell r="B762" t="str">
            <v>HZ25001</v>
          </cell>
          <cell r="C762" t="str">
            <v>hugz 空顶防晒帽半糖</v>
          </cell>
          <cell r="D762" t="str">
            <v>Hugz Flat Cap-Sugar Lite</v>
          </cell>
          <cell r="E762" t="str">
            <v>6936352575672</v>
          </cell>
          <cell r="F762">
            <v>69.9</v>
          </cell>
          <cell r="G762">
            <v>82.78</v>
          </cell>
          <cell r="H762" t="str">
            <v>3+</v>
          </cell>
          <cell r="I762" t="str">
            <v>老品</v>
          </cell>
          <cell r="J762" t="str">
            <v>1、产品同竞品差异点（优势点）：1111
2、产品功能点：
3、产品设计优势：
4、产品教育属性优势：
5、产品安全属性优势：
6、产品相关服务优势：
7、其他：</v>
          </cell>
          <cell r="K762" t="str">
            <v/>
          </cell>
          <cell r="L762" t="str">
            <v/>
          </cell>
          <cell r="M762" t="str">
            <v>销售商品</v>
          </cell>
          <cell r="N762" t="str">
            <v>2025/03/30</v>
          </cell>
          <cell r="O762">
            <v>31.455</v>
          </cell>
          <cell r="P762">
            <v>0.034</v>
          </cell>
          <cell r="Q762">
            <v>25</v>
          </cell>
          <cell r="R762">
            <v>19.5</v>
          </cell>
          <cell r="S762">
            <v>3</v>
          </cell>
          <cell r="T762" t="str">
            <v>有</v>
          </cell>
          <cell r="U762" t="str">
            <v/>
          </cell>
          <cell r="V762" t="str">
            <v>2190</v>
          </cell>
          <cell r="W762">
            <v>30</v>
          </cell>
          <cell r="X762">
            <v>30</v>
          </cell>
          <cell r="Y762">
            <v>3</v>
          </cell>
          <cell r="Z762">
            <v>60</v>
          </cell>
          <cell r="AA762">
            <v>40</v>
          </cell>
          <cell r="AB762">
            <v>40</v>
          </cell>
          <cell r="AC762">
            <v>0.096</v>
          </cell>
          <cell r="AD762">
            <v>12</v>
          </cell>
          <cell r="AE762">
            <v>15</v>
          </cell>
          <cell r="AF762">
            <v>100</v>
          </cell>
          <cell r="AG762" t="str">
            <v/>
          </cell>
        </row>
        <row r="763">
          <cell r="A763" t="str">
            <v>CT1655</v>
          </cell>
          <cell r="B763" t="str">
            <v>MD2024067</v>
          </cell>
          <cell r="C763" t="str">
            <v>mideerN次贴涂鸦换装工坊-百变甜心(海外版)</v>
          </cell>
          <cell r="D763" t="str">
            <v>post-it dress-up sweetheart</v>
          </cell>
          <cell r="E763" t="str">
            <v>S0034239575121</v>
          </cell>
          <cell r="F763">
            <v>49.9</v>
          </cell>
          <cell r="G763">
            <v>0</v>
          </cell>
          <cell r="H763" t="str">
            <v>3-8</v>
          </cell>
          <cell r="I763" t="str">
            <v>老品</v>
          </cell>
          <cell r="J763" t="str">
            <v>1、产品同竞品差异点（优势点）：
2、产品功能点：
3、产品设计优势：
4、产品教育属性优势：
5、产品安全属性优势：
6、产品相关服务优势：
7、其他：</v>
          </cell>
          <cell r="K763" t="str">
            <v/>
          </cell>
          <cell r="L763" t="str">
            <v/>
          </cell>
          <cell r="M763" t="str">
            <v>销售商品</v>
          </cell>
          <cell r="N763" t="str">
            <v>2025/03/29</v>
          </cell>
          <cell r="O763">
            <v>18.962</v>
          </cell>
          <cell r="P763">
            <v>0.5</v>
          </cell>
          <cell r="Q763">
            <v>24</v>
          </cell>
          <cell r="R763">
            <v>24</v>
          </cell>
          <cell r="S763">
            <v>3</v>
          </cell>
          <cell r="T763" t="str">
            <v>有</v>
          </cell>
          <cell r="U763" t="str">
            <v/>
          </cell>
          <cell r="V763" t="str">
            <v>2160</v>
          </cell>
          <cell r="W763">
            <v>24</v>
          </cell>
          <cell r="X763">
            <v>24</v>
          </cell>
          <cell r="Y763">
            <v>3</v>
          </cell>
          <cell r="Z763">
            <v>50</v>
          </cell>
          <cell r="AA763">
            <v>25.5</v>
          </cell>
          <cell r="AB763">
            <v>34</v>
          </cell>
          <cell r="AC763">
            <v>0.04335</v>
          </cell>
          <cell r="AD763">
            <v>10</v>
          </cell>
          <cell r="AE763">
            <v>9.73</v>
          </cell>
          <cell r="AF763">
            <v>20</v>
          </cell>
          <cell r="AG763" t="str">
            <v>否</v>
          </cell>
        </row>
        <row r="764">
          <cell r="A764" t="str">
            <v>MK2428</v>
          </cell>
          <cell r="B764" t="str">
            <v>MD2025014</v>
          </cell>
          <cell r="C764" t="str">
            <v>mideer显微镜说明书（纯英文版）</v>
          </cell>
          <cell r="D764" t="str">
            <v>无</v>
          </cell>
          <cell r="E764" t="str">
            <v>MK2428</v>
          </cell>
          <cell r="F764">
            <v>3</v>
          </cell>
          <cell r="G764">
            <v>0</v>
          </cell>
          <cell r="H764" t="str">
            <v>8+</v>
          </cell>
          <cell r="I764" t="str">
            <v/>
          </cell>
          <cell r="J764" t="str">
            <v>1、产品同竞品差异点（优势点）：定制说明书
2、产品功能点：
3、产品设计优势：
4、产品教育属性优势：
5、产品安全属性优势：
6、产品相关服务优势：
7、其他：</v>
          </cell>
          <cell r="K764" t="str">
            <v/>
          </cell>
          <cell r="L764" t="str">
            <v/>
          </cell>
          <cell r="M764" t="str">
            <v>非售卖品</v>
          </cell>
          <cell r="N764" t="str">
            <v/>
          </cell>
        </row>
        <row r="764">
          <cell r="P764">
            <v>0.01</v>
          </cell>
          <cell r="Q764">
            <v>17</v>
          </cell>
          <cell r="R764">
            <v>12</v>
          </cell>
          <cell r="S764">
            <v>0.1</v>
          </cell>
          <cell r="T764" t="str">
            <v>无</v>
          </cell>
          <cell r="U764" t="str">
            <v/>
          </cell>
          <cell r="V764" t="str">
            <v>36500</v>
          </cell>
        </row>
        <row r="764">
          <cell r="AC764">
            <v>0</v>
          </cell>
        </row>
        <row r="764">
          <cell r="AG764" t="str">
            <v/>
          </cell>
        </row>
        <row r="765">
          <cell r="A765" t="str">
            <v>MD2319</v>
          </cell>
          <cell r="B765" t="str">
            <v>MD2024089</v>
          </cell>
          <cell r="C765" t="str">
            <v>mideer 染色纸艺套装  奇幻花艺师</v>
          </cell>
          <cell r="D765" t="str">
            <v>mideer Magic Dyeing Florist</v>
          </cell>
          <cell r="E765" t="str">
            <v>6936352523192</v>
          </cell>
          <cell r="F765">
            <v>69.9</v>
          </cell>
          <cell r="G765">
            <v>77.28</v>
          </cell>
          <cell r="H765" t="str">
            <v>6+</v>
          </cell>
          <cell r="I765" t="str">
            <v>老品</v>
          </cell>
          <cell r="J765" t="str">
            <v>1、产品同竞品差异点（优势点）：mideer魔法变色花圃：让孩子轻松化身色彩艺术家，一站式体验混色吸色、点染涂色多种玩法，玩转色彩开启想象，享受无限创造乐趣！
2、产品功能点：
3、产品设计优势：
4、产品教育属性优势：
5、产品安全属性优势：
6、产品相关服务优势：
7、其他：</v>
          </cell>
          <cell r="K765" t="str">
            <v>1.亲手创作绚丽花朵 2.融合艺术与科学 让孩子全面发展 3.双重染色玩法 激发科学兴趣（吸水纸吸色、滤纸布点染） 4.丰富花朵形状 自由搭配色彩 5.发挥创造力 做出特别装饰 6.权威检测认证 严苛把关放心玩 7.满满77件材料 打开就能做 8.送家人/老师 传递美好心意 9.视频+说明书 步步分解超详细</v>
          </cell>
          <cell r="L765" t="str">
            <v>1. Create dazzling flowers by hand 2. Blend art and science Support well-rounded development 3. Two dyeing methods Spark interest in science (Absorbent paper color absorption - Filter paper dot dyeing) 4. Rich flower shapes Mix and match colors freely 5. Unleash creativity Make unique decorations 6. Authoritative testing and certification Strictly controlled Safe to play 7. A full 77-piece set Open and start creating 8. Gift for family or teachers Share your heartfelt wishes 9. Video plus instruction booklet Step-by-step super detailed guidance</v>
          </cell>
          <cell r="M765" t="str">
            <v>销售商品</v>
          </cell>
          <cell r="N765" t="str">
            <v>2025/03/31</v>
          </cell>
          <cell r="O765">
            <v>29.358</v>
          </cell>
          <cell r="P765">
            <v>0.52</v>
          </cell>
          <cell r="Q765">
            <v>30.5</v>
          </cell>
          <cell r="R765">
            <v>25.5</v>
          </cell>
          <cell r="S765">
            <v>6</v>
          </cell>
          <cell r="T765" t="str">
            <v>有</v>
          </cell>
          <cell r="U765" t="str">
            <v/>
          </cell>
          <cell r="V765" t="str">
            <v>450</v>
          </cell>
          <cell r="W765">
            <v>30.5</v>
          </cell>
          <cell r="X765">
            <v>26</v>
          </cell>
          <cell r="Y765">
            <v>6</v>
          </cell>
          <cell r="Z765">
            <v>63.5</v>
          </cell>
          <cell r="AA765">
            <v>54</v>
          </cell>
          <cell r="AB765">
            <v>32.5</v>
          </cell>
          <cell r="AC765">
            <v>0.1114425</v>
          </cell>
          <cell r="AD765">
            <v>10.6</v>
          </cell>
          <cell r="AE765">
            <v>12</v>
          </cell>
          <cell r="AF765">
            <v>20</v>
          </cell>
          <cell r="AG765" t="str">
            <v/>
          </cell>
        </row>
        <row r="766">
          <cell r="A766" t="str">
            <v>MD1639</v>
          </cell>
          <cell r="B766" t="str">
            <v>MD2022001</v>
          </cell>
          <cell r="C766" t="str">
            <v>mideer 彩窗磁力片 钻面 光影艺术  160pcs</v>
          </cell>
          <cell r="D766" t="str">
            <v>mideer Colorful Magnetic Tiles - Glow Mosaic</v>
          </cell>
          <cell r="E766" t="str">
            <v>6936352516392</v>
          </cell>
          <cell r="F766">
            <v>599</v>
          </cell>
          <cell r="G766">
            <v>599</v>
          </cell>
          <cell r="H766" t="str">
            <v>3岁及以上</v>
          </cell>
          <cell r="I766" t="str">
            <v>老品</v>
          </cell>
          <cell r="J766" t="str">
            <v>1、产品同竞品差异点（优势点）：
① 双层八面钻光学结构
  - 通过“双层多面切割”原理，能在光线照射下产生更亮、更清晰的星芒效果；
  - 与传统单层或普通切割相比，多层折射能放大色彩与光影的层次感，作品在阳光/灯光下呈现出如同“彩虹钻石般”的闪耀。
②高纯度彩虹色透光材质
  - 采用更通透、更纯净的色彩制作磁力片本体，保证折射与投影的亮度更高；
  - 由此带来的“彩窗感”更明显，类似教堂彩窗般的斑斓色彩，给予孩子与家长更强的视觉冲击。
③形状更丰富，增加了大三角形，六边形，梯形和1/4圆形，大直角三角形
2、产品功能点：
1. 功能价值
  - 稳固度：让孩子不受拼搭倒塌的困扰，可以大胆构建更复杂的造型；
  - 安全环保：无毒材料、圆润边缘，家长放心；
  - 可拓展性：多形状、多配件组合，让孩子百搭不厌。
3、产品设计优势：
双层八面钻光学结构+高纯度彩虹色
4、产品教育属性优势：
情感与艺术价值
  - 光影体验：孩子在阳光或灯光下观察色彩折射，培养对美与色彩的敏感度；
  - 创造力养成：多变的色彩与钻面折射，会激发孩子更多想象与造型灵感；
  - 亲子互动：父母与孩子一起搭建“彩虹城堡”，或拍照分享，增进家庭乐趣与情感交流。
5、产品安全属性优势：
  - 采用符合国家/国际玩具安全标准的材料，严格封装磁片，确保不会掉落或破裂。
  - 边缘圆润无锐角，降低孩子在搭建或拆卸时被划伤的风险。
  - 磁力片可承受较大体量的立体拼搭而不松散，孩子搭建起来更得心应手；
  - 同时让家长放心孩子可以“大胆创造”，不用时刻担心结构倒塌或玩具碎裂。
6、产品相关服务优势：/
7、其他：</v>
          </cell>
          <cell r="K766" t="str">
            <v/>
          </cell>
          <cell r="L766" t="str">
            <v/>
          </cell>
          <cell r="M766" t="str">
            <v>销售商品</v>
          </cell>
          <cell r="N766" t="str">
            <v>2025/03/05</v>
          </cell>
          <cell r="O766">
            <v>227.62</v>
          </cell>
          <cell r="P766">
            <v>5.15</v>
          </cell>
          <cell r="Q766">
            <v>36</v>
          </cell>
          <cell r="R766">
            <v>25</v>
          </cell>
          <cell r="S766">
            <v>10</v>
          </cell>
          <cell r="T766" t="str">
            <v>无</v>
          </cell>
          <cell r="U766" t="str">
            <v>有</v>
          </cell>
          <cell r="V766" t="str">
            <v>36500</v>
          </cell>
          <cell r="W766">
            <v>36.1</v>
          </cell>
          <cell r="X766">
            <v>25</v>
          </cell>
          <cell r="Y766">
            <v>10.2</v>
          </cell>
          <cell r="Z766">
            <v>37.6</v>
          </cell>
          <cell r="AA766">
            <v>26.5</v>
          </cell>
          <cell r="AB766">
            <v>12.1</v>
          </cell>
          <cell r="AC766">
            <v>0.01205644</v>
          </cell>
          <cell r="AD766">
            <v>5.1</v>
          </cell>
          <cell r="AE766">
            <v>5.45</v>
          </cell>
          <cell r="AF766">
            <v>1</v>
          </cell>
          <cell r="AG766" t="str">
            <v>是</v>
          </cell>
        </row>
        <row r="767">
          <cell r="A767" t="str">
            <v>MD1638</v>
          </cell>
          <cell r="B767" t="str">
            <v>MD2022001</v>
          </cell>
          <cell r="C767" t="str">
            <v>mideer 彩窗磁力片 钻面 光影艺术  80pcs</v>
          </cell>
          <cell r="D767" t="str">
            <v>mideer Colorful Magnetic Tiles - Glow Mosaic</v>
          </cell>
          <cell r="E767" t="str">
            <v>6936352516385</v>
          </cell>
          <cell r="F767">
            <v>279</v>
          </cell>
          <cell r="G767">
            <v>279</v>
          </cell>
          <cell r="H767" t="str">
            <v>3岁及以上</v>
          </cell>
          <cell r="I767" t="str">
            <v>老品</v>
          </cell>
          <cell r="J767" t="str">
            <v>1、产品同竞品差异点（优势点）：
① 双层八面钻光学结构
  - 通过“双层多面切割”原理，能在光线照射下产生更亮、更清晰的星芒效果；
  - 与传统单层或普通切割相比，多层折射能放大色彩与光影的层次感，作品在阳光/灯光下呈现出如同“彩虹钻石般”的闪耀。
②高纯度彩虹色透光材质
  - 采用更通透、更纯净的色彩制作磁力片本体，保证折射与投影的亮度更高；
  - 由此带来的“彩窗感”更明显，类似教堂彩窗般的斑斓色彩，给予孩子与家长更强的视觉冲击。
③形状更丰富，增加了大三角形，六边形，梯形和1/4圆形，大直角三角形
2、产品功能点：
1. 功能价值
  - 稳固度：让孩子不受拼搭倒塌的困扰，可以大胆构建更复杂的造型；
  - 安全环保：无毒材料、圆润边缘，家长放心；
  - 可拓展性：多形状、多配件组合，让孩子百搭不厌。
3、产品设计优势：
双层八面钻光学结构+高纯度彩虹色
4、产品教育属性优势：
情感与艺术价值
  - 光影体验：孩子在阳光或灯光下观察色彩折射，培养对美与色彩的敏感度；
  - 创造力养成：多变的色彩与钻面折射，会激发孩子更多想象与造型灵感；
  - 亲子互动：父母与孩子一起搭建“彩虹城堡”，或拍照分享，增进家庭乐趣与情感交流。
5、产品安全属性优势：
  - 采用符合国家/国际玩具安全标准的材料，严格封装磁片，确保不会掉落或破裂。
  - 边缘圆润无锐角，降低孩子在搭建或拆卸时被划伤的风险。
  - 磁力片可承受较大体量的立体拼搭而不松散，孩子搭建起来更得心应手；
  - 同时让家长放心孩子可以“大胆创造”，不用时刻担心结构倒塌或玩具碎裂。
6、产品相关服务优势：/
7、其他：</v>
          </cell>
          <cell r="K767" t="str">
            <v/>
          </cell>
          <cell r="L767" t="str">
            <v/>
          </cell>
          <cell r="M767" t="str">
            <v>销售商品</v>
          </cell>
          <cell r="N767" t="str">
            <v>2025/03/05</v>
          </cell>
          <cell r="O767">
            <v>106.02</v>
          </cell>
          <cell r="P767">
            <v>2.55</v>
          </cell>
          <cell r="Q767">
            <v>27</v>
          </cell>
          <cell r="R767">
            <v>25</v>
          </cell>
          <cell r="S767">
            <v>6</v>
          </cell>
          <cell r="T767" t="str">
            <v>无</v>
          </cell>
          <cell r="U767" t="str">
            <v/>
          </cell>
          <cell r="V767" t="str">
            <v>36500</v>
          </cell>
          <cell r="W767">
            <v>26.4</v>
          </cell>
          <cell r="X767">
            <v>24.9</v>
          </cell>
          <cell r="Y767">
            <v>6.5</v>
          </cell>
          <cell r="Z767">
            <v>28.6</v>
          </cell>
          <cell r="AA767">
            <v>26.3</v>
          </cell>
          <cell r="AB767">
            <v>35.4</v>
          </cell>
          <cell r="AC767">
            <v>0.026627172</v>
          </cell>
          <cell r="AD767">
            <v>12.75</v>
          </cell>
          <cell r="AE767">
            <v>13.25</v>
          </cell>
          <cell r="AF767">
            <v>5</v>
          </cell>
          <cell r="AG767" t="str">
            <v/>
          </cell>
        </row>
        <row r="768">
          <cell r="A768" t="str">
            <v>MD2309</v>
          </cell>
          <cell r="B768" t="str">
            <v>MD2024042</v>
          </cell>
          <cell r="C768" t="str">
            <v>mideer 管道轨道滚珠  银河竞速</v>
          </cell>
          <cell r="D768" t="str">
            <v>mideer Track Marble Building Blocks-Galaxy Race</v>
          </cell>
          <cell r="E768" t="str">
            <v>6936352523093</v>
          </cell>
          <cell r="F768">
            <v>199</v>
          </cell>
          <cell r="G768">
            <v>225.18</v>
          </cell>
          <cell r="H768" t="str">
            <v>3-8</v>
          </cell>
          <cell r="I768" t="str">
            <v>老品</v>
          </cell>
          <cell r="J768" t="str">
            <v>1、产品同竞品差异点（优势点）：
玩法差异化：增加了两个竞速配件
外观差异化：银河主题竞速主题，主题贴纸增强产品整体视觉效果
2、产品功能点：
•路径设计的自由度：多样化的组合可能​
•搭建的稳定性：可靠的结构支撑​
•视觉观赏性：透明轨道呈现完美轨迹​
•机关的趣味性：丰富的互动体验
3、产品设计优势：
- 高自由度：百变机关组合的创意空间
- 稳定性能：可靠的结构确保流畅体验
- 安全性能：材质与结构的双重保障
4、产品教育属性优势：
- 物理启蒙：重力、惯性等物理规律的直观体验
- 工程思维：空间规划与结构设计能力的培养
- 创造思维：无限可能的创意发挥空间
5、产品安全属性优势：
- 加厚防摔设计,安全耐用
6、产品相关服务优势：/
7、其他：</v>
          </cell>
          <cell r="K768" t="str">
            <v>1). 挑战重力，解锁物理奥秘！
2). 自由落体竞速 —— 看看谁的速度更快！
3). 多重关卡机关触发 —— 开启惊险刺激的运行轨迹！
4). 多样化轨道玩法 —— 完美融合创意与挑战！
5). 插拔轻松且结构稳固 —— 滚珠顺滑直达底部！
6). 全透明轨道设计 —— 精准提升视觉追踪能力。
7). 表面圆润平滑 —— 温柔呵护孩子娇嫩肌肤。
8). 解锁进阶玩法秘籍 —— 助你的想象力随心飞跃！
9). 酷炫加倍：星际银河主题震撼来袭！</v>
          </cell>
          <cell r="L768" t="str">
            <v>1) Conquer gravity and unravel the mysteries of physics!
2) Freefall racing – see who's faster!
3) Trigger numerous "mechanisms" for an incredibly thrilling trajectory!
4) Multiple track options for gameplay, combining creativity and challenge!
5) Easy to insert and remove, super stable, with ball bearings that slide smoothly to the bottom!
6) Transparent tracks enhance visual tracking.
7) Smooth, rounded surface, gentle on delicate skin.
8) Advanced game secrets to help your imagination soar!
9) Even cooler: a cosmic galaxy theme!</v>
          </cell>
          <cell r="M768" t="str">
            <v>销售商品</v>
          </cell>
          <cell r="N768" t="str">
            <v>2025/03/10</v>
          </cell>
          <cell r="O768">
            <v>85.57</v>
          </cell>
          <cell r="P768">
            <v>1.77</v>
          </cell>
          <cell r="Q768">
            <v>43</v>
          </cell>
          <cell r="R768">
            <v>33.3</v>
          </cell>
          <cell r="S768">
            <v>13.15</v>
          </cell>
          <cell r="T768" t="str">
            <v>有</v>
          </cell>
          <cell r="U768" t="str">
            <v>有</v>
          </cell>
          <cell r="V768" t="str">
            <v>730</v>
          </cell>
          <cell r="W768">
            <v>44.4</v>
          </cell>
          <cell r="X768">
            <v>32.4</v>
          </cell>
          <cell r="Y768">
            <v>10.5</v>
          </cell>
          <cell r="Z768">
            <v>81.5</v>
          </cell>
          <cell r="AA768">
            <v>34.5</v>
          </cell>
          <cell r="AB768">
            <v>48</v>
          </cell>
          <cell r="AC768">
            <v>0.134964</v>
          </cell>
          <cell r="AD768">
            <v>10.5</v>
          </cell>
          <cell r="AE768">
            <v>11.91</v>
          </cell>
          <cell r="AF768">
            <v>6</v>
          </cell>
          <cell r="AG768" t="str">
            <v>否</v>
          </cell>
        </row>
        <row r="769">
          <cell r="A769" t="str">
            <v>MD4312</v>
          </cell>
          <cell r="B769" t="str">
            <v>MD2024077</v>
          </cell>
          <cell r="C769" t="str">
            <v>mideer 疯狂躲避球  成人款</v>
          </cell>
          <cell r="D769" t="str">
            <v>mideer crazy dodgeball adult</v>
          </cell>
          <cell r="E769" t="str">
            <v>6936352543121</v>
          </cell>
          <cell r="F769">
            <v>59</v>
          </cell>
          <cell r="G769">
            <v>59</v>
          </cell>
          <cell r="H769" t="str">
            <v>3y+</v>
          </cell>
          <cell r="I769" t="str">
            <v>老品</v>
          </cell>
          <cell r="J769" t="str">
            <v>1、产品同竞品差异点（优势点）：颜值、收纳功能、接球接触面加大
2、产品功能点：运动
3、产品设计优势：颜值
4、产品教育属性优势：/
5、产品安全属性优势：/
6、产品相关服务优势：/
7、其他：/</v>
          </cell>
          <cell r="K769" t="str">
            <v/>
          </cell>
          <cell r="L769" t="str">
            <v/>
          </cell>
          <cell r="M769" t="str">
            <v>销售商品</v>
          </cell>
          <cell r="N769" t="str">
            <v>2025/04/16</v>
          </cell>
          <cell r="O769">
            <v>26.55</v>
          </cell>
          <cell r="P769">
            <v>0.18</v>
          </cell>
          <cell r="Q769">
            <v>55</v>
          </cell>
          <cell r="R769">
            <v>38</v>
          </cell>
          <cell r="S769">
            <v>0</v>
          </cell>
          <cell r="T769" t="str">
            <v>有</v>
          </cell>
          <cell r="U769" t="str">
            <v/>
          </cell>
          <cell r="V769" t="str">
            <v>2190</v>
          </cell>
          <cell r="W769">
            <v>49</v>
          </cell>
          <cell r="X769">
            <v>29.5</v>
          </cell>
          <cell r="Y769">
            <v>8</v>
          </cell>
          <cell r="Z769">
            <v>60</v>
          </cell>
          <cell r="AA769">
            <v>52</v>
          </cell>
          <cell r="AB769">
            <v>60</v>
          </cell>
          <cell r="AC769">
            <v>0.1872</v>
          </cell>
          <cell r="AD769">
            <v>10.65</v>
          </cell>
          <cell r="AE769">
            <v>12.75</v>
          </cell>
          <cell r="AF769">
            <v>60</v>
          </cell>
          <cell r="AG769" t="str">
            <v/>
          </cell>
        </row>
        <row r="770">
          <cell r="A770" t="str">
            <v>MD4311</v>
          </cell>
          <cell r="B770" t="str">
            <v>MD2024077</v>
          </cell>
          <cell r="C770" t="str">
            <v>mideer 疯狂躲避球  儿童款</v>
          </cell>
          <cell r="D770" t="str">
            <v>mideer crazy dodgeball kid</v>
          </cell>
          <cell r="E770" t="str">
            <v>6936352543114</v>
          </cell>
          <cell r="F770">
            <v>49</v>
          </cell>
          <cell r="G770">
            <v>58.02</v>
          </cell>
          <cell r="H770" t="str">
            <v>3y</v>
          </cell>
          <cell r="I770" t="str">
            <v>老品</v>
          </cell>
          <cell r="J770" t="str">
            <v>1、产品同竞品差异点（优势点）：颜值高、有收纳功能、接触球面积增大
2、产品功能点：运动
3、产品设计优势：颜值高
4、产品教育属性优势：/
5、产品安全属性优势：/
6、产品相关服务优势：/
7、其他：/</v>
          </cell>
          <cell r="K770" t="str">
            <v>1）多种玩法，全身动起来
2）超轻透气，春夏秋冬都能穿
3）球门式大粘面，瞄准更容易
4）耐撕耐拉，怎么玩都不坏
5）可调节设计，高矮胖瘦都合身
6）以球会友，在奔跑中交朋友
7）软糯如棉花，打在身上也不疼
8）耐撕毛毡“尾巴”，扯不断
9）狼抓羊的剧情，角色扮演超带感
10）颜值在线，穿上就是焦点</v>
          </cell>
          <cell r="L770" t="str">
            <v>Various ways to play for a full-body workout.
Ultra-light and breathable for year-round comfort.
Goal-style large sticky surface for easier aiming.
Durable "pull-and-tear" fun.
Adjustable fit for all body shapes.
Socializing through sports; make new friends!
Soft as marshmallows; no pain when hit.
Tear-resistant felt "tails."
Dramatic Wolf vs. Sheep roleplay.
Eye-catching design.</v>
          </cell>
          <cell r="M770" t="str">
            <v>销售商品</v>
          </cell>
          <cell r="N770" t="str">
            <v>2025/04/16</v>
          </cell>
          <cell r="O770">
            <v>22.05</v>
          </cell>
          <cell r="P770">
            <v>0.1</v>
          </cell>
          <cell r="Q770">
            <v>40.6</v>
          </cell>
          <cell r="R770">
            <v>20.9</v>
          </cell>
          <cell r="S770">
            <v>1</v>
          </cell>
          <cell r="T770" t="str">
            <v>有</v>
          </cell>
          <cell r="U770" t="str">
            <v/>
          </cell>
          <cell r="V770" t="str">
            <v>2190</v>
          </cell>
          <cell r="W770">
            <v>29.5</v>
          </cell>
          <cell r="X770">
            <v>35.5</v>
          </cell>
          <cell r="Y770">
            <v>0</v>
          </cell>
          <cell r="Z770">
            <v>60</v>
          </cell>
          <cell r="AA770">
            <v>61</v>
          </cell>
          <cell r="AB770">
            <v>51</v>
          </cell>
          <cell r="AC770">
            <v>0.18666</v>
          </cell>
          <cell r="AD770">
            <v>12.75</v>
          </cell>
          <cell r="AE770">
            <v>14.9</v>
          </cell>
          <cell r="AF770">
            <v>100</v>
          </cell>
          <cell r="AG770" t="str">
            <v/>
          </cell>
        </row>
        <row r="771">
          <cell r="A771" t="str">
            <v>MD2320</v>
          </cell>
          <cell r="B771" t="str">
            <v>MD2024067</v>
          </cell>
          <cell r="C771" t="str">
            <v>mideer N次贴涂鸦换装工坊-璀璨舞夜</v>
          </cell>
          <cell r="D771" t="str">
            <v>mideer Creative Costume Collage Set-Glittering Ball Night</v>
          </cell>
          <cell r="E771" t="str">
            <v>6936352523208</v>
          </cell>
          <cell r="F771">
            <v>49.9</v>
          </cell>
          <cell r="G771">
            <v>49.9</v>
          </cell>
          <cell r="H771" t="str">
            <v>3-9</v>
          </cell>
          <cell r="I771" t="str">
            <v>老品</v>
          </cell>
          <cell r="J771" t="str">
            <v>1、产品同竞品差异点（优势点）：奇妙衣橱 - 从“玩”到“创”海量服饰随心搭配，尽情涂鸦设计，让孩子化身时尚设计师，在重复粘贴中感知美、表达美，激发无限创造力! 
2、产品功能点：
3、产品设计优势：
4、产品教育属性优势：
5、产品安全属性优势：
6、产品相关服务优势：
7、其他：</v>
          </cell>
          <cell r="K771" t="str">
            <v/>
          </cell>
          <cell r="L771" t="str">
            <v/>
          </cell>
          <cell r="M771" t="str">
            <v>销售商品</v>
          </cell>
          <cell r="N771" t="str">
            <v>2025/03/10</v>
          </cell>
          <cell r="O771">
            <v>18.962</v>
          </cell>
          <cell r="P771">
            <v>0.5</v>
          </cell>
          <cell r="Q771">
            <v>24</v>
          </cell>
          <cell r="R771">
            <v>24</v>
          </cell>
          <cell r="S771">
            <v>3</v>
          </cell>
          <cell r="T771" t="str">
            <v>有</v>
          </cell>
          <cell r="U771" t="str">
            <v/>
          </cell>
          <cell r="V771" t="str">
            <v>2160</v>
          </cell>
          <cell r="W771">
            <v>24</v>
          </cell>
          <cell r="X771">
            <v>24</v>
          </cell>
          <cell r="Y771">
            <v>3</v>
          </cell>
          <cell r="Z771">
            <v>50</v>
          </cell>
          <cell r="AA771">
            <v>25.5</v>
          </cell>
          <cell r="AB771">
            <v>34</v>
          </cell>
          <cell r="AC771">
            <v>0.04335</v>
          </cell>
          <cell r="AD771">
            <v>9.5</v>
          </cell>
          <cell r="AE771">
            <v>10</v>
          </cell>
          <cell r="AF771">
            <v>20</v>
          </cell>
          <cell r="AG771" t="str">
            <v/>
          </cell>
        </row>
        <row r="772">
          <cell r="A772" t="str">
            <v>CT2321</v>
          </cell>
          <cell r="B772" t="str">
            <v>MD2022050</v>
          </cell>
          <cell r="C772" t="str">
            <v>mideer 便携式喷雾水杯  斑纹粉 海外版</v>
          </cell>
          <cell r="D772" t="str">
            <v>mideer Portable Spray Cup - Blush Pink</v>
          </cell>
          <cell r="E772" t="str">
            <v>6936352523215</v>
          </cell>
          <cell r="F772">
            <v>128</v>
          </cell>
          <cell r="G772">
            <v>151.58</v>
          </cell>
          <cell r="H772" t="str">
            <v>3+</v>
          </cell>
          <cell r="I772" t="str">
            <v>老品</v>
          </cell>
          <cell r="J772" t="str">
            <v>1、产品同竞品差异点（优势点）：一键喷雾
2、产品功能点：一键喷雾、防漏开关设计
3、产品设计优势：简约大气、可挤压杯身、防漏开关设计
4、产品教育属性优势：/
5、产品安全属性优势：全身可拆洗、tritan材质
6、产品相关服务优势：/
7、其他：/</v>
          </cell>
          <cell r="K772" t="str">
            <v/>
          </cell>
          <cell r="L772" t="str">
            <v/>
          </cell>
          <cell r="M772" t="str">
            <v>销售商品</v>
          </cell>
          <cell r="N772" t="str">
            <v>2025/03/17</v>
          </cell>
          <cell r="O772">
            <v>57.6</v>
          </cell>
          <cell r="P772">
            <v>0.35</v>
          </cell>
          <cell r="Q772">
            <v>11</v>
          </cell>
          <cell r="R772">
            <v>9</v>
          </cell>
          <cell r="S772">
            <v>22</v>
          </cell>
          <cell r="T772" t="str">
            <v>有</v>
          </cell>
          <cell r="U772" t="str">
            <v/>
          </cell>
          <cell r="V772" t="str">
            <v>2190</v>
          </cell>
          <cell r="W772">
            <v>11</v>
          </cell>
          <cell r="X772">
            <v>9</v>
          </cell>
          <cell r="Y772">
            <v>22</v>
          </cell>
          <cell r="Z772">
            <v>58</v>
          </cell>
          <cell r="AA772">
            <v>58</v>
          </cell>
          <cell r="AB772">
            <v>25</v>
          </cell>
          <cell r="AC772">
            <v>0.0841</v>
          </cell>
          <cell r="AD772">
            <v>10.5</v>
          </cell>
          <cell r="AE772">
            <v>12.3</v>
          </cell>
          <cell r="AF772">
            <v>30</v>
          </cell>
          <cell r="AG772" t="str">
            <v/>
          </cell>
        </row>
        <row r="773">
          <cell r="A773" t="str">
            <v>CT2322</v>
          </cell>
          <cell r="B773" t="str">
            <v>MD2022050</v>
          </cell>
          <cell r="C773" t="str">
            <v>mideer 便携式喷雾水杯  水波绿 海外版</v>
          </cell>
          <cell r="D773" t="str">
            <v>mideer Portable Spray Cup - Ocean Green</v>
          </cell>
          <cell r="E773" t="str">
            <v>6936352523222</v>
          </cell>
          <cell r="F773">
            <v>128</v>
          </cell>
          <cell r="G773">
            <v>151.58</v>
          </cell>
          <cell r="H773" t="str">
            <v>3+</v>
          </cell>
          <cell r="I773" t="str">
            <v>老品</v>
          </cell>
          <cell r="J773" t="str">
            <v>1、产品同竞品差异点（优势点）：一键喷雾
2、产品功能点：一键喷雾、防漏开关设计
3、产品设计优势：简约大气、可挤压杯身、防漏开关设计
4、产品教育属性优势：/
5、产品安全属性优势：全身可拆洗、tritan材质
6、产品相关服务优势：/
7、其他：/</v>
          </cell>
          <cell r="K773" t="str">
            <v/>
          </cell>
          <cell r="L773" t="str">
            <v/>
          </cell>
          <cell r="M773" t="str">
            <v>销售商品</v>
          </cell>
          <cell r="N773" t="str">
            <v>2025/03/17</v>
          </cell>
          <cell r="O773">
            <v>57.6</v>
          </cell>
          <cell r="P773">
            <v>0.35</v>
          </cell>
          <cell r="Q773">
            <v>11</v>
          </cell>
          <cell r="R773">
            <v>9</v>
          </cell>
          <cell r="S773">
            <v>22</v>
          </cell>
          <cell r="T773" t="str">
            <v>有</v>
          </cell>
          <cell r="U773" t="str">
            <v/>
          </cell>
          <cell r="V773" t="str">
            <v>2190</v>
          </cell>
          <cell r="W773">
            <v>25</v>
          </cell>
          <cell r="X773">
            <v>9</v>
          </cell>
          <cell r="Y773">
            <v>22</v>
          </cell>
          <cell r="Z773">
            <v>58</v>
          </cell>
          <cell r="AA773">
            <v>58</v>
          </cell>
          <cell r="AB773">
            <v>25</v>
          </cell>
          <cell r="AC773">
            <v>0.0841</v>
          </cell>
          <cell r="AD773">
            <v>10.5</v>
          </cell>
          <cell r="AE773">
            <v>12.3</v>
          </cell>
          <cell r="AF773">
            <v>30</v>
          </cell>
          <cell r="AG773" t="str">
            <v/>
          </cell>
        </row>
        <row r="774">
          <cell r="A774" t="str">
            <v>MD1652</v>
          </cell>
          <cell r="B774" t="str">
            <v>MD2024088</v>
          </cell>
          <cell r="C774" t="str">
            <v>mideer 汴京梦华录</v>
          </cell>
          <cell r="D774" t="str">
            <v>Market Tycoon of Song dynasty</v>
          </cell>
          <cell r="E774" t="str">
            <v>6936352516521</v>
          </cell>
          <cell r="F774">
            <v>49</v>
          </cell>
          <cell r="G774">
            <v>45.13</v>
          </cell>
          <cell r="H774" t="str">
            <v>6+</v>
          </cell>
          <cell r="I774" t="str">
            <v>老品</v>
          </cell>
          <cell r="J774" t="str">
            <v>1、产品同竞品差异点（优势点）：
2、产品功能点：
3、产品设计优势：
4、产品教育属性优势：
5、产品安全属性优势：
6、产品相关服务优势：
7、其他：</v>
          </cell>
          <cell r="K774" t="str">
            <v/>
          </cell>
          <cell r="L774" t="str">
            <v/>
          </cell>
          <cell r="M774" t="str">
            <v>销售商品</v>
          </cell>
          <cell r="N774" t="str">
            <v>2025/03/01</v>
          </cell>
          <cell r="O774">
            <v>17.15</v>
          </cell>
          <cell r="P774">
            <v>0.35</v>
          </cell>
          <cell r="Q774">
            <v>16</v>
          </cell>
          <cell r="R774">
            <v>13.5</v>
          </cell>
          <cell r="S774">
            <v>3</v>
          </cell>
          <cell r="T774" t="str">
            <v>无</v>
          </cell>
          <cell r="U774" t="str">
            <v/>
          </cell>
          <cell r="V774" t="str">
            <v>36500</v>
          </cell>
          <cell r="W774">
            <v>16</v>
          </cell>
          <cell r="X774">
            <v>13.5</v>
          </cell>
          <cell r="Y774">
            <v>3</v>
          </cell>
          <cell r="Z774">
            <v>45</v>
          </cell>
          <cell r="AA774">
            <v>35</v>
          </cell>
          <cell r="AB774">
            <v>20</v>
          </cell>
          <cell r="AC774">
            <v>0.0315</v>
          </cell>
          <cell r="AD774">
            <v>10</v>
          </cell>
          <cell r="AE774">
            <v>11</v>
          </cell>
          <cell r="AF774">
            <v>30</v>
          </cell>
          <cell r="AG774" t="str">
            <v/>
          </cell>
        </row>
        <row r="775">
          <cell r="A775" t="str">
            <v>MK1655-1</v>
          </cell>
          <cell r="B775" t="str">
            <v>MK1655-1</v>
          </cell>
          <cell r="C775" t="str">
            <v>mideer 工作手册</v>
          </cell>
          <cell r="D775" t="str">
            <v>mideer workplace adventure diary</v>
          </cell>
          <cell r="E775" t="str">
            <v>MK1655-1</v>
          </cell>
          <cell r="F775">
            <v>0</v>
          </cell>
          <cell r="G775">
            <v>0</v>
          </cell>
          <cell r="H775" t="str">
            <v>18+</v>
          </cell>
          <cell r="I775" t="str">
            <v>老品</v>
          </cell>
          <cell r="J775" t="str">
            <v>1、产品同竞品差异点（优势点）：品牌
2、产品功能点：
3、产品设计优势：
4、产品教育属性优势：
5、产品安全属性优势：
6、产品相关服务优势：
7、其他：</v>
          </cell>
          <cell r="K775" t="str">
            <v/>
          </cell>
          <cell r="L775" t="str">
            <v/>
          </cell>
          <cell r="M775" t="str">
            <v>销售商品</v>
          </cell>
          <cell r="N775" t="str">
            <v>2025/01/22</v>
          </cell>
          <cell r="O775">
            <v>0</v>
          </cell>
          <cell r="P775">
            <v>0.45</v>
          </cell>
          <cell r="Q775">
            <v>25.6</v>
          </cell>
          <cell r="R775">
            <v>18</v>
          </cell>
          <cell r="S775">
            <v>1.5</v>
          </cell>
          <cell r="T775" t="str">
            <v>无</v>
          </cell>
          <cell r="U775" t="str">
            <v/>
          </cell>
          <cell r="V775" t="str">
            <v>36500</v>
          </cell>
        </row>
        <row r="775">
          <cell r="AC775">
            <v>0</v>
          </cell>
        </row>
        <row r="775">
          <cell r="AG775" t="str">
            <v/>
          </cell>
        </row>
        <row r="776">
          <cell r="A776" t="str">
            <v>MD1634</v>
          </cell>
          <cell r="B776" t="str">
            <v>MD2024019</v>
          </cell>
          <cell r="C776" t="str">
            <v>mideer 激战风暴电动水枪   冰川黄</v>
          </cell>
          <cell r="D776" t="str">
            <v>mideer Super Blaster Electric Water Gun – Yellow&amp;Blue</v>
          </cell>
          <cell r="E776" t="str">
            <v>6936352516347</v>
          </cell>
          <cell r="F776">
            <v>249</v>
          </cell>
          <cell r="G776">
            <v>294.87</v>
          </cell>
          <cell r="H776" t="str">
            <v>3+</v>
          </cell>
          <cell r="I776" t="str">
            <v>老品</v>
          </cell>
          <cell r="J776" t="str">
            <v>1、产品同竞品差异点（优势点）：IPX7“手机级”超强防水，入水浸泡1小时也能玩
2、产品功能点：
1，科幻版造型，仿真机枪音效和后坐力体感，沉浸式的体验
2，6-8米射程，再远也能打到
3，可浸入水里1秒灌水，全面压制“对手”
4，400ml超大水容量、一罐200发、畅玩90分钟
5，赠送背带及护目镜，玩水更放肆
3、产品设计优势：
4、产品教育属性优势：
5、产品安全属性优势：
6、产品相关服务优势：
7、其他：</v>
          </cell>
          <cell r="K776" t="str">
            <v/>
          </cell>
          <cell r="L776" t="str">
            <v/>
          </cell>
          <cell r="M776" t="str">
            <v>销售商品</v>
          </cell>
          <cell r="N776" t="str">
            <v>2025/02/27</v>
          </cell>
          <cell r="O776">
            <v>112.05</v>
          </cell>
          <cell r="P776">
            <v>0.745</v>
          </cell>
          <cell r="Q776">
            <v>42.5</v>
          </cell>
          <cell r="R776">
            <v>7</v>
          </cell>
          <cell r="S776">
            <v>5.5</v>
          </cell>
          <cell r="T776" t="str">
            <v>有</v>
          </cell>
          <cell r="U776" t="str">
            <v>有</v>
          </cell>
          <cell r="V776" t="str">
            <v>2190</v>
          </cell>
          <cell r="W776">
            <v>43.5</v>
          </cell>
          <cell r="X776">
            <v>22.5</v>
          </cell>
          <cell r="Y776">
            <v>9.6</v>
          </cell>
          <cell r="Z776">
            <v>60.5</v>
          </cell>
          <cell r="AA776">
            <v>47</v>
          </cell>
          <cell r="AB776">
            <v>47</v>
          </cell>
          <cell r="AC776">
            <v>0.1336445</v>
          </cell>
          <cell r="AD776">
            <v>12.73</v>
          </cell>
          <cell r="AE776">
            <v>14.15</v>
          </cell>
          <cell r="AF776">
            <v>12</v>
          </cell>
          <cell r="AG776" t="str">
            <v>否</v>
          </cell>
        </row>
        <row r="777">
          <cell r="A777" t="str">
            <v>MD1633</v>
          </cell>
          <cell r="B777" t="str">
            <v>MD2024019</v>
          </cell>
          <cell r="C777" t="str">
            <v>mideer 激战风暴电动水枪   极光紫</v>
          </cell>
          <cell r="D777" t="str">
            <v>mideer Super Blaster Electric Water Gun – Purple&amp;Green</v>
          </cell>
          <cell r="E777" t="str">
            <v>6936352516330</v>
          </cell>
          <cell r="F777">
            <v>249</v>
          </cell>
          <cell r="G777">
            <v>294.87</v>
          </cell>
          <cell r="H777" t="str">
            <v>3+</v>
          </cell>
          <cell r="I777" t="str">
            <v>老品</v>
          </cell>
          <cell r="J777" t="str">
            <v>1、产品同竞品差异点（优势点）：1、产品同竞品差异点（优势点）：IPX7“手机级”超强防水，入水浸泡1小时也能玩
2、产品功能点：
1，科幻版造型，仿真机枪音效和后坐力体感，沉浸式的体验
2，6-8米射程，再远也能打到
3，可浸入水里1秒灌水，全面压制“对手”
4，400ml超大水容量、一罐200发、畅玩90分钟
5，赠送背带及护目镜，玩水更放肆
2、产品功能点：
3、产品设计优势：
4、产品教育属性优势：
5、产品安全属性优势：
6、产品相关服务优势：
7、其他：</v>
          </cell>
          <cell r="K777" t="str">
            <v/>
          </cell>
          <cell r="L777" t="str">
            <v/>
          </cell>
          <cell r="M777" t="str">
            <v>销售商品</v>
          </cell>
          <cell r="N777" t="str">
            <v>2025/02/28</v>
          </cell>
          <cell r="O777">
            <v>112.05</v>
          </cell>
          <cell r="P777">
            <v>0.745</v>
          </cell>
          <cell r="Q777">
            <v>42.5</v>
          </cell>
          <cell r="R777">
            <v>7</v>
          </cell>
          <cell r="S777">
            <v>5.5</v>
          </cell>
          <cell r="T777" t="str">
            <v>有</v>
          </cell>
          <cell r="U777" t="str">
            <v>有</v>
          </cell>
          <cell r="V777" t="str">
            <v>2190</v>
          </cell>
          <cell r="W777">
            <v>43.5</v>
          </cell>
          <cell r="X777">
            <v>22.5</v>
          </cell>
          <cell r="Y777">
            <v>9.6</v>
          </cell>
          <cell r="Z777">
            <v>60.5</v>
          </cell>
          <cell r="AA777">
            <v>47</v>
          </cell>
          <cell r="AB777">
            <v>47</v>
          </cell>
          <cell r="AC777">
            <v>0.1336445</v>
          </cell>
          <cell r="AD777">
            <v>12.73</v>
          </cell>
          <cell r="AE777">
            <v>14.15</v>
          </cell>
          <cell r="AF777">
            <v>12</v>
          </cell>
          <cell r="AG777" t="str">
            <v>否</v>
          </cell>
        </row>
        <row r="778">
          <cell r="A778" t="str">
            <v>HZ7534</v>
          </cell>
          <cell r="B778" t="str">
            <v>HZ24016</v>
          </cell>
          <cell r="C778" t="str">
            <v>hugz 收纳包-随行桶 城市随想</v>
          </cell>
          <cell r="D778" t="str">
            <v>hugz Multi-Purpose Travel Bucket - Urban Vibes</v>
          </cell>
          <cell r="E778" t="str">
            <v>6936352575344</v>
          </cell>
          <cell r="F778">
            <v>45</v>
          </cell>
          <cell r="G778">
            <v>53.29</v>
          </cell>
          <cell r="H778" t="str">
            <v>3+</v>
          </cell>
          <cell r="I778" t="str">
            <v>老品</v>
          </cell>
          <cell r="J778" t="str">
            <v>1、产品同竞品差异点（优势点）：1111
2、产品功能点：
3、产品设计优势：
4、产品教育属性优势：
5、产品安全属性优势：
6、产品相关服务优势：
7、其他：</v>
          </cell>
          <cell r="K778" t="str">
            <v/>
          </cell>
          <cell r="L778" t="str">
            <v/>
          </cell>
          <cell r="M778" t="str">
            <v>销售商品</v>
          </cell>
          <cell r="N778" t="str">
            <v>2025/01/10</v>
          </cell>
          <cell r="O778">
            <v>20.25</v>
          </cell>
          <cell r="P778">
            <v>0.1</v>
          </cell>
          <cell r="Q778">
            <v>24</v>
          </cell>
          <cell r="R778">
            <v>15</v>
          </cell>
          <cell r="S778">
            <v>26</v>
          </cell>
          <cell r="T778" t="str">
            <v>无</v>
          </cell>
          <cell r="U778" t="str">
            <v>无</v>
          </cell>
          <cell r="V778" t="str">
            <v>36500</v>
          </cell>
          <cell r="W778">
            <v>29.5</v>
          </cell>
          <cell r="X778">
            <v>29.5</v>
          </cell>
          <cell r="Y778">
            <v>2.4</v>
          </cell>
          <cell r="Z778">
            <v>60</v>
          </cell>
          <cell r="AA778">
            <v>40</v>
          </cell>
          <cell r="AB778">
            <v>40</v>
          </cell>
          <cell r="AC778">
            <v>0.096</v>
          </cell>
          <cell r="AD778">
            <v>9</v>
          </cell>
          <cell r="AE778">
            <v>10</v>
          </cell>
          <cell r="AF778">
            <v>100</v>
          </cell>
          <cell r="AG778" t="str">
            <v>否</v>
          </cell>
        </row>
        <row r="779">
          <cell r="A779" t="str">
            <v>HZ7533</v>
          </cell>
          <cell r="B779" t="str">
            <v>HZ24016</v>
          </cell>
          <cell r="C779" t="str">
            <v>hugz 收纳包-随行桶 假日游轮</v>
          </cell>
          <cell r="D779" t="str">
            <v>hugz Multi-Purpose Travel Bucket - Cruise Escape</v>
          </cell>
          <cell r="E779" t="str">
            <v>6936352575337</v>
          </cell>
          <cell r="F779">
            <v>45</v>
          </cell>
          <cell r="G779">
            <v>53.29</v>
          </cell>
          <cell r="H779" t="str">
            <v>3+</v>
          </cell>
          <cell r="I779" t="str">
            <v>老品</v>
          </cell>
          <cell r="J779" t="str">
            <v>1、产品同竞品差异点（优势点）：1111
2、产品功能点：
3、产品设计优势：
4、产品教育属性优势：
5、产品安全属性优势：
6、产品相关服务优势：
7、其他：</v>
          </cell>
          <cell r="K779" t="str">
            <v/>
          </cell>
          <cell r="L779" t="str">
            <v/>
          </cell>
          <cell r="M779" t="str">
            <v>销售商品</v>
          </cell>
          <cell r="N779" t="str">
            <v>2025/01/10</v>
          </cell>
          <cell r="O779">
            <v>20.25</v>
          </cell>
          <cell r="P779">
            <v>0.1</v>
          </cell>
          <cell r="Q779">
            <v>24</v>
          </cell>
          <cell r="R779">
            <v>15</v>
          </cell>
          <cell r="S779">
            <v>26</v>
          </cell>
          <cell r="T779" t="str">
            <v>无</v>
          </cell>
          <cell r="U779" t="str">
            <v>无</v>
          </cell>
          <cell r="V779" t="str">
            <v>36500</v>
          </cell>
          <cell r="W779">
            <v>30</v>
          </cell>
          <cell r="X779">
            <v>30</v>
          </cell>
          <cell r="Y779">
            <v>2</v>
          </cell>
          <cell r="Z779">
            <v>60</v>
          </cell>
          <cell r="AA779">
            <v>40</v>
          </cell>
          <cell r="AB779">
            <v>40</v>
          </cell>
          <cell r="AC779">
            <v>0.096</v>
          </cell>
          <cell r="AD779">
            <v>9</v>
          </cell>
          <cell r="AE779">
            <v>10</v>
          </cell>
          <cell r="AF779">
            <v>100</v>
          </cell>
          <cell r="AG779" t="str">
            <v>否</v>
          </cell>
        </row>
        <row r="780">
          <cell r="A780" t="str">
            <v>HZ7532</v>
          </cell>
          <cell r="B780" t="str">
            <v>HZ24016</v>
          </cell>
          <cell r="C780" t="str">
            <v>hugz 收纳包-随行桶 甜宠聚会</v>
          </cell>
          <cell r="D780" t="str">
            <v>hugz Multi-Purpose Travel Bucket - Sweet Party</v>
          </cell>
          <cell r="E780" t="str">
            <v>6936352575320</v>
          </cell>
          <cell r="F780">
            <v>45</v>
          </cell>
          <cell r="G780">
            <v>53.29</v>
          </cell>
          <cell r="H780" t="str">
            <v>3+</v>
          </cell>
          <cell r="I780" t="str">
            <v>老品</v>
          </cell>
          <cell r="J780" t="str">
            <v>1、产品同竞品差异点（优势点）：1111
2、产品功能点：
3、产品设计优势：
4、产品教育属性优势：
5、产品安全属性优势：
6、产品相关服务优势：
7、其他：</v>
          </cell>
          <cell r="K780" t="str">
            <v/>
          </cell>
          <cell r="L780" t="str">
            <v/>
          </cell>
          <cell r="M780" t="str">
            <v>销售商品</v>
          </cell>
          <cell r="N780" t="str">
            <v>2025/01/10</v>
          </cell>
          <cell r="O780">
            <v>20.25</v>
          </cell>
          <cell r="P780">
            <v>0.1</v>
          </cell>
          <cell r="Q780">
            <v>24</v>
          </cell>
          <cell r="R780">
            <v>15</v>
          </cell>
          <cell r="S780">
            <v>26</v>
          </cell>
          <cell r="T780" t="str">
            <v>无</v>
          </cell>
          <cell r="U780" t="str">
            <v>无</v>
          </cell>
          <cell r="V780" t="str">
            <v>36500</v>
          </cell>
        </row>
        <row r="780">
          <cell r="Z780">
            <v>60</v>
          </cell>
          <cell r="AA780">
            <v>40</v>
          </cell>
          <cell r="AB780">
            <v>40</v>
          </cell>
          <cell r="AC780">
            <v>0.096</v>
          </cell>
          <cell r="AD780">
            <v>9</v>
          </cell>
          <cell r="AE780">
            <v>10</v>
          </cell>
          <cell r="AF780">
            <v>100</v>
          </cell>
          <cell r="AG780" t="str">
            <v>否</v>
          </cell>
        </row>
        <row r="781">
          <cell r="A781" t="str">
            <v>HZ7531</v>
          </cell>
          <cell r="B781" t="str">
            <v>HZ24016</v>
          </cell>
          <cell r="C781" t="str">
            <v>hugz 收纳包-随行桶 蛋仔出游</v>
          </cell>
          <cell r="D781" t="str">
            <v>hugz Multi-Purpose Travel Bucket - Egglet Adventure</v>
          </cell>
          <cell r="E781" t="str">
            <v>6936352575313</v>
          </cell>
          <cell r="F781">
            <v>45</v>
          </cell>
          <cell r="G781">
            <v>53.29</v>
          </cell>
          <cell r="H781" t="str">
            <v>3+</v>
          </cell>
          <cell r="I781" t="str">
            <v>老品</v>
          </cell>
          <cell r="J781" t="str">
            <v>1、产品同竞品差异点（优势点）：1111
2、产品功能点：
3、产品设计优势：
4、产品教育属性优势：
5、产品安全属性优势：
6、产品相关服务优势：
7、其他：</v>
          </cell>
          <cell r="K781" t="str">
            <v/>
          </cell>
          <cell r="L781" t="str">
            <v/>
          </cell>
          <cell r="M781" t="str">
            <v>销售商品</v>
          </cell>
          <cell r="N781" t="str">
            <v>2025/01/10</v>
          </cell>
          <cell r="O781">
            <v>20.25</v>
          </cell>
          <cell r="P781">
            <v>0.1</v>
          </cell>
          <cell r="Q781">
            <v>24</v>
          </cell>
          <cell r="R781">
            <v>15</v>
          </cell>
          <cell r="S781">
            <v>26</v>
          </cell>
          <cell r="T781" t="str">
            <v>无</v>
          </cell>
          <cell r="U781" t="str">
            <v>无</v>
          </cell>
          <cell r="V781" t="str">
            <v>36500</v>
          </cell>
          <cell r="W781">
            <v>31</v>
          </cell>
          <cell r="X781">
            <v>31</v>
          </cell>
          <cell r="Y781">
            <v>2</v>
          </cell>
          <cell r="Z781">
            <v>60</v>
          </cell>
          <cell r="AA781">
            <v>40</v>
          </cell>
          <cell r="AB781">
            <v>40</v>
          </cell>
          <cell r="AC781">
            <v>0.096</v>
          </cell>
          <cell r="AD781">
            <v>9</v>
          </cell>
          <cell r="AE781">
            <v>10</v>
          </cell>
          <cell r="AF781">
            <v>100</v>
          </cell>
          <cell r="AG781" t="str">
            <v>否</v>
          </cell>
        </row>
        <row r="782">
          <cell r="A782" t="str">
            <v>HZ7554</v>
          </cell>
          <cell r="B782" t="str">
            <v>HZ23011</v>
          </cell>
          <cell r="C782" t="str">
            <v>hugz脏衣袋·家庭款 雨林漫步</v>
          </cell>
          <cell r="D782" t="str">
            <v>无</v>
          </cell>
          <cell r="E782" t="str">
            <v>6936352575542</v>
          </cell>
          <cell r="F782">
            <v>35</v>
          </cell>
          <cell r="G782">
            <v>41.45</v>
          </cell>
          <cell r="H782" t="str">
            <v>3+</v>
          </cell>
          <cell r="I782" t="str">
            <v>老品</v>
          </cell>
          <cell r="J782" t="str">
            <v>1、产品同竞品差异点（优势点）：1111
2、产品功能点：
3、产品设计优势：
4、产品教育属性优势：
5、产品安全属性优势：
6、产品相关服务优势：
7、其他：</v>
          </cell>
          <cell r="K782" t="str">
            <v/>
          </cell>
          <cell r="L782" t="str">
            <v/>
          </cell>
          <cell r="M782" t="str">
            <v>销售商品</v>
          </cell>
          <cell r="N782" t="str">
            <v>2025/01/10</v>
          </cell>
          <cell r="O782">
            <v>15.75</v>
          </cell>
          <cell r="P782">
            <v>0.1</v>
          </cell>
          <cell r="Q782">
            <v>30</v>
          </cell>
          <cell r="R782">
            <v>40</v>
          </cell>
          <cell r="S782">
            <v>2</v>
          </cell>
          <cell r="T782" t="str">
            <v>有</v>
          </cell>
          <cell r="U782" t="str">
            <v/>
          </cell>
          <cell r="V782" t="str">
            <v>2190</v>
          </cell>
          <cell r="W782">
            <v>36</v>
          </cell>
          <cell r="X782">
            <v>28</v>
          </cell>
          <cell r="Y782">
            <v>1</v>
          </cell>
          <cell r="Z782">
            <v>60</v>
          </cell>
          <cell r="AA782">
            <v>40</v>
          </cell>
          <cell r="AB782">
            <v>20</v>
          </cell>
          <cell r="AC782">
            <v>0.048</v>
          </cell>
          <cell r="AD782">
            <v>11.3</v>
          </cell>
          <cell r="AE782">
            <v>10.85</v>
          </cell>
          <cell r="AF782">
            <v>100</v>
          </cell>
          <cell r="AG782" t="str">
            <v/>
          </cell>
        </row>
        <row r="783">
          <cell r="A783" t="str">
            <v>HZ7553</v>
          </cell>
          <cell r="B783" t="str">
            <v>HZ23011</v>
          </cell>
          <cell r="C783" t="str">
            <v>hugz脏衣袋·家庭款 峡谷日落</v>
          </cell>
          <cell r="D783" t="str">
            <v>无</v>
          </cell>
          <cell r="E783" t="str">
            <v>6936352575535</v>
          </cell>
          <cell r="F783">
            <v>35</v>
          </cell>
          <cell r="G783">
            <v>41.45</v>
          </cell>
          <cell r="H783" t="str">
            <v>3+</v>
          </cell>
          <cell r="I783" t="str">
            <v>老品</v>
          </cell>
          <cell r="J783" t="str">
            <v>1、产品同竞品差异点（优势点）：1111
2、产品功能点：
3、产品设计优势：
4、产品教育属性优势：
5、产品安全属性优势：
6、产品相关服务优势：
7、其他：</v>
          </cell>
          <cell r="K783" t="str">
            <v/>
          </cell>
          <cell r="L783" t="str">
            <v/>
          </cell>
          <cell r="M783" t="str">
            <v>销售商品</v>
          </cell>
          <cell r="N783" t="str">
            <v>2025/01/10</v>
          </cell>
          <cell r="O783">
            <v>15.75</v>
          </cell>
          <cell r="P783">
            <v>0.1</v>
          </cell>
          <cell r="Q783">
            <v>30</v>
          </cell>
          <cell r="R783">
            <v>40</v>
          </cell>
          <cell r="S783">
            <v>2</v>
          </cell>
          <cell r="T783" t="str">
            <v>有</v>
          </cell>
          <cell r="U783" t="str">
            <v/>
          </cell>
          <cell r="V783" t="str">
            <v>2190</v>
          </cell>
          <cell r="W783">
            <v>36</v>
          </cell>
          <cell r="X783">
            <v>28</v>
          </cell>
          <cell r="Y783">
            <v>1</v>
          </cell>
          <cell r="Z783">
            <v>60</v>
          </cell>
          <cell r="AA783">
            <v>40</v>
          </cell>
          <cell r="AB783">
            <v>20</v>
          </cell>
          <cell r="AC783">
            <v>0.048</v>
          </cell>
          <cell r="AD783">
            <v>11.3</v>
          </cell>
          <cell r="AE783">
            <v>10.85</v>
          </cell>
          <cell r="AF783">
            <v>100</v>
          </cell>
          <cell r="AG783" t="str">
            <v/>
          </cell>
        </row>
        <row r="784">
          <cell r="A784" t="str">
            <v>HZ7552</v>
          </cell>
          <cell r="B784" t="str">
            <v>HZ23011</v>
          </cell>
          <cell r="C784" t="str">
            <v>hugz脏衣袋·家庭款 迷雾森林</v>
          </cell>
          <cell r="D784" t="str">
            <v>无</v>
          </cell>
          <cell r="E784" t="str">
            <v>6936352575528</v>
          </cell>
          <cell r="F784">
            <v>35</v>
          </cell>
          <cell r="G784">
            <v>41.45</v>
          </cell>
          <cell r="H784" t="str">
            <v>3+</v>
          </cell>
          <cell r="I784" t="str">
            <v>老品</v>
          </cell>
          <cell r="J784" t="str">
            <v>1、产品同竞品差异点（优势点）：1111
2、产品功能点：
3、产品设计优势：
4、产品教育属性优势：
5、产品安全属性优势：
6、产品相关服务优势：
7、其他：</v>
          </cell>
          <cell r="K784" t="str">
            <v/>
          </cell>
          <cell r="L784" t="str">
            <v/>
          </cell>
          <cell r="M784" t="str">
            <v>销售商品</v>
          </cell>
          <cell r="N784" t="str">
            <v>2025/01/10</v>
          </cell>
          <cell r="O784">
            <v>15.75</v>
          </cell>
          <cell r="P784">
            <v>0.1</v>
          </cell>
          <cell r="Q784">
            <v>30</v>
          </cell>
          <cell r="R784">
            <v>40</v>
          </cell>
          <cell r="S784">
            <v>2</v>
          </cell>
          <cell r="T784" t="str">
            <v>有</v>
          </cell>
          <cell r="U784" t="str">
            <v/>
          </cell>
          <cell r="V784" t="str">
            <v>2190</v>
          </cell>
          <cell r="W784">
            <v>36</v>
          </cell>
          <cell r="X784">
            <v>28</v>
          </cell>
          <cell r="Y784">
            <v>1</v>
          </cell>
          <cell r="Z784">
            <v>60</v>
          </cell>
          <cell r="AA784">
            <v>40</v>
          </cell>
          <cell r="AB784">
            <v>20</v>
          </cell>
          <cell r="AC784">
            <v>0.048</v>
          </cell>
          <cell r="AD784">
            <v>11.3</v>
          </cell>
          <cell r="AE784">
            <v>10.85</v>
          </cell>
          <cell r="AF784">
            <v>100</v>
          </cell>
          <cell r="AG784" t="str">
            <v/>
          </cell>
        </row>
        <row r="785">
          <cell r="A785" t="str">
            <v>HZ7551</v>
          </cell>
          <cell r="B785" t="str">
            <v>HZ23012</v>
          </cell>
          <cell r="C785" t="str">
            <v>hugz鞋袋·家庭款 雨林漫步</v>
          </cell>
          <cell r="D785" t="str">
            <v>无</v>
          </cell>
          <cell r="E785" t="str">
            <v>6936352575511</v>
          </cell>
          <cell r="F785">
            <v>35</v>
          </cell>
          <cell r="G785">
            <v>41.45</v>
          </cell>
          <cell r="H785" t="str">
            <v>3+</v>
          </cell>
          <cell r="I785" t="str">
            <v>老品</v>
          </cell>
          <cell r="J785" t="str">
            <v>1、产品同竞品差异点（优势点）：1111
2、产品功能点：
3、产品设计优势：
4、产品教育属性优势：
5、产品安全属性优势：
6、产品相关服务优势：
7、其他：</v>
          </cell>
          <cell r="K785" t="str">
            <v/>
          </cell>
          <cell r="L785" t="str">
            <v/>
          </cell>
          <cell r="M785" t="str">
            <v>销售商品</v>
          </cell>
          <cell r="N785" t="str">
            <v>2025/01/10</v>
          </cell>
          <cell r="O785">
            <v>15.75</v>
          </cell>
          <cell r="P785">
            <v>0.1</v>
          </cell>
          <cell r="Q785">
            <v>30</v>
          </cell>
          <cell r="R785">
            <v>40</v>
          </cell>
          <cell r="S785">
            <v>2</v>
          </cell>
          <cell r="T785" t="str">
            <v>有</v>
          </cell>
          <cell r="U785" t="str">
            <v/>
          </cell>
          <cell r="V785" t="str">
            <v>2190</v>
          </cell>
          <cell r="W785">
            <v>36</v>
          </cell>
          <cell r="X785">
            <v>28</v>
          </cell>
          <cell r="Y785">
            <v>1</v>
          </cell>
          <cell r="Z785">
            <v>60</v>
          </cell>
          <cell r="AA785">
            <v>40</v>
          </cell>
          <cell r="AB785">
            <v>23</v>
          </cell>
          <cell r="AC785">
            <v>0.0552</v>
          </cell>
          <cell r="AD785">
            <v>10.9</v>
          </cell>
          <cell r="AE785">
            <v>11.9</v>
          </cell>
          <cell r="AF785">
            <v>100</v>
          </cell>
          <cell r="AG785" t="str">
            <v/>
          </cell>
        </row>
        <row r="786">
          <cell r="A786" t="str">
            <v>HZ7550</v>
          </cell>
          <cell r="B786" t="str">
            <v>HZ23012</v>
          </cell>
          <cell r="C786" t="str">
            <v>hugz鞋袋·家庭款 峡谷日落</v>
          </cell>
          <cell r="D786" t="str">
            <v>无</v>
          </cell>
          <cell r="E786" t="str">
            <v>6936352575504</v>
          </cell>
          <cell r="F786">
            <v>35</v>
          </cell>
          <cell r="G786">
            <v>41.45</v>
          </cell>
          <cell r="H786" t="str">
            <v>3+</v>
          </cell>
          <cell r="I786" t="str">
            <v>老品</v>
          </cell>
          <cell r="J786" t="str">
            <v>1、产品同竞品差异点（优势点）：1111
2、产品功能点：
3、产品设计优势：
4、产品教育属性优势：
5、产品安全属性优势：
6、产品相关服务优势：
7、其他：</v>
          </cell>
          <cell r="K786" t="str">
            <v/>
          </cell>
          <cell r="L786" t="str">
            <v/>
          </cell>
          <cell r="M786" t="str">
            <v>销售商品</v>
          </cell>
          <cell r="N786" t="str">
            <v>2025/01/10</v>
          </cell>
          <cell r="O786">
            <v>15.75</v>
          </cell>
          <cell r="P786">
            <v>0.1</v>
          </cell>
          <cell r="Q786">
            <v>30</v>
          </cell>
          <cell r="R786">
            <v>40</v>
          </cell>
          <cell r="S786">
            <v>2</v>
          </cell>
          <cell r="T786" t="str">
            <v>有</v>
          </cell>
          <cell r="U786" t="str">
            <v/>
          </cell>
          <cell r="V786" t="str">
            <v>2190</v>
          </cell>
          <cell r="W786">
            <v>36</v>
          </cell>
          <cell r="X786">
            <v>28</v>
          </cell>
          <cell r="Y786">
            <v>1</v>
          </cell>
          <cell r="Z786">
            <v>60</v>
          </cell>
          <cell r="AA786">
            <v>40</v>
          </cell>
          <cell r="AB786">
            <v>23</v>
          </cell>
          <cell r="AC786">
            <v>0.0552</v>
          </cell>
          <cell r="AD786">
            <v>10.9</v>
          </cell>
          <cell r="AE786">
            <v>11.9</v>
          </cell>
          <cell r="AF786">
            <v>100</v>
          </cell>
          <cell r="AG786" t="str">
            <v/>
          </cell>
        </row>
        <row r="787">
          <cell r="A787" t="str">
            <v>HZ7549</v>
          </cell>
          <cell r="B787" t="str">
            <v>HZ23012</v>
          </cell>
          <cell r="C787" t="str">
            <v>hugz鞋袋·家庭款 迷雾森林</v>
          </cell>
          <cell r="D787" t="str">
            <v>无</v>
          </cell>
          <cell r="E787" t="str">
            <v>6936352575498</v>
          </cell>
          <cell r="F787">
            <v>35</v>
          </cell>
          <cell r="G787">
            <v>41.45</v>
          </cell>
          <cell r="H787" t="str">
            <v>3+</v>
          </cell>
          <cell r="I787" t="str">
            <v>老品</v>
          </cell>
          <cell r="J787" t="str">
            <v>1、产品同竞品差异点（优势点）：1111
2、产品功能点：
3、产品设计优势：
4、产品教育属性优势：
5、产品安全属性优势：
6、产品相关服务优势：
7、其他：</v>
          </cell>
          <cell r="K787" t="str">
            <v/>
          </cell>
          <cell r="L787" t="str">
            <v/>
          </cell>
          <cell r="M787" t="str">
            <v>销售商品</v>
          </cell>
          <cell r="N787" t="str">
            <v>2025/01/10</v>
          </cell>
          <cell r="O787">
            <v>15.75</v>
          </cell>
          <cell r="P787">
            <v>0.1</v>
          </cell>
          <cell r="Q787">
            <v>30</v>
          </cell>
          <cell r="R787">
            <v>40</v>
          </cell>
          <cell r="S787">
            <v>2</v>
          </cell>
          <cell r="T787" t="str">
            <v>有</v>
          </cell>
          <cell r="U787" t="str">
            <v/>
          </cell>
          <cell r="V787" t="str">
            <v>2190</v>
          </cell>
          <cell r="W787">
            <v>36</v>
          </cell>
          <cell r="X787">
            <v>28</v>
          </cell>
          <cell r="Y787">
            <v>1</v>
          </cell>
          <cell r="Z787">
            <v>60</v>
          </cell>
          <cell r="AA787">
            <v>40</v>
          </cell>
          <cell r="AB787">
            <v>23</v>
          </cell>
          <cell r="AC787">
            <v>0.0552</v>
          </cell>
          <cell r="AD787">
            <v>10.9</v>
          </cell>
          <cell r="AE787">
            <v>11.9</v>
          </cell>
          <cell r="AF787">
            <v>100</v>
          </cell>
          <cell r="AG787" t="str">
            <v/>
          </cell>
        </row>
        <row r="788">
          <cell r="A788" t="str">
            <v>HZ7548</v>
          </cell>
          <cell r="B788" t="str">
            <v>HZ23014</v>
          </cell>
          <cell r="C788" t="str">
            <v>hugz衣物收纳袋·家庭款 雨林漫步 L码</v>
          </cell>
          <cell r="D788" t="str">
            <v>无</v>
          </cell>
          <cell r="E788" t="str">
            <v>6936352575481</v>
          </cell>
          <cell r="F788">
            <v>59</v>
          </cell>
          <cell r="G788">
            <v>69.87</v>
          </cell>
          <cell r="H788" t="str">
            <v>3+</v>
          </cell>
          <cell r="I788" t="str">
            <v>老品</v>
          </cell>
          <cell r="J788" t="str">
            <v>1、产品同竞品差异点（优势点）：1111
2、产品功能点：
3、产品设计优势：
4、产品教育属性优势：
5、产品安全属性优势：
6、产品相关服务优势：
7、其他：</v>
          </cell>
          <cell r="K788" t="str">
            <v/>
          </cell>
          <cell r="L788" t="str">
            <v/>
          </cell>
          <cell r="M788" t="str">
            <v>销售商品</v>
          </cell>
          <cell r="N788" t="str">
            <v>2025/01/10</v>
          </cell>
          <cell r="O788">
            <v>26.55</v>
          </cell>
          <cell r="P788">
            <v>0.1</v>
          </cell>
          <cell r="Q788">
            <v>50</v>
          </cell>
          <cell r="R788">
            <v>37</v>
          </cell>
          <cell r="S788">
            <v>17</v>
          </cell>
          <cell r="T788" t="str">
            <v>有</v>
          </cell>
          <cell r="U788" t="str">
            <v/>
          </cell>
          <cell r="V788" t="str">
            <v>2190</v>
          </cell>
          <cell r="W788">
            <v>45</v>
          </cell>
          <cell r="X788">
            <v>30</v>
          </cell>
          <cell r="Y788">
            <v>2</v>
          </cell>
          <cell r="Z788">
            <v>60</v>
          </cell>
          <cell r="AA788">
            <v>40</v>
          </cell>
          <cell r="AB788">
            <v>33</v>
          </cell>
          <cell r="AC788">
            <v>0.0792</v>
          </cell>
          <cell r="AD788">
            <v>14.8</v>
          </cell>
          <cell r="AE788">
            <v>14.35</v>
          </cell>
          <cell r="AF788">
            <v>50</v>
          </cell>
          <cell r="AG788" t="str">
            <v/>
          </cell>
        </row>
        <row r="789">
          <cell r="A789" t="str">
            <v>HZ7547</v>
          </cell>
          <cell r="B789" t="str">
            <v>HZ23014</v>
          </cell>
          <cell r="C789" t="str">
            <v>hugz衣物收纳袋·家庭款 雨林漫步 M码</v>
          </cell>
          <cell r="D789" t="str">
            <v>无</v>
          </cell>
          <cell r="E789" t="str">
            <v>6936352575474</v>
          </cell>
          <cell r="F789">
            <v>49</v>
          </cell>
          <cell r="G789">
            <v>58.03</v>
          </cell>
          <cell r="H789" t="str">
            <v>3+</v>
          </cell>
          <cell r="I789" t="str">
            <v>老品</v>
          </cell>
          <cell r="J789" t="str">
            <v>1、产品同竞品差异点（优势点）：1111
2、产品功能点：
3、产品设计优势：
4、产品教育属性优势：
5、产品安全属性优势：
6、产品相关服务优势：
7、其他：</v>
          </cell>
          <cell r="K789" t="str">
            <v/>
          </cell>
          <cell r="L789" t="str">
            <v/>
          </cell>
          <cell r="M789" t="str">
            <v>销售商品</v>
          </cell>
          <cell r="N789" t="str">
            <v>2025/01/10</v>
          </cell>
          <cell r="O789">
            <v>22.05</v>
          </cell>
          <cell r="P789">
            <v>0.1</v>
          </cell>
          <cell r="Q789">
            <v>40</v>
          </cell>
          <cell r="R789">
            <v>30</v>
          </cell>
          <cell r="S789">
            <v>11</v>
          </cell>
          <cell r="T789" t="str">
            <v>有</v>
          </cell>
          <cell r="U789" t="str">
            <v/>
          </cell>
          <cell r="V789" t="str">
            <v>2190</v>
          </cell>
          <cell r="W789">
            <v>39</v>
          </cell>
          <cell r="X789">
            <v>30</v>
          </cell>
          <cell r="Y789">
            <v>2</v>
          </cell>
          <cell r="Z789">
            <v>60</v>
          </cell>
          <cell r="AA789">
            <v>40</v>
          </cell>
          <cell r="AB789">
            <v>30</v>
          </cell>
          <cell r="AC789">
            <v>0.072</v>
          </cell>
          <cell r="AD789">
            <v>11</v>
          </cell>
          <cell r="AE789">
            <v>10.55</v>
          </cell>
          <cell r="AF789">
            <v>50</v>
          </cell>
          <cell r="AG789" t="str">
            <v/>
          </cell>
        </row>
        <row r="790">
          <cell r="A790" t="str">
            <v>HZ7546</v>
          </cell>
          <cell r="B790" t="str">
            <v>HZ23014</v>
          </cell>
          <cell r="C790" t="str">
            <v>hugz衣物收纳袋·家庭款 雨林漫步 S码</v>
          </cell>
          <cell r="D790" t="str">
            <v>无</v>
          </cell>
          <cell r="E790" t="str">
            <v>6936352575467</v>
          </cell>
          <cell r="F790">
            <v>39</v>
          </cell>
          <cell r="G790">
            <v>46.18</v>
          </cell>
          <cell r="H790" t="str">
            <v>3+</v>
          </cell>
          <cell r="I790" t="str">
            <v>老品</v>
          </cell>
          <cell r="J790" t="str">
            <v>1、产品同竞品差异点（优势点）：1111
2、产品功能点：
3、产品设计优势：
4、产品教育属性优势：
5、产品安全属性优势：
6、产品相关服务优势：
7、其他：</v>
          </cell>
          <cell r="K790" t="str">
            <v/>
          </cell>
          <cell r="L790" t="str">
            <v/>
          </cell>
          <cell r="M790" t="str">
            <v>销售商品</v>
          </cell>
          <cell r="N790" t="str">
            <v>2025/01/10</v>
          </cell>
          <cell r="O790">
            <v>17.55</v>
          </cell>
          <cell r="P790">
            <v>0.1</v>
          </cell>
          <cell r="Q790">
            <v>28</v>
          </cell>
          <cell r="R790">
            <v>22</v>
          </cell>
          <cell r="S790">
            <v>11</v>
          </cell>
          <cell r="T790" t="str">
            <v>有</v>
          </cell>
          <cell r="U790" t="str">
            <v/>
          </cell>
          <cell r="V790" t="str">
            <v>2190</v>
          </cell>
          <cell r="W790">
            <v>36</v>
          </cell>
          <cell r="X790">
            <v>28</v>
          </cell>
          <cell r="Y790">
            <v>2</v>
          </cell>
          <cell r="Z790">
            <v>60</v>
          </cell>
          <cell r="AA790">
            <v>40</v>
          </cell>
          <cell r="AB790">
            <v>23</v>
          </cell>
          <cell r="AC790">
            <v>0.0552</v>
          </cell>
          <cell r="AD790">
            <v>8.45</v>
          </cell>
          <cell r="AE790">
            <v>8</v>
          </cell>
          <cell r="AF790">
            <v>50</v>
          </cell>
          <cell r="AG790" t="str">
            <v/>
          </cell>
        </row>
        <row r="791">
          <cell r="A791" t="str">
            <v>HZ7545</v>
          </cell>
          <cell r="B791" t="str">
            <v>HZ23014</v>
          </cell>
          <cell r="C791" t="str">
            <v>hugz衣物收纳袋·家庭款 峡谷日落 L码</v>
          </cell>
          <cell r="D791" t="str">
            <v>无</v>
          </cell>
          <cell r="E791" t="str">
            <v>6936352575450</v>
          </cell>
          <cell r="F791">
            <v>59</v>
          </cell>
          <cell r="G791">
            <v>69.87</v>
          </cell>
          <cell r="H791" t="str">
            <v>3+</v>
          </cell>
          <cell r="I791" t="str">
            <v>老品</v>
          </cell>
          <cell r="J791" t="str">
            <v>1、产品同竞品差异点（优势点）：1111
2、产品功能点：
3、产品设计优势：
4、产品教育属性优势：
5、产品安全属性优势：
6、产品相关服务优势：
7、其他：</v>
          </cell>
          <cell r="K791" t="str">
            <v/>
          </cell>
          <cell r="L791" t="str">
            <v/>
          </cell>
          <cell r="M791" t="str">
            <v>销售商品</v>
          </cell>
          <cell r="N791" t="str">
            <v>2025/01/10</v>
          </cell>
          <cell r="O791">
            <v>26.55</v>
          </cell>
          <cell r="P791">
            <v>0.1</v>
          </cell>
          <cell r="Q791">
            <v>50</v>
          </cell>
          <cell r="R791">
            <v>37</v>
          </cell>
          <cell r="S791">
            <v>17</v>
          </cell>
          <cell r="T791" t="str">
            <v>有</v>
          </cell>
          <cell r="U791" t="str">
            <v/>
          </cell>
          <cell r="V791" t="str">
            <v>2190</v>
          </cell>
          <cell r="W791">
            <v>45</v>
          </cell>
          <cell r="X791">
            <v>30</v>
          </cell>
          <cell r="Y791">
            <v>2</v>
          </cell>
          <cell r="Z791">
            <v>60</v>
          </cell>
          <cell r="AA791">
            <v>40</v>
          </cell>
          <cell r="AB791">
            <v>33</v>
          </cell>
          <cell r="AC791">
            <v>0.0792</v>
          </cell>
          <cell r="AD791">
            <v>14.8</v>
          </cell>
          <cell r="AE791">
            <v>14.35</v>
          </cell>
          <cell r="AF791">
            <v>50</v>
          </cell>
          <cell r="AG791" t="str">
            <v/>
          </cell>
        </row>
        <row r="792">
          <cell r="A792" t="str">
            <v>HZ7544</v>
          </cell>
          <cell r="B792" t="str">
            <v>HZ23014</v>
          </cell>
          <cell r="C792" t="str">
            <v>hugz衣物收纳袋·家庭款 峡谷日落 M码</v>
          </cell>
          <cell r="D792" t="str">
            <v>无</v>
          </cell>
          <cell r="E792" t="str">
            <v>6936352575443</v>
          </cell>
          <cell r="F792">
            <v>49</v>
          </cell>
          <cell r="G792">
            <v>58.03</v>
          </cell>
          <cell r="H792" t="str">
            <v>3+</v>
          </cell>
          <cell r="I792" t="str">
            <v>老品</v>
          </cell>
          <cell r="J792" t="str">
            <v>1、产品同竞品差异点（优势点）：1111
2、产品功能点：
3、产品设计优势：
4、产品教育属性优势：
5、产品安全属性优势：
6、产品相关服务优势：
7、其他：</v>
          </cell>
          <cell r="K792" t="str">
            <v/>
          </cell>
          <cell r="L792" t="str">
            <v/>
          </cell>
          <cell r="M792" t="str">
            <v>销售商品</v>
          </cell>
          <cell r="N792" t="str">
            <v>2025/01/10</v>
          </cell>
          <cell r="O792">
            <v>22.05</v>
          </cell>
          <cell r="P792">
            <v>0.1</v>
          </cell>
          <cell r="Q792">
            <v>40</v>
          </cell>
          <cell r="R792">
            <v>30</v>
          </cell>
          <cell r="S792">
            <v>11</v>
          </cell>
          <cell r="T792" t="str">
            <v>有</v>
          </cell>
          <cell r="U792" t="str">
            <v/>
          </cell>
          <cell r="V792" t="str">
            <v>2190</v>
          </cell>
          <cell r="W792">
            <v>39</v>
          </cell>
          <cell r="X792">
            <v>30</v>
          </cell>
          <cell r="Y792">
            <v>2</v>
          </cell>
          <cell r="Z792">
            <v>60</v>
          </cell>
          <cell r="AA792">
            <v>40</v>
          </cell>
          <cell r="AB792">
            <v>30</v>
          </cell>
          <cell r="AC792">
            <v>0.072</v>
          </cell>
          <cell r="AD792">
            <v>11</v>
          </cell>
          <cell r="AE792">
            <v>10.55</v>
          </cell>
          <cell r="AF792">
            <v>50</v>
          </cell>
          <cell r="AG792" t="str">
            <v/>
          </cell>
        </row>
        <row r="793">
          <cell r="A793" t="str">
            <v>HZ7543</v>
          </cell>
          <cell r="B793" t="str">
            <v>HZ23014</v>
          </cell>
          <cell r="C793" t="str">
            <v>hugz衣物收纳袋·家庭款 峡谷日落 S码</v>
          </cell>
          <cell r="D793" t="str">
            <v>无</v>
          </cell>
          <cell r="E793" t="str">
            <v>6936352575436</v>
          </cell>
          <cell r="F793">
            <v>39</v>
          </cell>
          <cell r="G793">
            <v>46.18</v>
          </cell>
          <cell r="H793" t="str">
            <v>3+</v>
          </cell>
          <cell r="I793" t="str">
            <v>老品</v>
          </cell>
          <cell r="J793" t="str">
            <v>1、产品同竞品差异点（优势点）：1111
2、产品功能点：
3、产品设计优势：
4、产品教育属性优势：
5、产品安全属性优势：
6、产品相关服务优势：
7、其他：</v>
          </cell>
          <cell r="K793" t="str">
            <v/>
          </cell>
          <cell r="L793" t="str">
            <v/>
          </cell>
          <cell r="M793" t="str">
            <v>销售商品</v>
          </cell>
          <cell r="N793" t="str">
            <v>2025/01/10</v>
          </cell>
          <cell r="O793">
            <v>17.55</v>
          </cell>
          <cell r="P793">
            <v>0.1</v>
          </cell>
          <cell r="Q793">
            <v>28</v>
          </cell>
          <cell r="R793">
            <v>22</v>
          </cell>
          <cell r="S793">
            <v>11</v>
          </cell>
          <cell r="T793" t="str">
            <v>有</v>
          </cell>
          <cell r="U793" t="str">
            <v/>
          </cell>
          <cell r="V793" t="str">
            <v>2190</v>
          </cell>
          <cell r="W793">
            <v>36</v>
          </cell>
          <cell r="X793">
            <v>28</v>
          </cell>
          <cell r="Y793">
            <v>2</v>
          </cell>
          <cell r="Z793">
            <v>60</v>
          </cell>
          <cell r="AA793">
            <v>40</v>
          </cell>
          <cell r="AB793">
            <v>23</v>
          </cell>
          <cell r="AC793">
            <v>0.0552</v>
          </cell>
          <cell r="AD793">
            <v>8.45</v>
          </cell>
          <cell r="AE793">
            <v>8</v>
          </cell>
          <cell r="AF793">
            <v>50</v>
          </cell>
          <cell r="AG793" t="str">
            <v/>
          </cell>
        </row>
        <row r="794">
          <cell r="A794" t="str">
            <v>HZ7542</v>
          </cell>
          <cell r="B794" t="str">
            <v>HZ23014</v>
          </cell>
          <cell r="C794" t="str">
            <v>hugz衣物收纳袋·家庭款 迷雾森林 L码</v>
          </cell>
          <cell r="D794" t="str">
            <v>无</v>
          </cell>
          <cell r="E794" t="str">
            <v>6936352575429</v>
          </cell>
          <cell r="F794">
            <v>59</v>
          </cell>
          <cell r="G794">
            <v>69.87</v>
          </cell>
          <cell r="H794" t="str">
            <v>3+</v>
          </cell>
          <cell r="I794" t="str">
            <v>老品</v>
          </cell>
          <cell r="J794" t="str">
            <v>1、产品同竞品差异点（优势点）：1111
2、产品功能点：
3、产品设计优势：
4、产品教育属性优势：
5、产品安全属性优势：
6、产品相关服务优势：
7、其他：</v>
          </cell>
          <cell r="K794" t="str">
            <v/>
          </cell>
          <cell r="L794" t="str">
            <v/>
          </cell>
          <cell r="M794" t="str">
            <v>销售商品</v>
          </cell>
          <cell r="N794" t="str">
            <v>2025/01/10</v>
          </cell>
          <cell r="O794">
            <v>26.55</v>
          </cell>
          <cell r="P794">
            <v>0.1</v>
          </cell>
          <cell r="Q794">
            <v>50</v>
          </cell>
          <cell r="R794">
            <v>37</v>
          </cell>
          <cell r="S794">
            <v>17</v>
          </cell>
          <cell r="T794" t="str">
            <v>有</v>
          </cell>
          <cell r="U794" t="str">
            <v/>
          </cell>
          <cell r="V794" t="str">
            <v>2190</v>
          </cell>
          <cell r="W794">
            <v>45</v>
          </cell>
          <cell r="X794">
            <v>30</v>
          </cell>
          <cell r="Y794">
            <v>2</v>
          </cell>
          <cell r="Z794">
            <v>60</v>
          </cell>
          <cell r="AA794">
            <v>40</v>
          </cell>
          <cell r="AB794">
            <v>33</v>
          </cell>
          <cell r="AC794">
            <v>0.0792</v>
          </cell>
          <cell r="AD794">
            <v>14.8</v>
          </cell>
          <cell r="AE794">
            <v>14.35</v>
          </cell>
          <cell r="AF794">
            <v>50</v>
          </cell>
          <cell r="AG794" t="str">
            <v/>
          </cell>
        </row>
        <row r="795">
          <cell r="A795" t="str">
            <v>HZ7541</v>
          </cell>
          <cell r="B795" t="str">
            <v>HZ23014</v>
          </cell>
          <cell r="C795" t="str">
            <v>hugz衣物收纳袋·家庭款 迷雾森林 M码</v>
          </cell>
          <cell r="D795" t="str">
            <v>无</v>
          </cell>
          <cell r="E795" t="str">
            <v>6936352575412</v>
          </cell>
          <cell r="F795">
            <v>49</v>
          </cell>
          <cell r="G795">
            <v>58.03</v>
          </cell>
          <cell r="H795" t="str">
            <v>3+</v>
          </cell>
          <cell r="I795" t="str">
            <v>老品</v>
          </cell>
          <cell r="J795" t="str">
            <v>1、产品同竞品差异点（优势点）：1111
2、产品功能点：
3、产品设计优势：
4、产品教育属性优势：
5、产品安全属性优势：
6、产品相关服务优势：
7、其他：</v>
          </cell>
          <cell r="K795" t="str">
            <v/>
          </cell>
          <cell r="L795" t="str">
            <v/>
          </cell>
          <cell r="M795" t="str">
            <v>销售商品</v>
          </cell>
          <cell r="N795" t="str">
            <v>2025/01/10</v>
          </cell>
          <cell r="O795">
            <v>22.05</v>
          </cell>
          <cell r="P795">
            <v>0.1</v>
          </cell>
          <cell r="Q795">
            <v>40</v>
          </cell>
          <cell r="R795">
            <v>30</v>
          </cell>
          <cell r="S795">
            <v>11</v>
          </cell>
          <cell r="T795" t="str">
            <v>有</v>
          </cell>
          <cell r="U795" t="str">
            <v/>
          </cell>
          <cell r="V795" t="str">
            <v>2190</v>
          </cell>
          <cell r="W795">
            <v>39</v>
          </cell>
          <cell r="X795">
            <v>30</v>
          </cell>
          <cell r="Y795">
            <v>2</v>
          </cell>
          <cell r="Z795">
            <v>60</v>
          </cell>
          <cell r="AA795">
            <v>40</v>
          </cell>
          <cell r="AB795">
            <v>30</v>
          </cell>
          <cell r="AC795">
            <v>0.072</v>
          </cell>
          <cell r="AD795">
            <v>11</v>
          </cell>
          <cell r="AE795">
            <v>10.55</v>
          </cell>
          <cell r="AF795">
            <v>50</v>
          </cell>
          <cell r="AG795" t="str">
            <v/>
          </cell>
        </row>
        <row r="796">
          <cell r="A796" t="str">
            <v>HZ7540</v>
          </cell>
          <cell r="B796" t="str">
            <v>HZ23014</v>
          </cell>
          <cell r="C796" t="str">
            <v>hugz衣物收纳袋·家庭款 迷雾森林 S码</v>
          </cell>
          <cell r="D796" t="str">
            <v>无</v>
          </cell>
          <cell r="E796" t="str">
            <v>6936352575405</v>
          </cell>
          <cell r="F796">
            <v>39</v>
          </cell>
          <cell r="G796">
            <v>46.18</v>
          </cell>
          <cell r="H796" t="str">
            <v>3+</v>
          </cell>
          <cell r="I796" t="str">
            <v>老品</v>
          </cell>
          <cell r="J796" t="str">
            <v>1、产品同竞品差异点（优势点）：1111
2、产品功能点：
3、产品设计优势：
4、产品教育属性优势：
5、产品安全属性优势：
6、产品相关服务优势：
7、其他：</v>
          </cell>
          <cell r="K796" t="str">
            <v/>
          </cell>
          <cell r="L796" t="str">
            <v/>
          </cell>
          <cell r="M796" t="str">
            <v>销售商品</v>
          </cell>
          <cell r="N796" t="str">
            <v>2025/01/10</v>
          </cell>
          <cell r="O796">
            <v>17.55</v>
          </cell>
          <cell r="P796">
            <v>0.1</v>
          </cell>
          <cell r="Q796">
            <v>28</v>
          </cell>
          <cell r="R796">
            <v>22</v>
          </cell>
          <cell r="S796">
            <v>11</v>
          </cell>
          <cell r="T796" t="str">
            <v>有</v>
          </cell>
          <cell r="U796" t="str">
            <v/>
          </cell>
          <cell r="V796" t="str">
            <v>2190</v>
          </cell>
          <cell r="W796">
            <v>36</v>
          </cell>
          <cell r="X796">
            <v>28</v>
          </cell>
          <cell r="Y796">
            <v>2</v>
          </cell>
          <cell r="Z796">
            <v>60</v>
          </cell>
          <cell r="AA796">
            <v>40</v>
          </cell>
          <cell r="AB796">
            <v>23</v>
          </cell>
          <cell r="AC796">
            <v>0.0552</v>
          </cell>
          <cell r="AD796">
            <v>8.45</v>
          </cell>
          <cell r="AE796">
            <v>8</v>
          </cell>
          <cell r="AF796">
            <v>50</v>
          </cell>
          <cell r="AG796" t="str">
            <v/>
          </cell>
        </row>
        <row r="797">
          <cell r="A797" t="str">
            <v>HZ7539</v>
          </cell>
          <cell r="B797" t="str">
            <v>HZ24017</v>
          </cell>
          <cell r="C797" t="str">
            <v>hugz 洗漱包-吐司包 雨林漫步</v>
          </cell>
          <cell r="D797" t="str">
            <v>hugz Toast Bags - Rainwalk</v>
          </cell>
          <cell r="E797" t="str">
            <v>6936352575399</v>
          </cell>
          <cell r="F797">
            <v>39</v>
          </cell>
          <cell r="G797">
            <v>46.18</v>
          </cell>
          <cell r="H797" t="str">
            <v>3+</v>
          </cell>
          <cell r="I797" t="str">
            <v>老品</v>
          </cell>
          <cell r="J797" t="str">
            <v>1、产品同竞品差异点（优势点）：1111
2、产品功能点：
3、产品设计优势：
4、产品教育属性优势：
5、产品安全属性优势：
6、产品相关服务优势：
7、其他：</v>
          </cell>
          <cell r="K797" t="str">
            <v/>
          </cell>
          <cell r="L797" t="str">
            <v/>
          </cell>
          <cell r="M797" t="str">
            <v>销售商品</v>
          </cell>
          <cell r="N797" t="str">
            <v>2025/01/20</v>
          </cell>
          <cell r="O797">
            <v>17.55</v>
          </cell>
          <cell r="P797">
            <v>0.1</v>
          </cell>
          <cell r="Q797">
            <v>20</v>
          </cell>
          <cell r="R797">
            <v>10</v>
          </cell>
          <cell r="S797">
            <v>13</v>
          </cell>
          <cell r="T797" t="str">
            <v>有</v>
          </cell>
          <cell r="U797" t="str">
            <v/>
          </cell>
          <cell r="V797" t="str">
            <v>2190</v>
          </cell>
          <cell r="W797">
            <v>26.1</v>
          </cell>
          <cell r="X797">
            <v>20</v>
          </cell>
          <cell r="Y797">
            <v>3</v>
          </cell>
          <cell r="Z797">
            <v>60</v>
          </cell>
          <cell r="AA797">
            <v>40</v>
          </cell>
          <cell r="AB797">
            <v>20</v>
          </cell>
          <cell r="AC797">
            <v>0.048</v>
          </cell>
          <cell r="AD797">
            <v>8.5</v>
          </cell>
          <cell r="AE797">
            <v>6.2</v>
          </cell>
          <cell r="AF797">
            <v>50</v>
          </cell>
          <cell r="AG797" t="str">
            <v/>
          </cell>
        </row>
        <row r="798">
          <cell r="A798" t="str">
            <v>HZ7538</v>
          </cell>
          <cell r="B798" t="str">
            <v>HZ24017</v>
          </cell>
          <cell r="C798" t="str">
            <v>hugz 洗漱包-吐司包 峡谷日落</v>
          </cell>
          <cell r="D798" t="str">
            <v>hugz Toast Bags - Canyon Sunset</v>
          </cell>
          <cell r="E798" t="str">
            <v>6936352575382</v>
          </cell>
          <cell r="F798">
            <v>39</v>
          </cell>
          <cell r="G798">
            <v>46.18</v>
          </cell>
          <cell r="H798" t="str">
            <v>3+</v>
          </cell>
          <cell r="I798" t="str">
            <v>老品</v>
          </cell>
          <cell r="J798" t="str">
            <v>1、产品同竞品差异点（优势点）：1111
2、产品功能点：
3、产品设计优势：
4、产品教育属性优势：
5、产品安全属性优势：
6、产品相关服务优势：
7、其他：</v>
          </cell>
          <cell r="K798" t="str">
            <v/>
          </cell>
          <cell r="L798" t="str">
            <v/>
          </cell>
          <cell r="M798" t="str">
            <v>销售商品</v>
          </cell>
          <cell r="N798" t="str">
            <v>2025/01/20</v>
          </cell>
          <cell r="O798">
            <v>17.55</v>
          </cell>
          <cell r="P798">
            <v>0.1</v>
          </cell>
          <cell r="Q798">
            <v>20</v>
          </cell>
          <cell r="R798">
            <v>10</v>
          </cell>
          <cell r="S798">
            <v>13</v>
          </cell>
          <cell r="T798" t="str">
            <v>有</v>
          </cell>
          <cell r="U798" t="str">
            <v/>
          </cell>
          <cell r="V798" t="str">
            <v>2190</v>
          </cell>
          <cell r="W798">
            <v>26.1</v>
          </cell>
          <cell r="X798">
            <v>20</v>
          </cell>
          <cell r="Y798">
            <v>6</v>
          </cell>
          <cell r="Z798">
            <v>60</v>
          </cell>
          <cell r="AA798">
            <v>40.8</v>
          </cell>
          <cell r="AB798">
            <v>20.3</v>
          </cell>
          <cell r="AC798">
            <v>0.0496944</v>
          </cell>
          <cell r="AD798">
            <v>8.5</v>
          </cell>
          <cell r="AE798">
            <v>6.2</v>
          </cell>
          <cell r="AF798">
            <v>50</v>
          </cell>
          <cell r="AG798" t="str">
            <v/>
          </cell>
        </row>
        <row r="799">
          <cell r="A799" t="str">
            <v>HZ7537</v>
          </cell>
          <cell r="B799" t="str">
            <v>HZ24017</v>
          </cell>
          <cell r="C799" t="str">
            <v>hugz 洗漱包-吐司包 迷雾森林</v>
          </cell>
          <cell r="D799" t="str">
            <v>hugz Toast Bags - Mistwood</v>
          </cell>
          <cell r="E799" t="str">
            <v>6936352575375</v>
          </cell>
          <cell r="F799">
            <v>39</v>
          </cell>
          <cell r="G799">
            <v>46.18</v>
          </cell>
          <cell r="H799" t="str">
            <v>3+</v>
          </cell>
          <cell r="I799" t="str">
            <v>老品</v>
          </cell>
          <cell r="J799" t="str">
            <v>1、产品同竞品差异点（优势点）：1111
2、产品功能点：
3、产品设计优势：
4、产品教育属性优势：
5、产品安全属性优势：
6、产品相关服务优势：
7、其他：</v>
          </cell>
          <cell r="K799" t="str">
            <v/>
          </cell>
          <cell r="L799" t="str">
            <v/>
          </cell>
          <cell r="M799" t="str">
            <v>销售商品</v>
          </cell>
          <cell r="N799" t="str">
            <v>2025/01/20</v>
          </cell>
          <cell r="O799">
            <v>17.55</v>
          </cell>
          <cell r="P799">
            <v>0.1</v>
          </cell>
          <cell r="Q799">
            <v>20</v>
          </cell>
          <cell r="R799">
            <v>10</v>
          </cell>
          <cell r="S799">
            <v>13</v>
          </cell>
          <cell r="T799" t="str">
            <v>有</v>
          </cell>
          <cell r="U799" t="str">
            <v/>
          </cell>
          <cell r="V799" t="str">
            <v>2190</v>
          </cell>
          <cell r="W799">
            <v>20</v>
          </cell>
          <cell r="X799">
            <v>26</v>
          </cell>
          <cell r="Y799">
            <v>3</v>
          </cell>
          <cell r="Z799">
            <v>60</v>
          </cell>
          <cell r="AA799">
            <v>40</v>
          </cell>
          <cell r="AB799">
            <v>20</v>
          </cell>
          <cell r="AC799">
            <v>0.048</v>
          </cell>
          <cell r="AD799">
            <v>8.5</v>
          </cell>
          <cell r="AE799">
            <v>9.5</v>
          </cell>
          <cell r="AF799">
            <v>50</v>
          </cell>
          <cell r="AG799" t="str">
            <v/>
          </cell>
        </row>
        <row r="800">
          <cell r="A800" t="str">
            <v>HZ7556</v>
          </cell>
          <cell r="B800" t="str">
            <v>HZ23016</v>
          </cell>
          <cell r="C800" t="str">
            <v>hugz 双面速干沙滩巾 岛屿</v>
          </cell>
          <cell r="D800" t="str">
            <v>无</v>
          </cell>
          <cell r="E800" t="str">
            <v>6936352575566</v>
          </cell>
          <cell r="F800">
            <v>89</v>
          </cell>
          <cell r="G800">
            <v>105.39</v>
          </cell>
          <cell r="H800" t="str">
            <v>3+</v>
          </cell>
          <cell r="I800" t="str">
            <v>老品</v>
          </cell>
          <cell r="J800" t="str">
            <v>1、产品同竞品差异点（优势点）：1111
2、产品功能点：
3、产品设计优势：
4、产品教育属性优势：
5、产品安全属性优势：
6、产品相关服务优势：
7、其他：</v>
          </cell>
          <cell r="K800" t="str">
            <v/>
          </cell>
          <cell r="L800" t="str">
            <v/>
          </cell>
          <cell r="M800" t="str">
            <v>销售商品</v>
          </cell>
          <cell r="N800" t="str">
            <v>2025/01/01</v>
          </cell>
          <cell r="O800">
            <v>40.05</v>
          </cell>
          <cell r="P800">
            <v>0.3</v>
          </cell>
          <cell r="Q800">
            <v>140</v>
          </cell>
          <cell r="R800">
            <v>70</v>
          </cell>
          <cell r="S800">
            <v>1</v>
          </cell>
          <cell r="T800" t="str">
            <v>有</v>
          </cell>
          <cell r="U800" t="str">
            <v>无</v>
          </cell>
          <cell r="V800" t="str">
            <v>2190</v>
          </cell>
          <cell r="W800">
            <v>40</v>
          </cell>
          <cell r="X800">
            <v>40</v>
          </cell>
          <cell r="Y800">
            <v>1</v>
          </cell>
          <cell r="Z800">
            <v>60</v>
          </cell>
          <cell r="AA800">
            <v>40</v>
          </cell>
          <cell r="AB800">
            <v>23</v>
          </cell>
          <cell r="AC800">
            <v>0.0552</v>
          </cell>
          <cell r="AD800">
            <v>13.5</v>
          </cell>
          <cell r="AE800">
            <v>14.5</v>
          </cell>
          <cell r="AF800">
            <v>45</v>
          </cell>
          <cell r="AG800" t="str">
            <v>否</v>
          </cell>
        </row>
        <row r="801">
          <cell r="A801" t="str">
            <v>HZ7555</v>
          </cell>
          <cell r="B801" t="str">
            <v>HZ23016</v>
          </cell>
          <cell r="C801" t="str">
            <v>hugz 沙滩巾·速干款 日出</v>
          </cell>
          <cell r="D801" t="str">
            <v>无</v>
          </cell>
          <cell r="E801" t="str">
            <v>6936352575559</v>
          </cell>
          <cell r="F801">
            <v>89</v>
          </cell>
          <cell r="G801">
            <v>105.39</v>
          </cell>
          <cell r="H801" t="str">
            <v>3+</v>
          </cell>
          <cell r="I801" t="str">
            <v>老品</v>
          </cell>
          <cell r="J801" t="str">
            <v>1、产品同竞品差异点（优势点）：1111
2、产品功能点：
3、产品设计优势：
4、产品教育属性优势：
5、产品安全属性优势：
6、产品相关服务优势：
7、其他：</v>
          </cell>
          <cell r="K801" t="str">
            <v/>
          </cell>
          <cell r="L801" t="str">
            <v/>
          </cell>
          <cell r="M801" t="str">
            <v>销售商品</v>
          </cell>
          <cell r="N801" t="str">
            <v>2024/03/20</v>
          </cell>
          <cell r="O801">
            <v>40.05</v>
          </cell>
          <cell r="P801">
            <v>0.3</v>
          </cell>
          <cell r="Q801">
            <v>140</v>
          </cell>
          <cell r="R801">
            <v>70</v>
          </cell>
          <cell r="S801">
            <v>1</v>
          </cell>
          <cell r="T801" t="str">
            <v>有</v>
          </cell>
          <cell r="U801" t="str">
            <v>无</v>
          </cell>
          <cell r="V801" t="str">
            <v>2190</v>
          </cell>
          <cell r="W801">
            <v>40</v>
          </cell>
          <cell r="X801">
            <v>40</v>
          </cell>
          <cell r="Y801">
            <v>1</v>
          </cell>
          <cell r="Z801">
            <v>60</v>
          </cell>
          <cell r="AA801">
            <v>40</v>
          </cell>
          <cell r="AB801">
            <v>23</v>
          </cell>
          <cell r="AC801">
            <v>0.0552</v>
          </cell>
          <cell r="AD801">
            <v>13.5</v>
          </cell>
          <cell r="AE801">
            <v>13.8</v>
          </cell>
          <cell r="AF801">
            <v>45</v>
          </cell>
          <cell r="AG801" t="str">
            <v>否</v>
          </cell>
        </row>
        <row r="802">
          <cell r="A802" t="str">
            <v>HZ7560</v>
          </cell>
          <cell r="B802" t="str">
            <v>HZ24010</v>
          </cell>
          <cell r="C802" t="str">
            <v>hugz 饭盒包 河滨公园 M码</v>
          </cell>
          <cell r="D802" t="str">
            <v>无</v>
          </cell>
          <cell r="E802" t="str">
            <v>6936352575603</v>
          </cell>
          <cell r="F802">
            <v>69</v>
          </cell>
          <cell r="G802">
            <v>76.97</v>
          </cell>
          <cell r="H802" t="str">
            <v>3+</v>
          </cell>
          <cell r="I802" t="str">
            <v>老品</v>
          </cell>
          <cell r="J802" t="str">
            <v>1、产品同竞品差异点（优势点）：1111
2、产品功能点：
3、产品设计优势：
4、产品教育属性优势：
5、产品安全属性优势：
6、产品相关服务优势：
7、其他：</v>
          </cell>
          <cell r="K802" t="str">
            <v/>
          </cell>
          <cell r="L802" t="str">
            <v/>
          </cell>
          <cell r="M802" t="str">
            <v>销售商品</v>
          </cell>
          <cell r="N802" t="str">
            <v>2025/01/10</v>
          </cell>
          <cell r="O802">
            <v>31.05</v>
          </cell>
          <cell r="P802">
            <v>0.18</v>
          </cell>
          <cell r="Q802">
            <v>24.5</v>
          </cell>
          <cell r="R802">
            <v>16.5</v>
          </cell>
          <cell r="S802">
            <v>33</v>
          </cell>
          <cell r="T802" t="str">
            <v>有</v>
          </cell>
          <cell r="U802" t="str">
            <v>无</v>
          </cell>
          <cell r="V802" t="str">
            <v>2190</v>
          </cell>
          <cell r="W802">
            <v>44.5</v>
          </cell>
          <cell r="X802">
            <v>34.5</v>
          </cell>
          <cell r="Y802">
            <v>0</v>
          </cell>
          <cell r="Z802">
            <v>60</v>
          </cell>
          <cell r="AA802">
            <v>40</v>
          </cell>
          <cell r="AB802">
            <v>40</v>
          </cell>
          <cell r="AC802">
            <v>0.096</v>
          </cell>
          <cell r="AD802">
            <v>12</v>
          </cell>
          <cell r="AE802">
            <v>10.1</v>
          </cell>
          <cell r="AF802">
            <v>50</v>
          </cell>
          <cell r="AG802" t="str">
            <v>否</v>
          </cell>
        </row>
        <row r="803">
          <cell r="A803" t="str">
            <v>HZ7558</v>
          </cell>
          <cell r="B803" t="str">
            <v>HZ24010</v>
          </cell>
          <cell r="C803" t="str">
            <v>hugz 饭盒包 午后红茶 M码</v>
          </cell>
          <cell r="D803" t="str">
            <v>无</v>
          </cell>
          <cell r="E803" t="str">
            <v>6936352575580</v>
          </cell>
          <cell r="F803">
            <v>69</v>
          </cell>
          <cell r="G803">
            <v>76.97</v>
          </cell>
          <cell r="H803" t="str">
            <v>3+</v>
          </cell>
          <cell r="I803" t="str">
            <v>老品</v>
          </cell>
          <cell r="J803" t="str">
            <v>1、产品同竞品差异点（优势点）：1111
2、产品功能点：
3、产品设计优势：
4、产品教育属性优势：
5、产品安全属性优势：
6、产品相关服务优势：
7、其他：</v>
          </cell>
          <cell r="K803" t="str">
            <v/>
          </cell>
          <cell r="L803" t="str">
            <v/>
          </cell>
          <cell r="M803" t="str">
            <v>销售商品</v>
          </cell>
          <cell r="N803" t="str">
            <v>2025/01/10</v>
          </cell>
          <cell r="O803">
            <v>31.05</v>
          </cell>
          <cell r="P803">
            <v>0.19</v>
          </cell>
          <cell r="Q803">
            <v>24.5</v>
          </cell>
          <cell r="R803">
            <v>16.5</v>
          </cell>
          <cell r="S803">
            <v>33</v>
          </cell>
          <cell r="T803" t="str">
            <v>有</v>
          </cell>
          <cell r="U803" t="str">
            <v>无</v>
          </cell>
          <cell r="V803" t="str">
            <v>2190</v>
          </cell>
          <cell r="W803">
            <v>45</v>
          </cell>
          <cell r="X803">
            <v>35</v>
          </cell>
          <cell r="Y803">
            <v>0</v>
          </cell>
          <cell r="Z803">
            <v>60</v>
          </cell>
          <cell r="AA803">
            <v>40</v>
          </cell>
          <cell r="AB803">
            <v>40</v>
          </cell>
          <cell r="AC803">
            <v>0.096</v>
          </cell>
          <cell r="AD803">
            <v>12</v>
          </cell>
          <cell r="AE803">
            <v>10.2</v>
          </cell>
          <cell r="AF803">
            <v>50</v>
          </cell>
          <cell r="AG803" t="str">
            <v>否</v>
          </cell>
        </row>
        <row r="804">
          <cell r="A804" t="str">
            <v>HZ7559</v>
          </cell>
          <cell r="B804" t="str">
            <v>HZ24010</v>
          </cell>
          <cell r="C804" t="str">
            <v>hugz 饭盒包 河滨公园 S码</v>
          </cell>
          <cell r="D804" t="str">
            <v>无</v>
          </cell>
          <cell r="E804" t="str">
            <v>6936352575597</v>
          </cell>
          <cell r="F804">
            <v>59</v>
          </cell>
          <cell r="G804">
            <v>69.87</v>
          </cell>
          <cell r="H804" t="str">
            <v>3+</v>
          </cell>
          <cell r="I804" t="str">
            <v>老品</v>
          </cell>
          <cell r="J804" t="str">
            <v>1、产品同竞品差异点（优势点）：1111
2、产品功能点：
3、产品设计优势：
4、产品教育属性优势：
5、产品安全属性优势：
6、产品相关服务优势：
7、其他：</v>
          </cell>
          <cell r="K804" t="str">
            <v/>
          </cell>
          <cell r="L804" t="str">
            <v/>
          </cell>
          <cell r="M804" t="str">
            <v>销售商品</v>
          </cell>
          <cell r="N804" t="str">
            <v>2025/01/10</v>
          </cell>
          <cell r="O804">
            <v>26.55</v>
          </cell>
          <cell r="P804">
            <v>0.15</v>
          </cell>
          <cell r="Q804">
            <v>22.5</v>
          </cell>
          <cell r="R804">
            <v>14</v>
          </cell>
          <cell r="S804">
            <v>27</v>
          </cell>
          <cell r="T804" t="str">
            <v>有</v>
          </cell>
          <cell r="U804" t="str">
            <v/>
          </cell>
          <cell r="V804" t="str">
            <v>2190</v>
          </cell>
          <cell r="W804">
            <v>34</v>
          </cell>
          <cell r="X804">
            <v>28</v>
          </cell>
          <cell r="Y804">
            <v>14</v>
          </cell>
          <cell r="Z804">
            <v>60</v>
          </cell>
          <cell r="AA804">
            <v>40</v>
          </cell>
          <cell r="AB804">
            <v>40</v>
          </cell>
          <cell r="AC804">
            <v>0.096</v>
          </cell>
          <cell r="AD804">
            <v>12</v>
          </cell>
          <cell r="AE804">
            <v>8.2</v>
          </cell>
          <cell r="AF804">
            <v>50</v>
          </cell>
          <cell r="AG804" t="str">
            <v/>
          </cell>
        </row>
        <row r="805">
          <cell r="A805" t="str">
            <v>HZ7557</v>
          </cell>
          <cell r="B805" t="str">
            <v>HZ24010</v>
          </cell>
          <cell r="C805" t="str">
            <v>hugz 饭盒包 午后红茶 S码</v>
          </cell>
          <cell r="D805" t="str">
            <v>无</v>
          </cell>
          <cell r="E805" t="str">
            <v>6936352575573</v>
          </cell>
          <cell r="F805">
            <v>59</v>
          </cell>
          <cell r="G805">
            <v>69.87</v>
          </cell>
          <cell r="H805" t="str">
            <v>3+</v>
          </cell>
          <cell r="I805" t="str">
            <v>老品</v>
          </cell>
          <cell r="J805" t="str">
            <v>1、产品同竞品差异点（优势点）：1111
2、产品功能点：
3、产品设计优势：
4、产品教育属性优势：
5、产品安全属性优势：
6、产品相关服务优势：
7、其他：</v>
          </cell>
          <cell r="K805" t="str">
            <v/>
          </cell>
          <cell r="L805" t="str">
            <v/>
          </cell>
          <cell r="M805" t="str">
            <v>销售商品</v>
          </cell>
          <cell r="N805" t="str">
            <v>2025/01/10</v>
          </cell>
          <cell r="O805">
            <v>26.55</v>
          </cell>
          <cell r="P805">
            <v>0.146</v>
          </cell>
          <cell r="Q805">
            <v>22.5</v>
          </cell>
          <cell r="R805">
            <v>14</v>
          </cell>
          <cell r="S805">
            <v>27</v>
          </cell>
          <cell r="T805" t="str">
            <v>有</v>
          </cell>
          <cell r="U805" t="str">
            <v/>
          </cell>
          <cell r="V805" t="str">
            <v>2190</v>
          </cell>
          <cell r="W805">
            <v>45</v>
          </cell>
          <cell r="X805">
            <v>35</v>
          </cell>
          <cell r="Y805">
            <v>0</v>
          </cell>
          <cell r="Z805">
            <v>60</v>
          </cell>
          <cell r="AA805">
            <v>40</v>
          </cell>
          <cell r="AB805">
            <v>40</v>
          </cell>
          <cell r="AC805">
            <v>0.096</v>
          </cell>
          <cell r="AD805">
            <v>12</v>
          </cell>
          <cell r="AE805">
            <v>8.78</v>
          </cell>
          <cell r="AF805">
            <v>50</v>
          </cell>
          <cell r="AG805" t="str">
            <v/>
          </cell>
        </row>
        <row r="806">
          <cell r="A806" t="str">
            <v>MD1651</v>
          </cell>
          <cell r="B806" t="str">
            <v>MD2024087</v>
          </cell>
          <cell r="C806" t="str">
            <v>mideer 石塑粘土  印时光-立体情感记忆馆</v>
          </cell>
          <cell r="D806" t="str">
            <v>mideer Time Imprints- 3D Memory Gallery</v>
          </cell>
          <cell r="E806" t="str">
            <v>6936352516514</v>
          </cell>
          <cell r="F806">
            <v>49.9</v>
          </cell>
          <cell r="G806">
            <v>49.9</v>
          </cell>
          <cell r="H806" t="str">
            <v>3+</v>
          </cell>
          <cell r="I806" t="str">
            <v>老品</v>
          </cell>
          <cell r="J806" t="str">
            <v>1、产品同竞品差异点（优势点）：珍藏美好，印记时光，亲手制作，让爱与回忆永存。 DIY乐趣，创意无限，多种素材，自由搭配，打造独一无二的纪念品。
2、产品功能点：专属定制，独一无二， 每个纪念品都是独家记忆，见证生命的美好。操作简单，轻松上手，详细说明书+视频教程，小白也能变身DIY达人。
3、产品设计优势：
4、产品教育属性优势：
5、产品安全属性优势：安全环保，品质保证，采用优质材料，呵护宝宝娇嫩肌肤，让您安心使用。
6、产品相关服务优势：
7、其他：情感表达，温馨相伴，手印、脚印等等，记录生命中每个重要时刻的感动。</v>
          </cell>
          <cell r="K806" t="str">
            <v/>
          </cell>
          <cell r="L806" t="str">
            <v/>
          </cell>
          <cell r="M806" t="str">
            <v>销售商品</v>
          </cell>
          <cell r="N806" t="str">
            <v>2025/03/10</v>
          </cell>
          <cell r="O806">
            <v>18.962</v>
          </cell>
          <cell r="P806">
            <v>0.49</v>
          </cell>
          <cell r="Q806">
            <v>21</v>
          </cell>
          <cell r="R806">
            <v>19.5</v>
          </cell>
          <cell r="S806">
            <v>3.5</v>
          </cell>
          <cell r="T806" t="str">
            <v>有</v>
          </cell>
          <cell r="U806" t="str">
            <v/>
          </cell>
          <cell r="V806" t="str">
            <v>1095</v>
          </cell>
          <cell r="W806">
            <v>21</v>
          </cell>
          <cell r="X806">
            <v>20.1</v>
          </cell>
          <cell r="Y806">
            <v>3.2</v>
          </cell>
          <cell r="Z806">
            <v>43.9</v>
          </cell>
          <cell r="AA806">
            <v>42.1</v>
          </cell>
          <cell r="AB806">
            <v>22.5</v>
          </cell>
          <cell r="AC806">
            <v>0.041584275</v>
          </cell>
          <cell r="AD806">
            <v>45</v>
          </cell>
          <cell r="AE806">
            <v>12.54</v>
          </cell>
          <cell r="AF806">
            <v>24</v>
          </cell>
          <cell r="AG806" t="str">
            <v/>
          </cell>
        </row>
        <row r="807">
          <cell r="A807" t="str">
            <v>MD1587</v>
          </cell>
          <cell r="B807" t="str">
            <v>MD2024076</v>
          </cell>
          <cell r="C807" t="str">
            <v>mideer 充气不倒翁  街头恶霸</v>
          </cell>
          <cell r="D807" t="str">
            <v>Inflatable Crocodile Punching Bag</v>
          </cell>
          <cell r="E807" t="str">
            <v>6936352515876</v>
          </cell>
          <cell r="F807">
            <v>79</v>
          </cell>
          <cell r="G807">
            <v>79</v>
          </cell>
          <cell r="H807" t="str">
            <v>3+</v>
          </cell>
          <cell r="I807" t="str">
            <v>老品</v>
          </cell>
          <cell r="J807" t="str">
            <v>1、产品同竞品差异点（优势点）：
2、产品功能点：造型更新
3、产品设计优势：造型更新
4、产品教育属性优势：/
5、产品安全属性优势：3c
6、产品相关服务优势：/
7、其他：/</v>
          </cell>
          <cell r="K807" t="str">
            <v/>
          </cell>
          <cell r="L807" t="str">
            <v/>
          </cell>
          <cell r="M807" t="str">
            <v>销售商品</v>
          </cell>
          <cell r="N807" t="str">
            <v>2025/04/23</v>
          </cell>
          <cell r="O807">
            <v>30.02</v>
          </cell>
          <cell r="P807">
            <v>0.72</v>
          </cell>
          <cell r="Q807">
            <v>120</v>
          </cell>
          <cell r="R807">
            <v>45</v>
          </cell>
          <cell r="S807">
            <v>45</v>
          </cell>
          <cell r="T807" t="str">
            <v>无</v>
          </cell>
          <cell r="U807" t="str">
            <v>有</v>
          </cell>
          <cell r="V807" t="str">
            <v>36500</v>
          </cell>
          <cell r="W807">
            <v>24</v>
          </cell>
          <cell r="X807">
            <v>12</v>
          </cell>
          <cell r="Y807">
            <v>24</v>
          </cell>
          <cell r="Z807">
            <v>50</v>
          </cell>
          <cell r="AA807">
            <v>50</v>
          </cell>
          <cell r="AB807">
            <v>50</v>
          </cell>
          <cell r="AC807">
            <v>0.125</v>
          </cell>
          <cell r="AD807">
            <v>12.7</v>
          </cell>
          <cell r="AE807">
            <v>14.4</v>
          </cell>
          <cell r="AF807">
            <v>16</v>
          </cell>
          <cell r="AG807" t="str">
            <v>否</v>
          </cell>
        </row>
        <row r="808">
          <cell r="A808" t="str">
            <v>CT2409</v>
          </cell>
          <cell r="B808" t="str">
            <v>MD2025014</v>
          </cell>
          <cell r="C808" t="str">
            <v>磁力七巧板（波兰语说明书）</v>
          </cell>
          <cell r="D808" t="str">
            <v>无</v>
          </cell>
          <cell r="E808" t="str">
            <v>CT2409</v>
          </cell>
          <cell r="F808">
            <v>3.5</v>
          </cell>
        </row>
        <row r="808">
          <cell r="H808" t="str">
            <v>3+</v>
          </cell>
          <cell r="I808" t="str">
            <v>老品</v>
          </cell>
          <cell r="J808" t="str">
            <v>1、产品同竞品差异点（优势点）：渠道定制波兰语
2、产品功能点：
3、产品设计优势：
4、产品教育属性优势：
5、产品安全属性优势：
6、产品相关服务优势：
7、其他：</v>
          </cell>
          <cell r="K808" t="str">
            <v/>
          </cell>
          <cell r="L808" t="str">
            <v/>
          </cell>
          <cell r="M808" t="str">
            <v>非售卖品</v>
          </cell>
          <cell r="N808" t="str">
            <v>2024/12/20</v>
          </cell>
          <cell r="O808">
            <v>3.5</v>
          </cell>
          <cell r="P808">
            <v>0.5</v>
          </cell>
          <cell r="Q808">
            <v>13.8</v>
          </cell>
          <cell r="R808">
            <v>11</v>
          </cell>
          <cell r="S808">
            <v>1</v>
          </cell>
          <cell r="T808" t="str">
            <v>无</v>
          </cell>
          <cell r="U808" t="str">
            <v/>
          </cell>
          <cell r="V808" t="str">
            <v>36500</v>
          </cell>
        </row>
        <row r="808">
          <cell r="AC808">
            <v>0</v>
          </cell>
        </row>
        <row r="808">
          <cell r="AG808" t="str">
            <v/>
          </cell>
        </row>
        <row r="809">
          <cell r="A809" t="str">
            <v>CT2408</v>
          </cell>
          <cell r="B809" t="str">
            <v>MD2025014</v>
          </cell>
          <cell r="C809" t="str">
            <v>益智百变磁力积木-20pcs（波兰说明书）</v>
          </cell>
          <cell r="D809" t="str">
            <v>无</v>
          </cell>
          <cell r="E809" t="str">
            <v>CT2408</v>
          </cell>
          <cell r="F809">
            <v>3</v>
          </cell>
        </row>
        <row r="809">
          <cell r="H809" t="str">
            <v>3+</v>
          </cell>
          <cell r="I809" t="str">
            <v>老品</v>
          </cell>
          <cell r="J809" t="str">
            <v>1、产品同竞品差异点（优势点）：波兰语定制款
2、产品功能点：
3、产品设计优势：
4、产品教育属性优势：
5、产品安全属性优势：
6、产品相关服务优势：
7、其他：</v>
          </cell>
          <cell r="K809" t="str">
            <v/>
          </cell>
          <cell r="L809" t="str">
            <v/>
          </cell>
          <cell r="M809" t="str">
            <v>非售卖品</v>
          </cell>
          <cell r="N809" t="str">
            <v>2024/12/20</v>
          </cell>
          <cell r="O809">
            <v>3</v>
          </cell>
          <cell r="P809">
            <v>0.5</v>
          </cell>
          <cell r="Q809">
            <v>13.8</v>
          </cell>
          <cell r="R809">
            <v>11</v>
          </cell>
          <cell r="S809">
            <v>1</v>
          </cell>
          <cell r="T809" t="str">
            <v>无</v>
          </cell>
          <cell r="U809" t="str">
            <v/>
          </cell>
          <cell r="V809" t="str">
            <v>36500</v>
          </cell>
        </row>
        <row r="809">
          <cell r="AC809">
            <v>0</v>
          </cell>
        </row>
        <row r="809">
          <cell r="AG809" t="str">
            <v/>
          </cell>
        </row>
        <row r="810">
          <cell r="A810" t="str">
            <v>CT2407</v>
          </cell>
          <cell r="B810" t="str">
            <v>MD2025014</v>
          </cell>
          <cell r="C810" t="str">
            <v>益智百变磁力积木-46pcs（波兰语说明书）</v>
          </cell>
          <cell r="D810" t="str">
            <v>无</v>
          </cell>
          <cell r="E810" t="str">
            <v>CT2407</v>
          </cell>
          <cell r="F810">
            <v>3</v>
          </cell>
        </row>
        <row r="810">
          <cell r="H810" t="str">
            <v>3+</v>
          </cell>
          <cell r="I810" t="str">
            <v>老品</v>
          </cell>
          <cell r="J810" t="str">
            <v>1、产品同竞品差异点（优势点）：渠道定制说明书
2、产品功能点：
3、产品设计优势：
4、产品教育属性优势：
5、产品安全属性优势：
6、产品相关服务优势：
7、其他：</v>
          </cell>
          <cell r="K810" t="str">
            <v/>
          </cell>
          <cell r="L810" t="str">
            <v/>
          </cell>
          <cell r="M810" t="str">
            <v>非售卖品</v>
          </cell>
          <cell r="N810" t="str">
            <v>2024/12/20</v>
          </cell>
          <cell r="O810">
            <v>3</v>
          </cell>
          <cell r="P810">
            <v>0.5</v>
          </cell>
          <cell r="Q810">
            <v>13.8</v>
          </cell>
          <cell r="R810">
            <v>11</v>
          </cell>
          <cell r="S810">
            <v>0.1</v>
          </cell>
          <cell r="T810" t="str">
            <v>无</v>
          </cell>
          <cell r="U810" t="str">
            <v/>
          </cell>
          <cell r="V810" t="str">
            <v>36500</v>
          </cell>
        </row>
        <row r="810">
          <cell r="AC810">
            <v>0</v>
          </cell>
        </row>
        <row r="810">
          <cell r="AG810" t="str">
            <v/>
          </cell>
        </row>
        <row r="811">
          <cell r="A811" t="str">
            <v>MD1654</v>
          </cell>
          <cell r="B811" t="str">
            <v>MD2024006</v>
          </cell>
          <cell r="C811" t="str">
            <v>待定</v>
          </cell>
          <cell r="D811" t="str">
            <v>待定</v>
          </cell>
          <cell r="E811" t="str">
            <v>6936352516545</v>
          </cell>
          <cell r="F811">
            <v>199</v>
          </cell>
          <cell r="G811">
            <v>0</v>
          </cell>
          <cell r="H811" t="str">
            <v>3+</v>
          </cell>
          <cell r="I811" t="str">
            <v/>
          </cell>
          <cell r="J811" t="str">
            <v>1、产品同竞品差异点（优势点）：原创造型外观，欧耶吸睛。
2、产品功能点：前后双摄、1080P超清摄像头、超长待机、支持多种滤镜、人体工学手握姿式
3、产品设计优势：
4、产品教育属性优势：
5、产品安全属性优势：
6、产品相关服务优势：
7、其他：</v>
          </cell>
          <cell r="K811" t="str">
            <v/>
          </cell>
          <cell r="L811" t="str">
            <v/>
          </cell>
          <cell r="M811" t="str">
            <v>销售商品</v>
          </cell>
          <cell r="N811" t="str">
            <v/>
          </cell>
        </row>
        <row r="811">
          <cell r="T811" t="str">
            <v/>
          </cell>
          <cell r="U811" t="str">
            <v/>
          </cell>
          <cell r="V811" t="str">
            <v/>
          </cell>
        </row>
        <row r="811">
          <cell r="AC811">
            <v>0</v>
          </cell>
        </row>
        <row r="811">
          <cell r="AG811" t="str">
            <v/>
          </cell>
        </row>
        <row r="812">
          <cell r="A812" t="str">
            <v>MD1653</v>
          </cell>
          <cell r="B812" t="str">
            <v>MD2024006</v>
          </cell>
          <cell r="C812" t="str">
            <v>待定</v>
          </cell>
          <cell r="D812" t="str">
            <v>待定</v>
          </cell>
          <cell r="E812" t="str">
            <v>6936352516538</v>
          </cell>
          <cell r="F812">
            <v>199</v>
          </cell>
          <cell r="G812">
            <v>0</v>
          </cell>
          <cell r="H812" t="str">
            <v>3+</v>
          </cell>
          <cell r="I812" t="str">
            <v/>
          </cell>
          <cell r="J812" t="str">
            <v>1、产品同竞品差异点（优势点）：原创造型外观，欧耶吸睛。
2、产品功能点：前后双摄、1080P超清摄像头、超长待机、支持多种滤镜、人体工学手握姿式
3、产品设计优势：
4、产品教育属性优势：
5、产品安全属性优势：
6、产品相关服务优势：
7、其他：</v>
          </cell>
          <cell r="K812" t="str">
            <v/>
          </cell>
          <cell r="L812" t="str">
            <v/>
          </cell>
          <cell r="M812" t="str">
            <v>销售商品</v>
          </cell>
          <cell r="N812" t="str">
            <v/>
          </cell>
        </row>
        <row r="812">
          <cell r="T812" t="str">
            <v/>
          </cell>
          <cell r="U812" t="str">
            <v/>
          </cell>
          <cell r="V812" t="str">
            <v/>
          </cell>
        </row>
        <row r="812">
          <cell r="AC812">
            <v>0</v>
          </cell>
        </row>
        <row r="812">
          <cell r="AG812" t="str">
            <v/>
          </cell>
        </row>
        <row r="813">
          <cell r="A813" t="str">
            <v>MK0596</v>
          </cell>
          <cell r="B813" t="str">
            <v>MK0596</v>
          </cell>
          <cell r="C813" t="str">
            <v>2025新年礼盒</v>
          </cell>
          <cell r="D813" t="str">
            <v>无</v>
          </cell>
          <cell r="E813" t="str">
            <v>6936352505969</v>
          </cell>
          <cell r="F813">
            <v>0.1</v>
          </cell>
          <cell r="G813">
            <v>0.1</v>
          </cell>
          <cell r="H813" t="str">
            <v>3+</v>
          </cell>
          <cell r="I813" t="str">
            <v/>
          </cell>
          <cell r="J813" t="str">
            <v>1、产品同竞品差异点（优势点）：
2、产品功能点：111
3、产品设计优势：
4、产品教育属性优势：
5、产品安全属性优势：
6、产品相关服务优势：
7、其他：</v>
          </cell>
          <cell r="K813" t="str">
            <v/>
          </cell>
          <cell r="L813" t="str">
            <v/>
          </cell>
          <cell r="M813" t="str">
            <v>非售卖品</v>
          </cell>
          <cell r="N813" t="str">
            <v/>
          </cell>
        </row>
        <row r="813">
          <cell r="P813">
            <v>0.1</v>
          </cell>
          <cell r="Q813">
            <v>0.1</v>
          </cell>
          <cell r="R813">
            <v>0.1</v>
          </cell>
          <cell r="S813">
            <v>0.1</v>
          </cell>
          <cell r="T813" t="str">
            <v>有</v>
          </cell>
          <cell r="U813" t="str">
            <v/>
          </cell>
          <cell r="V813" t="str">
            <v>2190</v>
          </cell>
        </row>
        <row r="813">
          <cell r="AC813">
            <v>0</v>
          </cell>
        </row>
        <row r="813">
          <cell r="AG813" t="str">
            <v/>
          </cell>
        </row>
        <row r="814">
          <cell r="A814" t="str">
            <v>HZ7535</v>
          </cell>
          <cell r="B814" t="str">
            <v>HZ24010</v>
          </cell>
          <cell r="C814" t="str">
            <v>hugz 饭盒包 菠萝舞会 S码</v>
          </cell>
          <cell r="D814" t="str">
            <v>无</v>
          </cell>
          <cell r="E814" t="str">
            <v>6936352575351</v>
          </cell>
          <cell r="F814">
            <v>59</v>
          </cell>
          <cell r="G814">
            <v>69.87</v>
          </cell>
          <cell r="H814" t="str">
            <v>3+</v>
          </cell>
          <cell r="I814" t="str">
            <v>老品</v>
          </cell>
          <cell r="J814" t="str">
            <v>1、产品同竞品差异点（优势点）：1111
2、产品功能点：
3、产品设计优势：
4、产品教育属性优势：
5、产品安全属性优势：
6、产品相关服务优势：
7、其他：</v>
          </cell>
          <cell r="K814" t="str">
            <v/>
          </cell>
          <cell r="L814" t="str">
            <v/>
          </cell>
          <cell r="M814" t="str">
            <v>销售商品</v>
          </cell>
          <cell r="N814" t="str">
            <v>2024/12/30</v>
          </cell>
          <cell r="O814">
            <v>26.55</v>
          </cell>
          <cell r="P814">
            <v>0.1</v>
          </cell>
          <cell r="Q814">
            <v>22.5</v>
          </cell>
          <cell r="R814">
            <v>14</v>
          </cell>
          <cell r="S814">
            <v>27</v>
          </cell>
          <cell r="T814" t="str">
            <v>有</v>
          </cell>
          <cell r="U814" t="str">
            <v/>
          </cell>
          <cell r="V814" t="str">
            <v>2190</v>
          </cell>
          <cell r="W814">
            <v>31</v>
          </cell>
          <cell r="X814">
            <v>31</v>
          </cell>
          <cell r="Y814">
            <v>2</v>
          </cell>
          <cell r="Z814">
            <v>60</v>
          </cell>
          <cell r="AA814">
            <v>40</v>
          </cell>
          <cell r="AB814">
            <v>40</v>
          </cell>
          <cell r="AC814">
            <v>0.096</v>
          </cell>
          <cell r="AD814">
            <v>12</v>
          </cell>
          <cell r="AE814">
            <v>10.2</v>
          </cell>
          <cell r="AF814">
            <v>50</v>
          </cell>
          <cell r="AG814" t="str">
            <v/>
          </cell>
        </row>
        <row r="815">
          <cell r="A815" t="str">
            <v>HZ7536</v>
          </cell>
          <cell r="B815" t="str">
            <v>HZ24010</v>
          </cell>
          <cell r="C815" t="str">
            <v>hugz 饭盒包 金色农场 S码</v>
          </cell>
          <cell r="D815" t="str">
            <v>无</v>
          </cell>
          <cell r="E815" t="str">
            <v>6936352575368</v>
          </cell>
          <cell r="F815">
            <v>59</v>
          </cell>
          <cell r="G815">
            <v>69.87</v>
          </cell>
          <cell r="H815" t="str">
            <v>3+</v>
          </cell>
          <cell r="I815" t="str">
            <v>老品</v>
          </cell>
          <cell r="J815" t="str">
            <v>1、产品同竞品差异点（优势点）：1111
2、产品功能点：
3、产品设计优势：
4、产品教育属性优势：
5、产品安全属性优势：
6、产品相关服务优势：
7、其他：</v>
          </cell>
          <cell r="K815" t="str">
            <v/>
          </cell>
          <cell r="L815" t="str">
            <v/>
          </cell>
          <cell r="M815" t="str">
            <v>销售商品</v>
          </cell>
          <cell r="N815" t="str">
            <v>2024/12/30</v>
          </cell>
          <cell r="O815">
            <v>26.55</v>
          </cell>
          <cell r="P815">
            <v>0.15</v>
          </cell>
          <cell r="Q815">
            <v>22.5</v>
          </cell>
          <cell r="R815">
            <v>14</v>
          </cell>
          <cell r="S815">
            <v>27</v>
          </cell>
          <cell r="T815" t="str">
            <v>有</v>
          </cell>
          <cell r="U815" t="str">
            <v/>
          </cell>
          <cell r="V815" t="str">
            <v>2190</v>
          </cell>
          <cell r="W815">
            <v>45</v>
          </cell>
          <cell r="X815">
            <v>35</v>
          </cell>
          <cell r="Y815">
            <v>0</v>
          </cell>
          <cell r="Z815">
            <v>60</v>
          </cell>
          <cell r="AA815">
            <v>40</v>
          </cell>
          <cell r="AB815">
            <v>40</v>
          </cell>
          <cell r="AC815">
            <v>0.096</v>
          </cell>
          <cell r="AD815">
            <v>12</v>
          </cell>
          <cell r="AE815">
            <v>8.7</v>
          </cell>
          <cell r="AF815">
            <v>50</v>
          </cell>
          <cell r="AG815" t="str">
            <v/>
          </cell>
        </row>
        <row r="816">
          <cell r="A816" t="str">
            <v>MD1648</v>
          </cell>
          <cell r="B816" t="str">
            <v>MD2020001</v>
          </cell>
          <cell r="C816" t="str">
            <v>mideer 艺术教育进阶拼图 5阶 童话世界  3幅</v>
          </cell>
          <cell r="D816" t="str">
            <v>mideer Level Up! Puzzle - Fairy Tale World</v>
          </cell>
          <cell r="E816" t="str">
            <v>6936352516484</v>
          </cell>
          <cell r="F816">
            <v>89.8</v>
          </cell>
          <cell r="G816">
            <v>89.8</v>
          </cell>
          <cell r="H816" t="str">
            <v>3+</v>
          </cell>
          <cell r="I816" t="str">
            <v>老品</v>
          </cell>
          <cell r="J816" t="str">
            <v>1、产品同竞品差异点（优势点）：老品迭代，优化包装
2、产品功能点：
3、产品设计优势：
4、产品教育属性优势：
5、产品安全属性优势：
6、产品相关服务优势：
7、其他：</v>
          </cell>
          <cell r="K816" t="str">
            <v/>
          </cell>
          <cell r="L816" t="str">
            <v/>
          </cell>
          <cell r="M816" t="str">
            <v>销售商品</v>
          </cell>
          <cell r="N816" t="str">
            <v>2025/08/16</v>
          </cell>
          <cell r="O816">
            <v>34.124</v>
          </cell>
          <cell r="P816">
            <v>0.85</v>
          </cell>
          <cell r="Q816">
            <v>18</v>
          </cell>
          <cell r="R816">
            <v>11.5</v>
          </cell>
          <cell r="S816">
            <v>21.7</v>
          </cell>
          <cell r="T816" t="str">
            <v>无</v>
          </cell>
          <cell r="U816" t="str">
            <v/>
          </cell>
          <cell r="V816" t="str">
            <v>36500</v>
          </cell>
          <cell r="W816">
            <v>18</v>
          </cell>
          <cell r="X816">
            <v>21.5</v>
          </cell>
          <cell r="Y816">
            <v>11.5</v>
          </cell>
          <cell r="Z816">
            <v>44.7</v>
          </cell>
          <cell r="AA816">
            <v>37.5</v>
          </cell>
          <cell r="AB816">
            <v>38</v>
          </cell>
          <cell r="AC816">
            <v>0.0636975</v>
          </cell>
        </row>
        <row r="816">
          <cell r="AE816">
            <v>11.15</v>
          </cell>
        </row>
        <row r="816">
          <cell r="AG816" t="str">
            <v>是</v>
          </cell>
        </row>
        <row r="817">
          <cell r="A817" t="str">
            <v>MD1649</v>
          </cell>
          <cell r="B817" t="str">
            <v>MD2020001</v>
          </cell>
          <cell r="C817" t="str">
            <v>mideer 艺术教育进阶拼图 5阶 探险奇遇  3幅</v>
          </cell>
          <cell r="D817" t="str">
            <v>mideer Level Up! Puzzle - Amazing Adventure</v>
          </cell>
          <cell r="E817" t="str">
            <v>6936352516491</v>
          </cell>
          <cell r="F817">
            <v>89.8</v>
          </cell>
          <cell r="G817">
            <v>89.81</v>
          </cell>
          <cell r="H817" t="str">
            <v>3+</v>
          </cell>
          <cell r="I817" t="str">
            <v>老品</v>
          </cell>
          <cell r="J817" t="str">
            <v>1、产品同竞品差异点（优势点）：老品迭代，优化包装
2、产品功能点：
3、产品设计优势：
4、产品教育属性优势：
5、产品安全属性优势：
6、产品相关服务优势：
7、其他：</v>
          </cell>
          <cell r="K817" t="str">
            <v/>
          </cell>
          <cell r="L817" t="str">
            <v/>
          </cell>
          <cell r="M817" t="str">
            <v>销售商品</v>
          </cell>
          <cell r="N817" t="str">
            <v>2025/02/10</v>
          </cell>
          <cell r="O817">
            <v>34.124</v>
          </cell>
          <cell r="P817">
            <v>0.85</v>
          </cell>
          <cell r="Q817">
            <v>18</v>
          </cell>
          <cell r="R817">
            <v>11.5</v>
          </cell>
          <cell r="S817">
            <v>21.7</v>
          </cell>
          <cell r="T817" t="str">
            <v>无</v>
          </cell>
          <cell r="U817" t="str">
            <v/>
          </cell>
          <cell r="V817" t="str">
            <v>36500</v>
          </cell>
          <cell r="W817">
            <v>18</v>
          </cell>
          <cell r="X817">
            <v>21.3</v>
          </cell>
          <cell r="Y817">
            <v>11.5</v>
          </cell>
          <cell r="Z817">
            <v>45</v>
          </cell>
          <cell r="AA817">
            <v>37.1</v>
          </cell>
          <cell r="AB817">
            <v>37.6</v>
          </cell>
          <cell r="AC817">
            <v>0.0627732</v>
          </cell>
          <cell r="AD817">
            <v>10.4</v>
          </cell>
          <cell r="AE817">
            <v>10.95</v>
          </cell>
          <cell r="AF817">
            <v>12</v>
          </cell>
          <cell r="AG817" t="str">
            <v/>
          </cell>
        </row>
        <row r="818">
          <cell r="A818" t="str">
            <v>MD1650</v>
          </cell>
          <cell r="B818" t="str">
            <v>MD2020001</v>
          </cell>
          <cell r="C818" t="str">
            <v>mideer 艺术教育进阶拼图 5阶 梦幻世界  3幅</v>
          </cell>
          <cell r="D818" t="str">
            <v>mideer Level Up! Puzzle - Fantasy World</v>
          </cell>
          <cell r="E818" t="str">
            <v>6936352516507</v>
          </cell>
          <cell r="F818">
            <v>89.8</v>
          </cell>
          <cell r="G818">
            <v>89.81</v>
          </cell>
          <cell r="H818" t="str">
            <v>3+</v>
          </cell>
          <cell r="I818" t="str">
            <v>老品</v>
          </cell>
          <cell r="J818" t="str">
            <v>1、产品同竞品差异点（优势点）：老品迭代，优化包装
2、产品功能点：
3、产品设计优势：
4、产品教育属性优势：
5、产品安全属性优势：
6、产品相关服务优势：
7、其他：</v>
          </cell>
          <cell r="K818" t="str">
            <v/>
          </cell>
          <cell r="L818" t="str">
            <v/>
          </cell>
          <cell r="M818" t="str">
            <v>销售商品</v>
          </cell>
          <cell r="N818" t="str">
            <v>2025/04/22</v>
          </cell>
          <cell r="O818">
            <v>34.124</v>
          </cell>
          <cell r="P818">
            <v>0.85</v>
          </cell>
          <cell r="Q818">
            <v>18</v>
          </cell>
          <cell r="R818">
            <v>11.5</v>
          </cell>
          <cell r="S818">
            <v>21.7</v>
          </cell>
          <cell r="T818" t="str">
            <v>无</v>
          </cell>
          <cell r="U818" t="str">
            <v/>
          </cell>
          <cell r="V818" t="str">
            <v>36500</v>
          </cell>
          <cell r="W818">
            <v>21.3</v>
          </cell>
          <cell r="X818">
            <v>18</v>
          </cell>
          <cell r="Y818">
            <v>11.5</v>
          </cell>
          <cell r="Z818">
            <v>45</v>
          </cell>
          <cell r="AA818">
            <v>37</v>
          </cell>
          <cell r="AB818">
            <v>37.5</v>
          </cell>
          <cell r="AC818">
            <v>0.0624375</v>
          </cell>
          <cell r="AD818">
            <v>10.4</v>
          </cell>
          <cell r="AE818">
            <v>11</v>
          </cell>
          <cell r="AF818">
            <v>12</v>
          </cell>
          <cell r="AG818" t="str">
            <v/>
          </cell>
        </row>
        <row r="819">
          <cell r="A819" t="str">
            <v>MD1647</v>
          </cell>
          <cell r="B819" t="str">
            <v>MD2020001</v>
          </cell>
          <cell r="C819" t="str">
            <v>mideer 艺术教育进阶拼图 5阶 热闹闹市集  3幅</v>
          </cell>
          <cell r="D819" t="str">
            <v>mideer Level Up! Puzzle - Bustling Market</v>
          </cell>
          <cell r="E819" t="str">
            <v>6936352516477</v>
          </cell>
          <cell r="F819">
            <v>89.8</v>
          </cell>
          <cell r="G819">
            <v>89.81</v>
          </cell>
          <cell r="H819" t="str">
            <v>3+</v>
          </cell>
          <cell r="I819" t="str">
            <v>老品</v>
          </cell>
          <cell r="J819" t="str">
            <v>1、产品同竞品差异点（优势点）：老品迭代
2、产品功能点：
3、产品设计优势：
4、产品教育属性优势：
5、产品安全属性优势：
6、产品相关服务优势：
7、其他：</v>
          </cell>
          <cell r="K819" t="str">
            <v/>
          </cell>
          <cell r="L819" t="str">
            <v/>
          </cell>
          <cell r="M819" t="str">
            <v>销售商品</v>
          </cell>
          <cell r="N819" t="str">
            <v>2025/01/20</v>
          </cell>
          <cell r="O819">
            <v>34.124</v>
          </cell>
          <cell r="P819">
            <v>0.85</v>
          </cell>
          <cell r="Q819">
            <v>18</v>
          </cell>
          <cell r="R819">
            <v>11.5</v>
          </cell>
          <cell r="S819">
            <v>21.7</v>
          </cell>
          <cell r="T819" t="str">
            <v>无</v>
          </cell>
          <cell r="U819" t="str">
            <v/>
          </cell>
          <cell r="V819" t="str">
            <v>36500</v>
          </cell>
          <cell r="W819">
            <v>18</v>
          </cell>
          <cell r="X819">
            <v>21.3</v>
          </cell>
          <cell r="Y819">
            <v>11.5</v>
          </cell>
          <cell r="Z819">
            <v>44.7</v>
          </cell>
          <cell r="AA819">
            <v>37.1</v>
          </cell>
          <cell r="AB819">
            <v>37.7</v>
          </cell>
          <cell r="AC819">
            <v>0.062520549</v>
          </cell>
          <cell r="AD819">
            <v>10.4</v>
          </cell>
          <cell r="AE819">
            <v>10.85</v>
          </cell>
          <cell r="AF819">
            <v>12</v>
          </cell>
          <cell r="AG819" t="str">
            <v/>
          </cell>
        </row>
        <row r="820">
          <cell r="A820" t="str">
            <v>MD1646</v>
          </cell>
          <cell r="B820" t="str">
            <v>MD2020001</v>
          </cell>
          <cell r="C820" t="str">
            <v>mideer 艺术教育进阶拼图 4阶 交通款  3幅</v>
          </cell>
          <cell r="D820" t="str">
            <v>mideer Level Up! Puzzle - Transportation</v>
          </cell>
          <cell r="E820" t="str">
            <v>6936352516460</v>
          </cell>
          <cell r="F820">
            <v>79.8</v>
          </cell>
          <cell r="G820">
            <v>79.8</v>
          </cell>
          <cell r="H820" t="str">
            <v>3+</v>
          </cell>
          <cell r="I820" t="str">
            <v>老品</v>
          </cell>
          <cell r="J820" t="str">
            <v>1、产品同竞品差异点（优势点）：老品迭代
2、产品功能点：
3、产品设计优势：
4、产品教育属性优势：
5、产品安全属性优势：
6、产品相关服务优势：
7、其他：</v>
          </cell>
          <cell r="K820" t="str">
            <v/>
          </cell>
          <cell r="L820" t="str">
            <v/>
          </cell>
          <cell r="M820" t="str">
            <v>销售商品</v>
          </cell>
          <cell r="N820" t="str">
            <v>2025/02/15</v>
          </cell>
          <cell r="O820">
            <v>30.324</v>
          </cell>
          <cell r="P820">
            <v>0.8</v>
          </cell>
          <cell r="Q820">
            <v>18</v>
          </cell>
          <cell r="R820">
            <v>11.5</v>
          </cell>
          <cell r="S820">
            <v>21.7</v>
          </cell>
          <cell r="T820" t="str">
            <v>无</v>
          </cell>
          <cell r="U820" t="str">
            <v/>
          </cell>
          <cell r="V820" t="str">
            <v>36500</v>
          </cell>
          <cell r="W820">
            <v>18.1</v>
          </cell>
          <cell r="X820">
            <v>21.5</v>
          </cell>
          <cell r="Y820">
            <v>10.5</v>
          </cell>
          <cell r="Z820">
            <v>44.8</v>
          </cell>
          <cell r="AA820">
            <v>37.5</v>
          </cell>
          <cell r="AB820">
            <v>37.2</v>
          </cell>
          <cell r="AC820">
            <v>0.062496</v>
          </cell>
          <cell r="AD820">
            <v>9.35</v>
          </cell>
          <cell r="AE820">
            <v>10.2</v>
          </cell>
          <cell r="AF820">
            <v>12</v>
          </cell>
          <cell r="AG820" t="str">
            <v/>
          </cell>
        </row>
        <row r="821">
          <cell r="A821" t="str">
            <v>MD1645</v>
          </cell>
          <cell r="B821" t="str">
            <v>MD2020001</v>
          </cell>
          <cell r="C821" t="str">
            <v>mideer 艺术教育进阶拼图 4阶 童话小镇  3幅</v>
          </cell>
          <cell r="D821" t="str">
            <v>mideer Level Up! Puzzle - Fairy Tale Town</v>
          </cell>
          <cell r="E821" t="str">
            <v>6936352516453</v>
          </cell>
          <cell r="F821">
            <v>79.8</v>
          </cell>
          <cell r="G821">
            <v>79.8</v>
          </cell>
          <cell r="H821" t="str">
            <v>3+</v>
          </cell>
          <cell r="I821" t="str">
            <v>老品</v>
          </cell>
          <cell r="J821" t="str">
            <v>1、产品同竞品差异点（优势点）：老品迭代
2、产品功能点：
3、产品设计优势：
4、产品教育属性优势：
5、产品安全属性优势：
6、产品相关服务优势：
7、其他：</v>
          </cell>
          <cell r="K821" t="str">
            <v/>
          </cell>
          <cell r="L821" t="str">
            <v/>
          </cell>
          <cell r="M821" t="str">
            <v>销售商品</v>
          </cell>
          <cell r="N821" t="str">
            <v>2025/01/17</v>
          </cell>
          <cell r="O821">
            <v>30.324</v>
          </cell>
          <cell r="P821">
            <v>0.8</v>
          </cell>
          <cell r="Q821">
            <v>18</v>
          </cell>
          <cell r="R821">
            <v>11.5</v>
          </cell>
          <cell r="S821">
            <v>21.7</v>
          </cell>
          <cell r="T821" t="str">
            <v>无</v>
          </cell>
          <cell r="U821" t="str">
            <v/>
          </cell>
          <cell r="V821" t="str">
            <v>36500</v>
          </cell>
          <cell r="W821">
            <v>18</v>
          </cell>
          <cell r="X821">
            <v>21.5</v>
          </cell>
          <cell r="Y821">
            <v>11.6</v>
          </cell>
          <cell r="Z821">
            <v>45</v>
          </cell>
          <cell r="AA821">
            <v>37.5</v>
          </cell>
          <cell r="AB821">
            <v>37.5</v>
          </cell>
          <cell r="AC821">
            <v>0.06328125</v>
          </cell>
          <cell r="AD821">
            <v>9.35</v>
          </cell>
          <cell r="AE821">
            <v>10.2</v>
          </cell>
          <cell r="AF821">
            <v>12</v>
          </cell>
          <cell r="AG821" t="str">
            <v/>
          </cell>
        </row>
        <row r="822">
          <cell r="A822" t="str">
            <v>MD1644</v>
          </cell>
          <cell r="B822" t="str">
            <v>MD2020001</v>
          </cell>
          <cell r="C822" t="str">
            <v>mideer 艺术教育进阶拼图 4阶 宝宝的一天  3幅</v>
          </cell>
          <cell r="D822" t="str">
            <v>mideer Level Up! Puzzle - Baby's Routine</v>
          </cell>
          <cell r="E822" t="str">
            <v>6936352516446</v>
          </cell>
          <cell r="F822">
            <v>79.8</v>
          </cell>
          <cell r="G822">
            <v>79.8</v>
          </cell>
          <cell r="H822" t="str">
            <v>3+</v>
          </cell>
          <cell r="I822" t="str">
            <v>老品</v>
          </cell>
          <cell r="J822" t="str">
            <v>1、产品同竞品差异点（优势点）：老品迭代
2、产品功能点：
3、产品设计优势：
4、产品教育属性优势：
5、产品安全属性优势：
6、产品相关服务优势：
7、其他：</v>
          </cell>
          <cell r="K822" t="str">
            <v/>
          </cell>
          <cell r="L822" t="str">
            <v/>
          </cell>
          <cell r="M822" t="str">
            <v>销售商品</v>
          </cell>
          <cell r="N822" t="str">
            <v>2025/02/08</v>
          </cell>
          <cell r="O822">
            <v>30.324</v>
          </cell>
          <cell r="P822">
            <v>0.75</v>
          </cell>
          <cell r="Q822">
            <v>18</v>
          </cell>
          <cell r="R822">
            <v>11.5</v>
          </cell>
          <cell r="S822">
            <v>21.7</v>
          </cell>
          <cell r="T822" t="str">
            <v>无</v>
          </cell>
          <cell r="U822" t="str">
            <v/>
          </cell>
          <cell r="V822" t="str">
            <v>36500</v>
          </cell>
          <cell r="W822">
            <v>18</v>
          </cell>
          <cell r="X822">
            <v>21</v>
          </cell>
          <cell r="Y822">
            <v>12</v>
          </cell>
          <cell r="Z822">
            <v>44.5</v>
          </cell>
          <cell r="AA822">
            <v>37.5</v>
          </cell>
          <cell r="AB822">
            <v>37</v>
          </cell>
          <cell r="AC822">
            <v>0.06174375</v>
          </cell>
          <cell r="AD822">
            <v>9.35</v>
          </cell>
          <cell r="AE822">
            <v>10</v>
          </cell>
          <cell r="AF822">
            <v>12</v>
          </cell>
          <cell r="AG822" t="str">
            <v/>
          </cell>
        </row>
        <row r="823">
          <cell r="A823" t="str">
            <v>MD1643</v>
          </cell>
          <cell r="B823" t="str">
            <v>MD2020001</v>
          </cell>
          <cell r="C823" t="str">
            <v>mideer 艺术教育进阶拼图 4阶 恐龙世界  3幅</v>
          </cell>
          <cell r="D823" t="str">
            <v>mideer Level Up! Puzzle - Dinosaur's World</v>
          </cell>
          <cell r="E823" t="str">
            <v>6936352516439</v>
          </cell>
          <cell r="F823">
            <v>79.8</v>
          </cell>
          <cell r="G823">
            <v>79.8</v>
          </cell>
          <cell r="H823" t="str">
            <v>3+</v>
          </cell>
          <cell r="I823" t="str">
            <v>老品</v>
          </cell>
          <cell r="J823" t="str">
            <v>1、产品同竞品差异点（优势点）：老品迭代，片数减少
2、产品功能点：
3、产品设计优势：
4、产品教育属性优势：
5、产品安全属性优势：
6、产品相关服务优势：
7、其他：</v>
          </cell>
          <cell r="K823" t="str">
            <v/>
          </cell>
          <cell r="L823" t="str">
            <v/>
          </cell>
          <cell r="M823" t="str">
            <v>销售商品</v>
          </cell>
          <cell r="N823" t="str">
            <v>2025/01/07</v>
          </cell>
          <cell r="O823">
            <v>30.324</v>
          </cell>
          <cell r="P823">
            <v>0.8</v>
          </cell>
          <cell r="Q823">
            <v>18</v>
          </cell>
          <cell r="R823">
            <v>11.5</v>
          </cell>
          <cell r="S823">
            <v>21.7</v>
          </cell>
          <cell r="T823" t="str">
            <v>无</v>
          </cell>
          <cell r="U823" t="str">
            <v/>
          </cell>
          <cell r="V823" t="str">
            <v>36500</v>
          </cell>
          <cell r="W823">
            <v>18</v>
          </cell>
          <cell r="X823">
            <v>21.5</v>
          </cell>
          <cell r="Y823">
            <v>11.5</v>
          </cell>
          <cell r="Z823">
            <v>45</v>
          </cell>
          <cell r="AA823">
            <v>37.5</v>
          </cell>
          <cell r="AB823">
            <v>37.5</v>
          </cell>
          <cell r="AC823">
            <v>0.06328125</v>
          </cell>
          <cell r="AD823">
            <v>9.6</v>
          </cell>
          <cell r="AE823">
            <v>10.1</v>
          </cell>
          <cell r="AF823">
            <v>12</v>
          </cell>
          <cell r="AG823" t="str">
            <v/>
          </cell>
        </row>
        <row r="824">
          <cell r="A824" t="str">
            <v>MK0597</v>
          </cell>
          <cell r="B824" t="str">
            <v>MD2019001</v>
          </cell>
          <cell r="C824" t="str">
            <v>海外礼品袋</v>
          </cell>
          <cell r="D824" t="str">
            <v>无</v>
          </cell>
          <cell r="E824" t="str">
            <v>6936352505976</v>
          </cell>
          <cell r="F824">
            <v>9.9</v>
          </cell>
          <cell r="G824">
            <v>9.9</v>
          </cell>
          <cell r="H824" t="str">
            <v/>
          </cell>
          <cell r="I824" t="str">
            <v/>
          </cell>
          <cell r="J824" t="str">
            <v/>
          </cell>
          <cell r="K824" t="str">
            <v/>
          </cell>
          <cell r="L824" t="str">
            <v/>
          </cell>
          <cell r="M824" t="str">
            <v>非售卖品</v>
          </cell>
          <cell r="N824" t="str">
            <v/>
          </cell>
          <cell r="O824">
            <v>3.762</v>
          </cell>
        </row>
        <row r="824">
          <cell r="T824" t="str">
            <v>无</v>
          </cell>
          <cell r="U824" t="str">
            <v/>
          </cell>
          <cell r="V824" t="str">
            <v>36500</v>
          </cell>
        </row>
        <row r="824">
          <cell r="AC824">
            <v>0</v>
          </cell>
        </row>
        <row r="824">
          <cell r="AG824" t="str">
            <v/>
          </cell>
        </row>
        <row r="825">
          <cell r="A825" t="str">
            <v>CT2318</v>
          </cell>
          <cell r="B825" t="str">
            <v>MD2023052</v>
          </cell>
          <cell r="C825" t="str">
            <v>mideer 益智果冻贴套装  热热闹闹动物镇 英文版</v>
          </cell>
          <cell r="D825" t="str">
            <v>mideer Reusable Jelly Sticker Set - The Busy Animal Town（英文版</v>
          </cell>
          <cell r="E825" t="str">
            <v>6936352523185</v>
          </cell>
          <cell r="F825">
            <v>25</v>
          </cell>
          <cell r="G825">
            <v>24.99</v>
          </cell>
          <cell r="H825" t="str">
            <v>3+</v>
          </cell>
          <cell r="I825" t="str">
            <v>老品</v>
          </cell>
          <cell r="J825" t="str">
            <v>1、产品同竞品差异点（优势点）：英文版果冻贴
2、产品功能点：
3、产品设计优势：
4、产品教育属性优势：
5、产品安全属性优势：
6、产品相关服务优势：
7、其他：</v>
          </cell>
          <cell r="K825" t="str">
            <v/>
          </cell>
          <cell r="L825" t="str">
            <v/>
          </cell>
          <cell r="M825" t="str">
            <v>销售商品</v>
          </cell>
          <cell r="N825" t="str">
            <v>2024/12/28</v>
          </cell>
          <cell r="O825">
            <v>9.5</v>
          </cell>
          <cell r="P825">
            <v>0.14</v>
          </cell>
          <cell r="Q825">
            <v>33</v>
          </cell>
          <cell r="R825">
            <v>25</v>
          </cell>
          <cell r="S825">
            <v>0.2</v>
          </cell>
          <cell r="T825" t="str">
            <v>无</v>
          </cell>
          <cell r="U825" t="str">
            <v/>
          </cell>
          <cell r="V825" t="str">
            <v>36500</v>
          </cell>
          <cell r="W825">
            <v>25</v>
          </cell>
          <cell r="X825">
            <v>33</v>
          </cell>
          <cell r="Y825">
            <v>0</v>
          </cell>
          <cell r="Z825">
            <v>51</v>
          </cell>
          <cell r="AA825">
            <v>34.5</v>
          </cell>
          <cell r="AB825">
            <v>12</v>
          </cell>
          <cell r="AC825">
            <v>0.021114</v>
          </cell>
          <cell r="AD825">
            <v>11.3</v>
          </cell>
          <cell r="AE825">
            <v>11.6</v>
          </cell>
          <cell r="AF825">
            <v>80</v>
          </cell>
          <cell r="AG825" t="str">
            <v>否</v>
          </cell>
        </row>
        <row r="826">
          <cell r="A826" t="str">
            <v>CT2317</v>
          </cell>
          <cell r="B826" t="str">
            <v>MD2023052</v>
          </cell>
          <cell r="C826" t="str">
            <v>mideer 益智果冻贴套装  好忙好忙交通城 英文版</v>
          </cell>
          <cell r="D826" t="str">
            <v>mideer Reusable Jelly Sticker Set - The Bustling Traffic（英文版）</v>
          </cell>
          <cell r="E826" t="str">
            <v>6936352523178</v>
          </cell>
          <cell r="F826">
            <v>25</v>
          </cell>
          <cell r="G826">
            <v>24.99</v>
          </cell>
          <cell r="H826" t="str">
            <v>3+</v>
          </cell>
          <cell r="I826" t="str">
            <v>老品</v>
          </cell>
          <cell r="J826" t="str">
            <v>1、产品同竞品差异点（优势点）：英文版果冻贴
2、产品功能点：
3、产品设计优势：
4、产品教育属性优势：
5、产品安全属性优势：
6、产品相关服务优势：
7、其他：</v>
          </cell>
          <cell r="K826" t="str">
            <v/>
          </cell>
          <cell r="L826" t="str">
            <v/>
          </cell>
          <cell r="M826" t="str">
            <v>销售商品</v>
          </cell>
          <cell r="N826" t="str">
            <v>2024/12/28</v>
          </cell>
          <cell r="O826">
            <v>9.5</v>
          </cell>
          <cell r="P826">
            <v>0.14</v>
          </cell>
          <cell r="Q826">
            <v>33</v>
          </cell>
          <cell r="R826">
            <v>25</v>
          </cell>
          <cell r="S826">
            <v>0.2</v>
          </cell>
          <cell r="T826" t="str">
            <v>无</v>
          </cell>
          <cell r="U826" t="str">
            <v/>
          </cell>
          <cell r="V826" t="str">
            <v>36500</v>
          </cell>
          <cell r="W826">
            <v>25</v>
          </cell>
          <cell r="X826">
            <v>32.5</v>
          </cell>
          <cell r="Y826">
            <v>0</v>
          </cell>
          <cell r="Z826">
            <v>51</v>
          </cell>
          <cell r="AA826">
            <v>34.5</v>
          </cell>
          <cell r="AB826">
            <v>13</v>
          </cell>
          <cell r="AC826">
            <v>0.0228735</v>
          </cell>
          <cell r="AD826">
            <v>11.3</v>
          </cell>
          <cell r="AE826">
            <v>11.74</v>
          </cell>
          <cell r="AF826">
            <v>80</v>
          </cell>
          <cell r="AG826" t="str">
            <v>否</v>
          </cell>
        </row>
        <row r="827">
          <cell r="A827" t="str">
            <v>CT2316</v>
          </cell>
          <cell r="B827" t="str">
            <v>MD2023052</v>
          </cell>
          <cell r="C827" t="str">
            <v>mideer 益智果冻贴套装  不可思议水族馆 英文版</v>
          </cell>
          <cell r="D827" t="str">
            <v>mideer Reusable Jelly Sticker Set - Incredible Aquarium（英文版）</v>
          </cell>
          <cell r="E827" t="str">
            <v>6936352523161</v>
          </cell>
          <cell r="F827">
            <v>25</v>
          </cell>
          <cell r="G827">
            <v>24.99</v>
          </cell>
          <cell r="H827" t="str">
            <v>3+</v>
          </cell>
          <cell r="I827" t="str">
            <v>老品</v>
          </cell>
          <cell r="J827" t="str">
            <v>1、产品同竞品差异点（优势点）：英文版果冻贴
2、产品功能点：
3、产品设计优势：
4、产品教育属性优势：
5、产品安全属性优势：
6、产品相关服务优势：
7、其他：</v>
          </cell>
          <cell r="K827" t="str">
            <v>1）动物/交通/海洋/公主，直击孩子喜好～
2）场景贴+轮廓贴，玩法更多样
3）易撕易贴，真正不留痕！
4）一撕一贴中，认知事物
5）健康TPE防水材质，反复玩也安全
6）开放式大场景，激发想象力！
7）随心贴贴，光滑表面想贴就贴
8）附参考图，贴贴更容易！</v>
          </cell>
          <cell r="L827" t="str">
            <v>1) Animals &amp; Transportation &amp; Ocean &amp; Princess, Directly Meeting Children's Preferences~
2) Scene stickers &amp; outline stickers, more diverse gameplay
3) Easy to tear and stick, truly leaving no marks!
4) Through one tear and one stick, realize the cognition of things
5) Healthy waterproof TPE, safe to play repeatedly
6) Open-ended large scene, stimulating imagination!
7) Free stickers, smooth surface allows for free sticking
8) With reference pictures, sticking becomes easier!</v>
          </cell>
          <cell r="M827" t="str">
            <v>销售商品</v>
          </cell>
          <cell r="N827" t="str">
            <v>2024/12/28</v>
          </cell>
          <cell r="O827">
            <v>9.5</v>
          </cell>
          <cell r="P827">
            <v>0.145</v>
          </cell>
          <cell r="Q827">
            <v>33</v>
          </cell>
          <cell r="R827">
            <v>25</v>
          </cell>
          <cell r="S827">
            <v>0.2</v>
          </cell>
          <cell r="T827" t="str">
            <v>无</v>
          </cell>
          <cell r="U827" t="str">
            <v/>
          </cell>
          <cell r="V827" t="str">
            <v>36500</v>
          </cell>
          <cell r="W827">
            <v>24.9</v>
          </cell>
          <cell r="X827">
            <v>29.5</v>
          </cell>
          <cell r="Y827">
            <v>1</v>
          </cell>
          <cell r="Z827">
            <v>52</v>
          </cell>
          <cell r="AA827">
            <v>34.5</v>
          </cell>
          <cell r="AB827">
            <v>12.3</v>
          </cell>
          <cell r="AC827">
            <v>0.0220662</v>
          </cell>
          <cell r="AD827">
            <v>11.3</v>
          </cell>
          <cell r="AE827">
            <v>12.14</v>
          </cell>
          <cell r="AF827">
            <v>80</v>
          </cell>
          <cell r="AG827" t="str">
            <v>否</v>
          </cell>
        </row>
        <row r="828">
          <cell r="A828" t="str">
            <v>MD2308</v>
          </cell>
          <cell r="B828" t="str">
            <v>MD2024081</v>
          </cell>
          <cell r="C828" t="str">
            <v>mideer 创意纸艺  航海探险家</v>
          </cell>
          <cell r="D828" t="str">
            <v>mideer Paper Craft Workshop - Nautical Explorer</v>
          </cell>
          <cell r="E828" t="str">
            <v>6936352523086</v>
          </cell>
          <cell r="F828">
            <v>19.9</v>
          </cell>
          <cell r="G828">
            <v>19.88</v>
          </cell>
          <cell r="H828" t="str">
            <v>3+</v>
          </cell>
          <cell r="I828" t="str">
            <v>老品</v>
          </cell>
          <cell r="J828" t="str">
            <v>1、产品同竞品差异点（优势点）：
卖点1：科学探索
- 浮力原理体验
- 水动力学认知
- 航海知识启蒙
卖点2：角色体验
- 丰富角色设定
- 探险剧情设计
- 主题任务系统
卖点3：安全创新
- 防水材质技术
- 安全结构设计
- 环保材料选择
2、产品功能点：
3、产品设计优势：
4、产品教育属性优势：
5、产品安全属性优势：
6、产品相关服务优势：
7、其他：</v>
          </cell>
          <cell r="K828" t="str">
            <v/>
          </cell>
          <cell r="L828" t="str">
            <v/>
          </cell>
          <cell r="M828" t="str">
            <v>销售商品</v>
          </cell>
          <cell r="N828" t="str">
            <v>2025/01/06</v>
          </cell>
          <cell r="O828">
            <v>7.562</v>
          </cell>
          <cell r="P828">
            <v>0.17</v>
          </cell>
          <cell r="Q828">
            <v>30</v>
          </cell>
          <cell r="R828">
            <v>21</v>
          </cell>
          <cell r="S828">
            <v>0.7</v>
          </cell>
          <cell r="T828" t="str">
            <v>无</v>
          </cell>
          <cell r="U828" t="str">
            <v>无</v>
          </cell>
          <cell r="V828" t="str">
            <v>36500</v>
          </cell>
          <cell r="W828">
            <v>30</v>
          </cell>
          <cell r="X828">
            <v>21.1</v>
          </cell>
          <cell r="Y828">
            <v>0</v>
          </cell>
          <cell r="Z828">
            <v>44.5</v>
          </cell>
          <cell r="AA828">
            <v>32</v>
          </cell>
          <cell r="AB828">
            <v>23</v>
          </cell>
          <cell r="AC828">
            <v>0.032752</v>
          </cell>
          <cell r="AD828">
            <v>8.2</v>
          </cell>
          <cell r="AE828">
            <v>8.66</v>
          </cell>
          <cell r="AF828">
            <v>50</v>
          </cell>
          <cell r="AG828" t="str">
            <v>否</v>
          </cell>
        </row>
        <row r="829">
          <cell r="A829" t="str">
            <v>MD2307</v>
          </cell>
          <cell r="B829" t="str">
            <v>MD2024081</v>
          </cell>
          <cell r="C829" t="str">
            <v>mideer 创意纸艺  风车王国</v>
          </cell>
          <cell r="D829" t="str">
            <v>mideer Paper Craft Workshop - Windmill Kingdom</v>
          </cell>
          <cell r="E829" t="str">
            <v>6936352523079</v>
          </cell>
          <cell r="F829">
            <v>29.9</v>
          </cell>
          <cell r="G829">
            <v>29.89</v>
          </cell>
          <cell r="H829" t="str">
            <v>3+</v>
          </cell>
          <cell r="I829" t="str">
            <v>老品</v>
          </cell>
          <cell r="J829" t="str">
            <v>1、产品同竞品差异点（优势点）：
卖点1：艺术创作体验
- 自主设计空间大
- 色彩搭配练习
- 装饰艺术启蒙
卖点2：能源科普教育
- 风能原理演示
- 机械结构认知
- 环保理念培养
卖点3：实用装饰价值
- 高颜值设计
- 多场景适用
- 互动性强
2、产品功能点：
3、产品设计优势：
4、产品教育属性优势：
5、产品安全属性优势：
6、产品相关服务优势：
7、其他：</v>
          </cell>
          <cell r="K829" t="str">
            <v>1.指尖上的科学启蒙 2.不至于折纸 真实互动体验 3.真正能跑 感受速度与激情 4.4种飞行形态 一折即飞 5.艺术家共创 风力美学装饰 6.真正能开 沉浸式航海体验 7.无需剪刀胶水 操作巨便携 8.图文+视频教程 新手轻松带进门 9.叫上小伙伴 角色扮演玩出花 10.多种折纸技法 动手能力秒提升 11.高品质纸张 体验感拉满</v>
          </cell>
          <cell r="L829" t="str">
            <v>1. Science enlightenment at your fingertips 2. More than paper folding A truly interactive experience 3. Really moves Feel the speed and excitement 4. Four flight modes Fold once and it flies 5. Co-created by artists Wind-powered aesthetic decor 6. Truly drivable Immersive sailing experience 7. No scissors or glue needed Ultra portable and easy to use 8. Illustrated plus video tutorials Easy for beginners to get started 9. Invite friends Role-play for endless fun 10. Multiple origami techniques Boost hands-on skills instantly 11. High-quality paper Full sensory experience</v>
          </cell>
          <cell r="M829" t="str">
            <v>销售商品</v>
          </cell>
          <cell r="N829" t="str">
            <v>2025/01/07</v>
          </cell>
          <cell r="O829">
            <v>11.362</v>
          </cell>
          <cell r="P829">
            <v>0.2</v>
          </cell>
          <cell r="Q829">
            <v>30</v>
          </cell>
          <cell r="R829">
            <v>21</v>
          </cell>
          <cell r="S829">
            <v>2.1</v>
          </cell>
          <cell r="T829" t="str">
            <v>无</v>
          </cell>
          <cell r="U829" t="str">
            <v/>
          </cell>
          <cell r="V829" t="str">
            <v>36500</v>
          </cell>
          <cell r="W829">
            <v>30</v>
          </cell>
          <cell r="X829">
            <v>21.1</v>
          </cell>
          <cell r="Y829">
            <v>2.2</v>
          </cell>
          <cell r="Z829">
            <v>44.3</v>
          </cell>
          <cell r="AA829">
            <v>32.3</v>
          </cell>
          <cell r="AB829">
            <v>40.3</v>
          </cell>
          <cell r="AC829">
            <v>0.057664867</v>
          </cell>
          <cell r="AD829">
            <v>7.35</v>
          </cell>
          <cell r="AE829">
            <v>8</v>
          </cell>
          <cell r="AF829">
            <v>36</v>
          </cell>
          <cell r="AG829" t="str">
            <v>否</v>
          </cell>
        </row>
        <row r="830">
          <cell r="A830" t="str">
            <v>MD2306</v>
          </cell>
          <cell r="B830" t="str">
            <v>MD2024081</v>
          </cell>
          <cell r="C830" t="str">
            <v>mideer 创意纸艺  赛车总动员</v>
          </cell>
          <cell r="D830" t="str">
            <v>mideer Paper Craft Workshop - Dream Racer</v>
          </cell>
          <cell r="E830" t="str">
            <v>6936352523062</v>
          </cell>
          <cell r="F830">
            <v>29.9</v>
          </cell>
          <cell r="G830">
            <v>29.89</v>
          </cell>
          <cell r="H830" t="str">
            <v>3+</v>
          </cell>
          <cell r="I830" t="str">
            <v>老品</v>
          </cell>
          <cell r="J830" t="str">
            <v>1、产品同竞品差异点（优势点）：
卖点1：工程启蒙
- 机械原理认知
- 结构设计思维
- 空间组装能力
卖点2：竞技体验
- 真实比赛体验
- 成绩记录系统
- 改装优化空间
卖点3：创新设计
- 模块化组件
- 个性化改装
- 持续升级可能
2、产品功能点：
3、产品设计优势：
4、产品教育属性优势：
5、产品安全属性优势：
6、产品相关服务优势：
7、其他：</v>
          </cell>
          <cell r="K830" t="str">
            <v/>
          </cell>
          <cell r="L830" t="str">
            <v/>
          </cell>
          <cell r="M830" t="str">
            <v>销售商品</v>
          </cell>
          <cell r="N830" t="str">
            <v>2025/01/07</v>
          </cell>
          <cell r="O830">
            <v>11.362</v>
          </cell>
          <cell r="P830">
            <v>0.35</v>
          </cell>
          <cell r="Q830">
            <v>30</v>
          </cell>
          <cell r="R830">
            <v>21</v>
          </cell>
          <cell r="S830">
            <v>3.7</v>
          </cell>
          <cell r="T830" t="str">
            <v>无</v>
          </cell>
          <cell r="U830" t="str">
            <v/>
          </cell>
          <cell r="V830" t="str">
            <v>36500</v>
          </cell>
          <cell r="W830">
            <v>30</v>
          </cell>
          <cell r="X830">
            <v>21.2</v>
          </cell>
          <cell r="Y830">
            <v>3.7</v>
          </cell>
          <cell r="Z830">
            <v>44.3</v>
          </cell>
          <cell r="AA830">
            <v>31.3</v>
          </cell>
          <cell r="AB830">
            <v>40.1</v>
          </cell>
          <cell r="AC830">
            <v>0.055602259</v>
          </cell>
          <cell r="AD830">
            <v>6.25</v>
          </cell>
          <cell r="AE830">
            <v>7.3</v>
          </cell>
          <cell r="AF830">
            <v>20</v>
          </cell>
          <cell r="AG830" t="str">
            <v>否</v>
          </cell>
        </row>
        <row r="831">
          <cell r="A831" t="str">
            <v>MD2305</v>
          </cell>
          <cell r="B831" t="str">
            <v>MD2024081</v>
          </cell>
          <cell r="C831" t="str">
            <v>mideer 创意纸艺  飞行日记</v>
          </cell>
          <cell r="D831" t="str">
            <v>mideer Paper Craft Workshop - Flight Diary</v>
          </cell>
          <cell r="E831" t="str">
            <v>6936352523055</v>
          </cell>
          <cell r="F831">
            <v>19.9</v>
          </cell>
          <cell r="G831">
            <v>19.88</v>
          </cell>
          <cell r="H831" t="str">
            <v>3+</v>
          </cell>
          <cell r="I831" t="str">
            <v>老品</v>
          </cell>
          <cell r="J831" t="str">
            <v>1、产品同竞品差异点（优势点）：卖点1：科学启蒙价值
- 三种飞行模式对应不同空气动力学原理
- 标准化步骤确保实验效果
- 配套科普内容深入浅出
卖点2：教育体系完整
- 循序渐进的难度设计
- 体系化的知识构建
- 完整的记录与反馈机制
卖点3：多元互动体验
- 亲子共同完成的乐趣
- 同伴竞技的乐趣
- 个性化改装的创造乐趣
2、产品功能点：
3、产品设计优势：
4、产品教育属性优势：
5、产品安全属性优势：
6、产品相关服务优势：
7、其他：</v>
          </cell>
          <cell r="K831" t="str">
            <v>1）不只是折纸，更是真实互动体验！
2）赛车系列：真的能跑起来！
3）飞行日记：4种飞行模式，一折就飞
4）风车王国：艺术家联名，随风转动超治愈
5）航海探险家：真的能浮起来，乘风破浪
6）无需剪刀胶水，安全又省心
7）照片+视频双教程，一看就会
8）和小伙伴一起玩角色扮演，快乐加倍
9）多种折叠技法，动手又动脑
10）精选纸张，手感厚实有质感</v>
          </cell>
          <cell r="L831" t="str">
            <v>More than just paper—real interactive experiences!
Racing Series: They actually run!
Flight Diary: 4 flight modes; fold and fly.
Windmill Kingdom: Artist collaboration for wind aesthetics.
Nautical Explorer: They actually float and sail!
No scissors or glue needed.
Photo + Video tutorials.
Great for role-playing with friends.
Boosts manual dexterity through diverse folding techniques.
High-quality paper for a premium feel.</v>
          </cell>
          <cell r="M831" t="str">
            <v>销售商品</v>
          </cell>
          <cell r="N831" t="str">
            <v>2025/01/05</v>
          </cell>
          <cell r="O831">
            <v>7.562</v>
          </cell>
          <cell r="P831">
            <v>0.09</v>
          </cell>
          <cell r="Q831">
            <v>30</v>
          </cell>
          <cell r="R831">
            <v>21</v>
          </cell>
          <cell r="S831">
            <v>0.7</v>
          </cell>
          <cell r="T831" t="str">
            <v>无</v>
          </cell>
          <cell r="U831" t="str">
            <v/>
          </cell>
          <cell r="V831" t="str">
            <v>36500</v>
          </cell>
          <cell r="W831">
            <v>30</v>
          </cell>
          <cell r="X831">
            <v>21</v>
          </cell>
          <cell r="Y831">
            <v>0</v>
          </cell>
          <cell r="Z831">
            <v>44.6</v>
          </cell>
          <cell r="AA831">
            <v>31.6</v>
          </cell>
          <cell r="AB831">
            <v>23.4</v>
          </cell>
          <cell r="AC831">
            <v>0.032979024</v>
          </cell>
          <cell r="AD831">
            <v>3.83</v>
          </cell>
          <cell r="AE831">
            <v>7.74</v>
          </cell>
          <cell r="AF831">
            <v>50</v>
          </cell>
          <cell r="AG831" t="str">
            <v>否</v>
          </cell>
        </row>
        <row r="832">
          <cell r="A832" t="str">
            <v>FX1632</v>
          </cell>
          <cell r="B832" t="str">
            <v>MD2022006</v>
          </cell>
          <cell r="C832" t="str">
            <v>mideer蛇年滚灯车</v>
          </cell>
          <cell r="D832" t="str">
            <v>Mideer Rolling Lantern Car</v>
          </cell>
          <cell r="E832" t="str">
            <v>6936352516323</v>
          </cell>
          <cell r="F832">
            <v>69</v>
          </cell>
          <cell r="G832">
            <v>69.91</v>
          </cell>
          <cell r="H832" t="str">
            <v>8+</v>
          </cell>
          <cell r="I832" t="str">
            <v>老品</v>
          </cell>
          <cell r="J832" t="str">
            <v>1、产品同竞品差异点（优势点）：传统文化融入： 将传统滚灯与现代玩具车巧妙结合，既保留了滚灯的文化内涵，又增加了趣味性和可玩性。
光影互动，激发好奇心： 滚灯车内置灯光装置，滚动时光影交错，营造出梦幻般的效果，激发孩子的好奇心和探索欲。
DIY组装，培养动手能力： 需要孩子亲手组装完成，锻炼手眼协调能力和空间想象力，提升动手能力。
蛇年元素，年味十足： 车身融入蛇年元素，如蛇形图案、鳞片纹理等，增添节日气氛。
2、产品功能点：
3、产品设计优势：
4、产品教育属性优势：
5、产品安全属性优势：
6、产品相关服务优势：
7、其他：</v>
          </cell>
          <cell r="K832" t="str">
            <v/>
          </cell>
          <cell r="L832" t="str">
            <v/>
          </cell>
          <cell r="M832" t="str">
            <v>ODM单</v>
          </cell>
          <cell r="N832" t="str">
            <v>2024/12/25</v>
          </cell>
          <cell r="O832">
            <v>26.565</v>
          </cell>
          <cell r="P832">
            <v>0.56</v>
          </cell>
          <cell r="Q832">
            <v>35</v>
          </cell>
          <cell r="R832">
            <v>26</v>
          </cell>
          <cell r="S832">
            <v>4.5</v>
          </cell>
          <cell r="T832" t="str">
            <v>有</v>
          </cell>
          <cell r="U832" t="str">
            <v/>
          </cell>
          <cell r="V832" t="str">
            <v>2160</v>
          </cell>
          <cell r="W832">
            <v>35</v>
          </cell>
          <cell r="X832">
            <v>26</v>
          </cell>
          <cell r="Y832">
            <v>4.5</v>
          </cell>
          <cell r="Z832">
            <v>54</v>
          </cell>
          <cell r="AA832">
            <v>32</v>
          </cell>
          <cell r="AB832">
            <v>36</v>
          </cell>
          <cell r="AC832">
            <v>0.062208</v>
          </cell>
          <cell r="AD832">
            <v>6.7</v>
          </cell>
          <cell r="AE832">
            <v>7.2</v>
          </cell>
          <cell r="AF832">
            <v>10</v>
          </cell>
          <cell r="AG832" t="str">
            <v/>
          </cell>
        </row>
        <row r="833">
          <cell r="A833" t="str">
            <v>MD1629</v>
          </cell>
          <cell r="B833" t="str">
            <v>MD2024085</v>
          </cell>
          <cell r="C833" t="str">
            <v>mideer 双头勾线笔</v>
          </cell>
          <cell r="D833" t="str">
            <v>Dual Tip Permanent Marker</v>
          </cell>
          <cell r="E833" t="str">
            <v>6936352516293</v>
          </cell>
          <cell r="F833">
            <v>9.9</v>
          </cell>
          <cell r="G833">
            <v>9.87</v>
          </cell>
          <cell r="H833" t="str">
            <v>3+</v>
          </cell>
          <cell r="I833" t="str">
            <v>老品</v>
          </cell>
          <cell r="J833" t="str">
            <v>1、产品同竞品差异点（优势点）：- 双笔头设计，满足全方位绘画需求，粗头涂色填色，细头勾线描边。
- 油性墨水，线条饱满。绘画顺畅，不易断墨。
- 耐水耐光，防水不晕染，耐光作品持久保存,不易褪色
- 速干墨水，不脏手，使用过程干净整洁
- 高质量纤维笔头，耐磨耐用。
- 适合多种材质，纸张，布艺，石头，木板等。
2、产品功能点：
3、产品设计优势：
4、产品教育属性优势：
5、产品安全属性优势：
6、产品相关服务优势：
7、其他：
</v>
          </cell>
          <cell r="K833" t="str">
            <v>1.粗细双头 描边涂色都出色 2.线条真的真的很重要（细笔头-精细描边 细节刻画  粗笔头-大面积填色 叠色平涂） 3.灵感到哪 画笔就到哪 4.防水油性墨 勾线清晰不晕染 5.提笔速干 不沾手不脏纸 6.高密度纤维笔头 耐磨抗压用更久 7.创意不止于纸面 适配多种材质 8.出墨均匀 一笔不间断 9.耐光不褪色 作品可长久保存 10.无刺鼻气味 安心检测全通过 11.不挑创作伙伴 各类画笔都百搭</v>
          </cell>
          <cell r="L833" t="str">
            <v>1. Dual tips thick and thin Perfect for outlining and coloring 2. Lines truly truly matter (Fine tip precise outlining and details Broad tip large-area coloring layering and flat fills) 3. Inspiration flows Wherever your idea goes your pen follows 4. Waterproof oil-based ink Clear lines No smudging 5. Quick-drying No hand stains No paper mess 6. High-density fiber tips Wear-resistant and durable 7. Creativity goes beyond paper Compatible with multiple surfaces 8. Smooth ink flow Continuous strokes without interruption 9. Lightfast and fade-resistant Artwork lasts longer 10. No strong odor Passed all safety tests 11. Pairs well with any creative tools Works with all types of pens</v>
          </cell>
          <cell r="M833" t="str">
            <v>销售商品</v>
          </cell>
          <cell r="N833" t="str">
            <v>2025/02/05</v>
          </cell>
          <cell r="O833">
            <v>3.762</v>
          </cell>
          <cell r="P833">
            <v>0.03</v>
          </cell>
          <cell r="Q833">
            <v>1.3</v>
          </cell>
          <cell r="R833">
            <v>1.1</v>
          </cell>
          <cell r="S833">
            <v>14</v>
          </cell>
          <cell r="T833" t="str">
            <v>有</v>
          </cell>
          <cell r="U833" t="str">
            <v>有</v>
          </cell>
          <cell r="V833" t="str">
            <v>1096</v>
          </cell>
          <cell r="W833">
            <v>14.5</v>
          </cell>
          <cell r="X833">
            <v>4</v>
          </cell>
          <cell r="Y833">
            <v>1.1</v>
          </cell>
          <cell r="Z833">
            <v>60</v>
          </cell>
          <cell r="AA833">
            <v>35</v>
          </cell>
          <cell r="AB833">
            <v>22.5</v>
          </cell>
          <cell r="AC833">
            <v>0.04725</v>
          </cell>
          <cell r="AD833">
            <v>12.8</v>
          </cell>
          <cell r="AE833">
            <v>13.74</v>
          </cell>
          <cell r="AF833">
            <v>400</v>
          </cell>
          <cell r="AG833" t="str">
            <v>否</v>
          </cell>
        </row>
        <row r="834">
          <cell r="A834" t="str">
            <v>MD1631</v>
          </cell>
          <cell r="B834" t="str">
            <v>MD2024024</v>
          </cell>
          <cell r="C834" t="str">
            <v>mideer 3D环腰背负功能书包  紫梅粉 粉色</v>
          </cell>
          <cell r="D834" t="str">
            <v>mideer 3D waist-Relief Backpack</v>
          </cell>
          <cell r="E834" t="str">
            <v>6936352516316</v>
          </cell>
          <cell r="F834">
            <v>399</v>
          </cell>
          <cell r="G834">
            <v>472.5</v>
          </cell>
          <cell r="H834" t="str">
            <v>6+</v>
          </cell>
          <cell r="I834" t="str">
            <v>老品</v>
          </cell>
          <cell r="J834" t="str">
            <v>1、产品同竞品差异点（优势点）：呵护孩子脊椎健康：采用科学人体工学设计，完美贴合儿童脊椎曲线，有效分散压力，减轻负担，呵护孩子脊椎健康发育
2、产品功能点：便携收纳，高效学习每一天：多功能隔层设计，科学分区，书籍、文具等物品各就其位，方便整理和快速取用，让孩子学习更高效
时尚外观，彰显个性魅力：简约时尚的设计理念，多种颜色和款式可供选择，满足不同儿童的审美需求，彰显个性，自信闪耀。精湛工艺和优质材料打造，经久耐用，陪伴孩子快乐学习每一天。
3、产品设计优势：扩充空间设计，满足课外活动或旅行等额外存储需求，一包多用，轻松应对各种场合。
4、产品教育属性优势：绿色环保，传递可持续理念：采用可回收再利用的环保材料制成，减少对环境的影响，从源头倡导绿色生活方式，与孩子共同守护地球家园。低碳环保生产工艺，降低资源消耗和废弃物排放，为孩子营造健康舒适的学习环境。
5、产品安全属性优势：360度反光条设计，让出行更安全
6、产品相关服务优势：/
7、其他：/</v>
          </cell>
          <cell r="K834" t="str">
            <v/>
          </cell>
          <cell r="L834" t="str">
            <v/>
          </cell>
          <cell r="M834" t="str">
            <v>销售商品</v>
          </cell>
          <cell r="N834" t="str">
            <v>2025/01/21</v>
          </cell>
          <cell r="O834">
            <v>179.55</v>
          </cell>
          <cell r="P834">
            <v>0.997</v>
          </cell>
          <cell r="Q834">
            <v>26</v>
          </cell>
          <cell r="R834">
            <v>15</v>
          </cell>
          <cell r="S834">
            <v>40</v>
          </cell>
          <cell r="T834" t="str">
            <v>无</v>
          </cell>
          <cell r="U834" t="str">
            <v/>
          </cell>
          <cell r="V834" t="str">
            <v>36500</v>
          </cell>
          <cell r="W834">
            <v>26</v>
          </cell>
          <cell r="X834">
            <v>15</v>
          </cell>
          <cell r="Y834">
            <v>40</v>
          </cell>
          <cell r="Z834">
            <v>79</v>
          </cell>
          <cell r="AA834">
            <v>42</v>
          </cell>
          <cell r="AB834">
            <v>57.1</v>
          </cell>
          <cell r="AC834">
            <v>0.1894578</v>
          </cell>
          <cell r="AD834">
            <v>7.6</v>
          </cell>
          <cell r="AE834">
            <v>10.21</v>
          </cell>
          <cell r="AF834">
            <v>8</v>
          </cell>
          <cell r="AG834" t="str">
            <v/>
          </cell>
        </row>
        <row r="835">
          <cell r="A835" t="str">
            <v>MD1630</v>
          </cell>
          <cell r="B835" t="str">
            <v>MD2024024</v>
          </cell>
          <cell r="C835" t="str">
            <v>mideer 3D环腰背负功能书包  烟雨灰 灰色</v>
          </cell>
          <cell r="D835" t="str">
            <v>mideer 3D waist-Relief Backpack-Grey</v>
          </cell>
          <cell r="E835" t="str">
            <v>6936352516309</v>
          </cell>
          <cell r="F835">
            <v>399</v>
          </cell>
          <cell r="G835">
            <v>472.5</v>
          </cell>
          <cell r="H835" t="str">
            <v>6+</v>
          </cell>
          <cell r="I835" t="str">
            <v>老品</v>
          </cell>
          <cell r="J835" t="str">
            <v>1、产品同竞品差异点（优势点）：呵护孩子脊椎健康：采用科学人体工学设计，完美贴合儿童脊椎曲线，有效分散压力，减轻负担，呵护孩子脊椎健康发育
2、产品功能点：便携收纳，高效学习每一天：多功能隔层设计，科学分区，书籍、文具等物品各就其位，方便整理和快速取用，让孩子学习更高效
时尚外观，彰显个性魅力：简约时尚的设计理念，多种颜色和款式可供选择，满足不同儿童的审美需求，彰显个性，自信闪耀。精湛工艺和优质材料打造，经久耐用，陪伴孩子快乐学习每一天。
3、产品设计优势：扩充空间设计，满足课外活动或旅行等额外存储需求，一包多用，轻松应对各种场合。
4、产品教育属性优势：绿色环保，传递可持续理念：采用可回收再利用的环保材料制成，减少对环境的影响，从源头倡导绿色生活方式，与孩子共同守护地球家园。低碳环保生产工艺，降低资源消耗和废弃物排放，为孩子营造健康舒适的学习环境。
5、产品安全属性优势：360度反光条设计，让出行更安全
6、产品相关服务优势：/
7、其他：/</v>
          </cell>
          <cell r="K835" t="str">
            <v/>
          </cell>
          <cell r="L835" t="str">
            <v/>
          </cell>
          <cell r="M835" t="str">
            <v>销售商品</v>
          </cell>
          <cell r="N835" t="str">
            <v>2025/01/21</v>
          </cell>
          <cell r="O835">
            <v>179.55</v>
          </cell>
          <cell r="P835">
            <v>1.03</v>
          </cell>
          <cell r="Q835">
            <v>26</v>
          </cell>
          <cell r="R835">
            <v>15</v>
          </cell>
          <cell r="S835">
            <v>40</v>
          </cell>
          <cell r="T835" t="str">
            <v>无</v>
          </cell>
          <cell r="U835" t="str">
            <v/>
          </cell>
          <cell r="V835" t="str">
            <v>36500</v>
          </cell>
          <cell r="W835">
            <v>28</v>
          </cell>
          <cell r="X835">
            <v>16</v>
          </cell>
          <cell r="Y835">
            <v>40</v>
          </cell>
          <cell r="Z835">
            <v>78</v>
          </cell>
          <cell r="AA835">
            <v>43</v>
          </cell>
          <cell r="AB835">
            <v>58</v>
          </cell>
          <cell r="AC835">
            <v>0.194532</v>
          </cell>
          <cell r="AD835">
            <v>7.6</v>
          </cell>
          <cell r="AE835">
            <v>10.07</v>
          </cell>
          <cell r="AF835">
            <v>8</v>
          </cell>
          <cell r="AG835" t="str">
            <v/>
          </cell>
        </row>
        <row r="836">
          <cell r="A836" t="str">
            <v>MD2315</v>
          </cell>
          <cell r="B836" t="str">
            <v>MD2021041</v>
          </cell>
          <cell r="C836" t="str">
            <v>mideer 雪球游戏套装  冬日大作战</v>
          </cell>
          <cell r="D836" t="str">
            <v>SNOWBALL PLAY SET</v>
          </cell>
          <cell r="E836" t="str">
            <v>6936352523154</v>
          </cell>
          <cell r="F836">
            <v>99</v>
          </cell>
          <cell r="G836">
            <v>98.97</v>
          </cell>
          <cell r="H836" t="str">
            <v>3+</v>
          </cell>
          <cell r="I836" t="str">
            <v>老品</v>
          </cell>
          <cell r="J836" t="str">
            <v>1、产品同竞品差异点（优势点）：将冬日雪战搬进一年四季，24颗超软仿真雪球点燃雪战乐趣，打雪仗、投雪球、堆雪人...12种趣味互动玩法，让孩子随时随地与家人开启一场欢乐雪球游戏。"
2、产品功能点：
3、产品设计优势：
4、产品教育属性优势：
5、产品安全属性优势：
6、产品相关服务优势：
7、其他：</v>
          </cell>
          <cell r="K836" t="str">
            <v>1）超柔软仿真雪球，DIY专属战队
2）12+种玩法，气氛瞬间拉满
3）攻防演练，一秒进入“战斗”状态
4）静音保龄球赛，比比谁更准
5）“喂雪怪”大作战，看谁投得进
6）DIY纸卡，动手又动脑
7）3岁到99岁都能玩，全家一起嗨
8）童年主题插画，沉浸感十足
9）说明书就是“游戏攻略”，一看就会</v>
          </cell>
          <cell r="L836" t="str">
            <v>Super soft simulation snowballs to DIY your exclusive team.
12+ ways to play for a high-energy atmosphere.
Practice defense and attack for an instant "battle."
Silent bowling competition mode.
"Feed the Yeti" game: see who scores more.
DIY paper cards to exercise hand flexibility.
Fun for all ages; the whole family will love it.
Immersive experience with childhood-themed illustrations.
The manual is also a "Game Bible."</v>
          </cell>
          <cell r="M836" t="str">
            <v>销售商品</v>
          </cell>
          <cell r="N836" t="str">
            <v>2024/12/28</v>
          </cell>
          <cell r="O836">
            <v>37.62</v>
          </cell>
          <cell r="P836">
            <v>1.175</v>
          </cell>
          <cell r="Q836">
            <v>39</v>
          </cell>
          <cell r="R836">
            <v>27</v>
          </cell>
          <cell r="S836">
            <v>9.1</v>
          </cell>
          <cell r="T836" t="str">
            <v>无</v>
          </cell>
          <cell r="U836" t="str">
            <v/>
          </cell>
          <cell r="V836" t="str">
            <v>36500</v>
          </cell>
          <cell r="W836">
            <v>39</v>
          </cell>
          <cell r="X836">
            <v>27</v>
          </cell>
          <cell r="Y836">
            <v>9</v>
          </cell>
          <cell r="Z836">
            <v>48.5</v>
          </cell>
          <cell r="AA836">
            <v>41.5</v>
          </cell>
          <cell r="AB836">
            <v>58</v>
          </cell>
          <cell r="AC836">
            <v>0.1167395</v>
          </cell>
          <cell r="AD836">
            <v>11</v>
          </cell>
          <cell r="AE836">
            <v>12.47</v>
          </cell>
          <cell r="AF836">
            <v>10</v>
          </cell>
          <cell r="AG836" t="str">
            <v/>
          </cell>
        </row>
        <row r="837">
          <cell r="A837" t="str">
            <v>HZ7527</v>
          </cell>
          <cell r="B837" t="str">
            <v>HZ24014</v>
          </cell>
          <cell r="C837" t="str">
            <v>hugz 纸巾包 甜甜午后</v>
          </cell>
          <cell r="D837" t="str">
            <v>hugz Tissue Pouch - Sweet Afternoon</v>
          </cell>
          <cell r="E837" t="str">
            <v>6936352575276</v>
          </cell>
          <cell r="F837">
            <v>29.9</v>
          </cell>
          <cell r="G837">
            <v>35.41</v>
          </cell>
          <cell r="H837" t="str">
            <v>3+</v>
          </cell>
          <cell r="I837" t="str">
            <v>老品</v>
          </cell>
          <cell r="J837" t="str">
            <v>1、产品同竞品差异点（优势点）：1111
2、产品功能点：
3、产品设计优势：
4、产品教育属性优势：
5、产品安全属性优势：
6、产品相关服务优势：
7、其他：</v>
          </cell>
          <cell r="K837" t="str">
            <v/>
          </cell>
          <cell r="L837" t="str">
            <v/>
          </cell>
          <cell r="M837" t="str">
            <v>销售商品</v>
          </cell>
          <cell r="N837" t="str">
            <v>2024/12/01</v>
          </cell>
          <cell r="O837">
            <v>13.455</v>
          </cell>
          <cell r="P837">
            <v>0.06</v>
          </cell>
          <cell r="Q837">
            <v>31</v>
          </cell>
          <cell r="R837">
            <v>31</v>
          </cell>
          <cell r="S837">
            <v>2</v>
          </cell>
          <cell r="T837" t="str">
            <v>有</v>
          </cell>
          <cell r="U837" t="str">
            <v>无</v>
          </cell>
          <cell r="V837" t="str">
            <v>2190</v>
          </cell>
          <cell r="W837">
            <v>26</v>
          </cell>
          <cell r="X837">
            <v>20</v>
          </cell>
          <cell r="Y837">
            <v>3.5</v>
          </cell>
          <cell r="Z837">
            <v>60</v>
          </cell>
          <cell r="AA837">
            <v>41</v>
          </cell>
          <cell r="AB837">
            <v>15.4</v>
          </cell>
          <cell r="AC837">
            <v>0.037884</v>
          </cell>
          <cell r="AD837">
            <v>7.65</v>
          </cell>
          <cell r="AE837">
            <v>7.7</v>
          </cell>
          <cell r="AF837">
            <v>100</v>
          </cell>
          <cell r="AG837" t="str">
            <v>否</v>
          </cell>
        </row>
        <row r="838">
          <cell r="A838" t="str">
            <v>HZ7526</v>
          </cell>
          <cell r="B838" t="str">
            <v>HZ24014</v>
          </cell>
          <cell r="C838" t="str">
            <v>hugz 纸巾包 周末早晨</v>
          </cell>
          <cell r="D838" t="str">
            <v>hugz Tissue Pouch - Morning Bliss</v>
          </cell>
          <cell r="E838" t="str">
            <v>6936352575269</v>
          </cell>
          <cell r="F838">
            <v>29.9</v>
          </cell>
          <cell r="G838">
            <v>35.41</v>
          </cell>
          <cell r="H838" t="str">
            <v>3+</v>
          </cell>
          <cell r="I838" t="str">
            <v>老品</v>
          </cell>
          <cell r="J838" t="str">
            <v>1、产品同竞品差异点（优势点）：1111
2、产品功能点：
3、产品设计优势：
4、产品教育属性优势：
5、产品安全属性优势：
6、产品相关服务优势：
7、其他：</v>
          </cell>
          <cell r="K838" t="str">
            <v/>
          </cell>
          <cell r="L838" t="str">
            <v/>
          </cell>
          <cell r="M838" t="str">
            <v>销售商品</v>
          </cell>
          <cell r="N838" t="str">
            <v>2024/12/01</v>
          </cell>
          <cell r="O838">
            <v>13.455</v>
          </cell>
          <cell r="P838">
            <v>0.07</v>
          </cell>
          <cell r="Q838">
            <v>31</v>
          </cell>
          <cell r="R838">
            <v>31</v>
          </cell>
          <cell r="S838">
            <v>2</v>
          </cell>
          <cell r="T838" t="str">
            <v>有</v>
          </cell>
          <cell r="U838" t="str">
            <v/>
          </cell>
          <cell r="V838" t="str">
            <v>2190</v>
          </cell>
          <cell r="W838">
            <v>26</v>
          </cell>
          <cell r="X838">
            <v>19.8</v>
          </cell>
          <cell r="Y838">
            <v>2</v>
          </cell>
          <cell r="Z838">
            <v>60</v>
          </cell>
          <cell r="AA838">
            <v>40.5</v>
          </cell>
          <cell r="AB838">
            <v>15.1</v>
          </cell>
          <cell r="AC838">
            <v>0.036693</v>
          </cell>
          <cell r="AD838">
            <v>7.65</v>
          </cell>
          <cell r="AE838">
            <v>7.7</v>
          </cell>
          <cell r="AF838">
            <v>100</v>
          </cell>
          <cell r="AG838" t="str">
            <v/>
          </cell>
        </row>
        <row r="839">
          <cell r="A839" t="str">
            <v>HZ7525</v>
          </cell>
          <cell r="B839" t="str">
            <v>HZ24014</v>
          </cell>
          <cell r="C839" t="str">
            <v>hugz纸巾包 航海计划</v>
          </cell>
          <cell r="D839" t="str">
            <v>hugz Tissue Pouch - Sail Away</v>
          </cell>
          <cell r="E839" t="str">
            <v>6936352575252</v>
          </cell>
          <cell r="F839">
            <v>29.9</v>
          </cell>
          <cell r="G839">
            <v>35.41</v>
          </cell>
          <cell r="H839" t="str">
            <v>3+</v>
          </cell>
          <cell r="I839" t="str">
            <v>老品</v>
          </cell>
          <cell r="J839" t="str">
            <v>1、产品同竞品差异点（优势点）：1111
2、产品功能点：
3、产品设计优势：
4、产品教育属性优势：
5、产品安全属性优势：
6、产品相关服务优势：
7、其他：</v>
          </cell>
          <cell r="K839" t="str">
            <v/>
          </cell>
          <cell r="L839" t="str">
            <v/>
          </cell>
          <cell r="M839" t="str">
            <v>销售商品</v>
          </cell>
          <cell r="N839" t="str">
            <v>2024/12/20</v>
          </cell>
          <cell r="O839">
            <v>13.455</v>
          </cell>
          <cell r="P839">
            <v>0.16</v>
          </cell>
          <cell r="Q839">
            <v>31</v>
          </cell>
          <cell r="R839">
            <v>31</v>
          </cell>
          <cell r="S839">
            <v>2</v>
          </cell>
          <cell r="T839" t="str">
            <v>有</v>
          </cell>
          <cell r="U839" t="str">
            <v/>
          </cell>
          <cell r="V839" t="str">
            <v>2190</v>
          </cell>
          <cell r="W839">
            <v>40</v>
          </cell>
          <cell r="X839">
            <v>40</v>
          </cell>
          <cell r="Y839">
            <v>2</v>
          </cell>
          <cell r="Z839">
            <v>60</v>
          </cell>
          <cell r="AA839">
            <v>40</v>
          </cell>
          <cell r="AB839">
            <v>20</v>
          </cell>
          <cell r="AC839">
            <v>0.048</v>
          </cell>
          <cell r="AD839">
            <v>9.5</v>
          </cell>
          <cell r="AE839">
            <v>12</v>
          </cell>
          <cell r="AF839">
            <v>100</v>
          </cell>
          <cell r="AG839" t="str">
            <v/>
          </cell>
        </row>
        <row r="840">
          <cell r="A840" t="str">
            <v>HZ7524</v>
          </cell>
          <cell r="B840" t="str">
            <v>HZ24014</v>
          </cell>
          <cell r="C840" t="str">
            <v>hugz 纸巾包 落日漫漫</v>
          </cell>
          <cell r="D840" t="str">
            <v>无</v>
          </cell>
          <cell r="E840" t="str">
            <v>6936352575245</v>
          </cell>
          <cell r="F840">
            <v>29.9</v>
          </cell>
          <cell r="G840">
            <v>35.41</v>
          </cell>
          <cell r="H840" t="str">
            <v>3+</v>
          </cell>
          <cell r="I840" t="str">
            <v>老品</v>
          </cell>
          <cell r="J840" t="str">
            <v>1、产品同竞品差异点（优势点）：1111
2、产品功能点：
3、产品设计优势：
4、产品教育属性优势：
5、产品安全属性优势：
6、产品相关服务优势：
7、其他：</v>
          </cell>
          <cell r="K840" t="str">
            <v/>
          </cell>
          <cell r="L840" t="str">
            <v/>
          </cell>
          <cell r="M840" t="str">
            <v>销售商品</v>
          </cell>
          <cell r="N840" t="str">
            <v>2024/12/01</v>
          </cell>
          <cell r="O840">
            <v>13.455</v>
          </cell>
          <cell r="P840">
            <v>0.07</v>
          </cell>
          <cell r="Q840">
            <v>31</v>
          </cell>
          <cell r="R840">
            <v>31</v>
          </cell>
          <cell r="S840">
            <v>2</v>
          </cell>
          <cell r="T840" t="str">
            <v>有</v>
          </cell>
          <cell r="U840" t="str">
            <v/>
          </cell>
          <cell r="V840" t="str">
            <v>2190</v>
          </cell>
          <cell r="W840">
            <v>19.5</v>
          </cell>
          <cell r="X840">
            <v>26</v>
          </cell>
          <cell r="Y840">
            <v>1</v>
          </cell>
          <cell r="Z840">
            <v>60</v>
          </cell>
          <cell r="AA840">
            <v>41</v>
          </cell>
          <cell r="AB840">
            <v>15</v>
          </cell>
          <cell r="AC840">
            <v>0.0369</v>
          </cell>
          <cell r="AD840">
            <v>7.65</v>
          </cell>
          <cell r="AE840">
            <v>7.8</v>
          </cell>
          <cell r="AF840">
            <v>100</v>
          </cell>
          <cell r="AG840" t="str">
            <v/>
          </cell>
        </row>
        <row r="841">
          <cell r="A841" t="str">
            <v>MD2313</v>
          </cell>
          <cell r="B841" t="str">
            <v>MD2024084</v>
          </cell>
          <cell r="C841" t="str">
            <v>mideer 多功能笔袋  能量小方 香芋星球</v>
          </cell>
          <cell r="D841" t="str">
            <v>mideer multifunctional toast pencil case-Purple</v>
          </cell>
          <cell r="E841" t="str">
            <v>6936352523130</v>
          </cell>
          <cell r="F841">
            <v>59</v>
          </cell>
          <cell r="G841">
            <v>59</v>
          </cell>
          <cell r="H841" t="str">
            <v>6+</v>
          </cell>
          <cell r="I841" t="str">
            <v>老品</v>
          </cell>
          <cell r="J841" t="str">
            <v>1、产品同竞品差异点（优势点）：超大容量，井然有序： 告别杂乱无章，多层分区、弹性束带，轻松收纳各类文具，让孩子养成整理好习惯。
2、产品功能点：一站式收纳，学习更高效： 不再东翻西找，笔、尺、橡皮等文具，所有学习工具一网打尽，打开即用，省时省力
3、产品设计优势：结构稳固，桌面不凌乱： 打开方便，桌面整洁有序，孩子更专注。
便携手提： 加固提手设计，可悬挂，方便携带，上学、补习都适用
多功能合理分区：延用小方包功能点，多功能结构合理分区拆解，小物件也能找到归属
4、产品教育属性优势：/
5、产品安全属性优势：/
6、产品相关服务优势：/
7、其他：简约设计：满足家长对儿童学习分心的点。</v>
          </cell>
          <cell r="K841" t="str">
            <v/>
          </cell>
          <cell r="L841" t="str">
            <v/>
          </cell>
          <cell r="M841" t="str">
            <v>销售商品</v>
          </cell>
          <cell r="N841" t="str">
            <v>2025/01/10</v>
          </cell>
          <cell r="O841">
            <v>22.42</v>
          </cell>
          <cell r="P841">
            <v>0.12</v>
          </cell>
          <cell r="Q841">
            <v>20.5</v>
          </cell>
          <cell r="R841">
            <v>0.7</v>
          </cell>
          <cell r="S841">
            <v>0.75</v>
          </cell>
          <cell r="T841" t="str">
            <v>无</v>
          </cell>
          <cell r="U841" t="str">
            <v/>
          </cell>
          <cell r="V841" t="str">
            <v>36500</v>
          </cell>
          <cell r="W841">
            <v>28</v>
          </cell>
          <cell r="X841">
            <v>8.3</v>
          </cell>
          <cell r="Y841">
            <v>8</v>
          </cell>
          <cell r="Z841">
            <v>46.7</v>
          </cell>
          <cell r="AA841">
            <v>44.5</v>
          </cell>
          <cell r="AB841">
            <v>45</v>
          </cell>
          <cell r="AC841">
            <v>0.09351675</v>
          </cell>
          <cell r="AD841">
            <v>6.4</v>
          </cell>
          <cell r="AE841">
            <v>8.2</v>
          </cell>
          <cell r="AF841">
            <v>60</v>
          </cell>
          <cell r="AG841" t="str">
            <v/>
          </cell>
        </row>
        <row r="842">
          <cell r="A842" t="str">
            <v>MD2312</v>
          </cell>
          <cell r="B842" t="str">
            <v>MD2024084</v>
          </cell>
          <cell r="C842" t="str">
            <v>mideer 多功能笔袋  能量小方 春野森森</v>
          </cell>
          <cell r="D842" t="str">
            <v>mideer multifunctional toast pencil case-Green</v>
          </cell>
          <cell r="E842" t="str">
            <v>6936352523123</v>
          </cell>
          <cell r="F842">
            <v>59</v>
          </cell>
          <cell r="G842">
            <v>59</v>
          </cell>
          <cell r="H842" t="str">
            <v>6+</v>
          </cell>
          <cell r="I842" t="str">
            <v>老品</v>
          </cell>
          <cell r="J842" t="str">
            <v>1、产品同竞品差异点（优势点）：超大容量，井然有序： 告别杂乱无章，多层分区、弹性束带，轻松收纳各类文具，让孩子养成整理好习惯。
2、产品功能点：一站式收纳，学习更高效： 不再东翻西找，笔、尺、橡皮等文具，所有学习工具一网打尽，打开即用，省时省力
3、产品设计优势：结构稳固，桌面不凌乱： 打开方便，桌面整洁有序，孩子更专注。
便携手提： 加固提手设计，可悬挂，方便携带，上学、补习都适用
多功能合理分区：延用小方包功能点，多功能结构合理分区拆解，小物件也能找到归属
4、产品教育属性优势：/
5、产品安全属性优势：/
6、产品相关服务优势：/
7、其他：简约设计：满足家长对儿童学习分心的点。</v>
          </cell>
          <cell r="K842" t="str">
            <v>1）四大功能分区，收纳有条理
2）大容量设计，装下更多文具
3）防脏面板，遮挡铅笔痕迹
4）插画师绘制，颜值在线
5）小巧便携，通过CCC安全认证</v>
          </cell>
          <cell r="L842" t="str">
            <v>4 major functional zones for organized storage.
Large capacity for more stationery.
Anti-smudge panels to hide pencil marks.
Artist-drawn illustrations.
Compact, portable, and CCC safety compliant.</v>
          </cell>
          <cell r="M842" t="str">
            <v>销售商品</v>
          </cell>
          <cell r="N842" t="str">
            <v>2025/01/10</v>
          </cell>
          <cell r="O842">
            <v>22.42</v>
          </cell>
          <cell r="P842">
            <v>0.1</v>
          </cell>
          <cell r="Q842">
            <v>20.5</v>
          </cell>
          <cell r="R842">
            <v>0.7</v>
          </cell>
          <cell r="S842">
            <v>0.75</v>
          </cell>
          <cell r="T842" t="str">
            <v>无</v>
          </cell>
          <cell r="U842" t="str">
            <v>无</v>
          </cell>
          <cell r="V842" t="str">
            <v>36500</v>
          </cell>
          <cell r="W842">
            <v>8</v>
          </cell>
          <cell r="X842">
            <v>28</v>
          </cell>
          <cell r="Y842">
            <v>8</v>
          </cell>
          <cell r="Z842">
            <v>46</v>
          </cell>
          <cell r="AA842">
            <v>43</v>
          </cell>
          <cell r="AB842">
            <v>45</v>
          </cell>
          <cell r="AC842">
            <v>0.08901</v>
          </cell>
          <cell r="AD842">
            <v>6.4</v>
          </cell>
          <cell r="AE842">
            <v>8.35</v>
          </cell>
          <cell r="AF842">
            <v>60</v>
          </cell>
          <cell r="AG842" t="str">
            <v>否</v>
          </cell>
        </row>
        <row r="843">
          <cell r="A843" t="str">
            <v>MD1625</v>
          </cell>
          <cell r="B843" t="str">
            <v>MD2024024</v>
          </cell>
          <cell r="C843" t="str">
            <v>mideer 3D环腰背负功能书包  苔藓绿 绿色</v>
          </cell>
          <cell r="D843" t="str">
            <v>mideer 3D Waist-Relief Backpack-Green</v>
          </cell>
          <cell r="E843" t="str">
            <v>6936352516255</v>
          </cell>
          <cell r="F843">
            <v>399</v>
          </cell>
          <cell r="G843">
            <v>472.5</v>
          </cell>
          <cell r="H843" t="str">
            <v>6+</v>
          </cell>
          <cell r="I843" t="str">
            <v>老品</v>
          </cell>
          <cell r="J843" t="str">
            <v>1、产品同竞品差异点（优势点）：呵护脊椎健康，守护孩子茁壮成长：科学人体工学设计，完美贴合儿童脊椎曲线，有效分散肩部压力，减轻背部负担，呵护孩子脊椎健康发育。可调节肩带，透气背垫、胸扣等设计，根据儿童不同体型和身高灵活调整，确保舒适背负体验，让孩子上学轻松无负担。
2、产品功能点：双开合设计，便携收纳，高效学习每一天：多功能隔层设计，科学分区，书籍、文具、等物品各就其位，方便整理和快速取用，让孩子学习更高效
时尚外观，彰显个性魅力：简约时尚的设计理念，多种颜色和款式可供选择，满足不同儿童的审美需求，彰显个性，自信闪耀。精湛工艺和优质材料打造，经久耐用，陪伴孩子快乐学习每一天。
3、产品设计优势：扩充空间设计，满足课外活动或旅行等额外存储需求，一包双开，轻松应对各种场合。
时尚外观，彰显个性魅力：简约时尚的设计理念，多种颜色和款式可供选择，满足不同儿童的审美需求，彰显个性，自信闪耀。精湛工艺和优质材料打造，经久耐用，陪伴孩子快乐学习每一天。
4、产品教育属性优势：绿色环保，传递可持续理念：采用可回收再利用的环保材料制成，减少对环境的影响，从源头倡导绿色生活方式，与孩子共同守护地球家园。低碳环保生产工艺，降低资源消耗和废弃物排放，为孩子营造健康舒适的学习环境。
5、产品安全属性优势：360°反光条设计，出行更安全
6、产品相关服务优势：/
7、其他：/</v>
          </cell>
          <cell r="K843" t="str">
            <v/>
          </cell>
          <cell r="L843" t="str">
            <v/>
          </cell>
          <cell r="M843" t="str">
            <v>销售商品</v>
          </cell>
          <cell r="N843" t="str">
            <v>2025/01/21</v>
          </cell>
          <cell r="O843">
            <v>179.55</v>
          </cell>
          <cell r="P843">
            <v>10.3</v>
          </cell>
          <cell r="Q843">
            <v>26</v>
          </cell>
          <cell r="R843">
            <v>15</v>
          </cell>
          <cell r="S843">
            <v>40</v>
          </cell>
          <cell r="T843" t="str">
            <v>无</v>
          </cell>
          <cell r="U843" t="str">
            <v/>
          </cell>
          <cell r="V843" t="str">
            <v>36500</v>
          </cell>
          <cell r="W843">
            <v>26</v>
          </cell>
          <cell r="X843">
            <v>20</v>
          </cell>
          <cell r="Y843">
            <v>42</v>
          </cell>
          <cell r="Z843">
            <v>79</v>
          </cell>
          <cell r="AA843">
            <v>43</v>
          </cell>
          <cell r="AB843">
            <v>58</v>
          </cell>
          <cell r="AC843">
            <v>0.197026</v>
          </cell>
          <cell r="AD843">
            <v>7.6</v>
          </cell>
          <cell r="AE843">
            <v>10.19</v>
          </cell>
          <cell r="AF843">
            <v>8</v>
          </cell>
          <cell r="AG843" t="str">
            <v/>
          </cell>
        </row>
        <row r="844">
          <cell r="A844" t="str">
            <v>MD1626</v>
          </cell>
          <cell r="B844" t="str">
            <v>MD2024024</v>
          </cell>
          <cell r="C844" t="str">
            <v>mideer 3D环腰背负功能书包  青莲紫 紫色</v>
          </cell>
          <cell r="D844" t="str">
            <v>mideer 3D waist-Relief Backpack-Purple</v>
          </cell>
          <cell r="E844" t="str">
            <v>6936352516262</v>
          </cell>
          <cell r="F844">
            <v>399</v>
          </cell>
          <cell r="G844">
            <v>472.5</v>
          </cell>
          <cell r="H844" t="str">
            <v>6+</v>
          </cell>
          <cell r="I844" t="str">
            <v>老品</v>
          </cell>
          <cell r="J844" t="str">
            <v>1、产品同竞品差异点（优势点）：呵护孩子脊椎健康：采用科学人体工学设计，完美贴合儿童脊椎曲线，有效分散压力，减轻负担，呵护孩子脊椎健康发育
2、产品功能点：便携收纳，高效学习每一天：多功能隔层设计，科学分区，书籍、文具等物品各就其位，方便整理和快速取用，让孩子学习更高效
时尚外观，彰显个性魅力：简约时尚的设计理念，多种颜色和款式可供选择，满足不同儿童的审美需求，彰显个性，自信闪耀。精湛工艺和优质材料打造，经久耐用，陪伴孩子快乐学习每一天。
3、产品设计优势：扩充空间设计，满足课外活动或旅行等额外存储需求，一包多用，轻松应对各种场合。
4、产品教育属性优势：绿色环保，传递可持续理念：采用可回收再利用的环保材料制成，减少对环境的影响，从源头倡导绿色生活方式，与孩子共同守护地球家园。低碳环保生产工艺，降低资源消耗和废弃物排放，为孩子营造健康舒适的学习环境。
5、产品安全属性优势：360度反光条设计，让出行更安全
6、产品相关服务优势：/
7、其他：/</v>
          </cell>
          <cell r="K844" t="str">
            <v>1）荣获国内外多项权威认证！
2）前主仓互联设计，孩子取物更方便
3）高山背负系统，肩/背/腰更省力
4）容量充裕，成长不换包
5）内部十字锁扣，书本稳固不晃动
6）轻量化设计，上学路上更轻松
7）防泼水面料，雨天出行也不怕
8）3A抗菌内里，食物可安心存放
9）极简艺术风，背出个性范儿
10）3D立体结构，久用不塌陷</v>
          </cell>
          <cell r="L844" t="str">
            <v>1) Awarded multiple authoritative certifications both domestically and internationally!
2) Interconnected front and main compartments for easy access to items for children.
3) High-mountain carrying system for easier shoulder, back, and waist support.
4) Ample capacity, no need to change bags as your child grows.
5) Internal cross-lock closure secures books and prevents impact damage.
6) Lightweight design for easier commuting to and from school.
7) Water-repellent fabric, perfect for rainy days.
8) 3A antibacterial lining, safe for storing food.
9) Minimalist artistic style, express your personal style.
10) 3D three-dimensional structure, won't sag even after prolonged use.</v>
          </cell>
          <cell r="M844" t="str">
            <v>销售商品</v>
          </cell>
          <cell r="N844" t="str">
            <v>2025/01/21</v>
          </cell>
          <cell r="O844">
            <v>179.55</v>
          </cell>
          <cell r="P844">
            <v>1.04</v>
          </cell>
          <cell r="Q844">
            <v>26</v>
          </cell>
          <cell r="R844">
            <v>15</v>
          </cell>
          <cell r="S844">
            <v>40</v>
          </cell>
          <cell r="T844" t="str">
            <v>无</v>
          </cell>
          <cell r="U844" t="str">
            <v>无</v>
          </cell>
          <cell r="V844" t="str">
            <v>36500</v>
          </cell>
          <cell r="W844">
            <v>26</v>
          </cell>
          <cell r="X844">
            <v>20</v>
          </cell>
          <cell r="Y844">
            <v>42</v>
          </cell>
          <cell r="Z844">
            <v>79</v>
          </cell>
          <cell r="AA844">
            <v>42.5</v>
          </cell>
          <cell r="AB844">
            <v>57.5</v>
          </cell>
          <cell r="AC844">
            <v>0.19305625</v>
          </cell>
          <cell r="AD844">
            <v>7.6</v>
          </cell>
          <cell r="AE844">
            <v>10.04</v>
          </cell>
          <cell r="AF844">
            <v>8</v>
          </cell>
          <cell r="AG844" t="str">
            <v>否</v>
          </cell>
        </row>
        <row r="845">
          <cell r="A845" t="str">
            <v>DS1628</v>
          </cell>
          <cell r="B845" t="str">
            <v>MD2022001</v>
          </cell>
          <cell r="C845" t="str">
            <v>mideer 彩窗磁力片  新年磁力贴</v>
          </cell>
          <cell r="D845" t="str">
            <v>Mideer colourful magnetic tiles - New Year Magnetic sticker</v>
          </cell>
          <cell r="E845" t="str">
            <v>6936352516286</v>
          </cell>
          <cell r="F845">
            <v>19.9</v>
          </cell>
          <cell r="G845">
            <v>19.9</v>
          </cell>
          <cell r="H845" t="str">
            <v>3-20</v>
          </cell>
          <cell r="I845" t="str">
            <v>老品</v>
          </cell>
          <cell r="J845" t="str">
            <v>1、产品同竞品差异点（优势点）：/
2、产品功能点：/
3、产品设计优势：
4、产品教育属性优势：
5、产品安全属性优势：
6、产品相关服务优势：
7、其他：</v>
          </cell>
          <cell r="K845" t="str">
            <v/>
          </cell>
          <cell r="L845" t="str">
            <v/>
          </cell>
          <cell r="M845" t="str">
            <v>销售商品</v>
          </cell>
          <cell r="N845" t="str">
            <v>2024/11/28</v>
          </cell>
          <cell r="O845">
            <v>7.562</v>
          </cell>
          <cell r="P845">
            <v>0.285</v>
          </cell>
          <cell r="Q845">
            <v>28.6</v>
          </cell>
          <cell r="R845">
            <v>20.3</v>
          </cell>
          <cell r="S845">
            <v>2</v>
          </cell>
          <cell r="T845" t="str">
            <v>有</v>
          </cell>
          <cell r="U845" t="str">
            <v/>
          </cell>
          <cell r="V845" t="str">
            <v>730</v>
          </cell>
          <cell r="W845">
            <v>28</v>
          </cell>
          <cell r="X845">
            <v>23</v>
          </cell>
          <cell r="Y845">
            <v>0.3</v>
          </cell>
          <cell r="Z845">
            <v>53</v>
          </cell>
          <cell r="AA845">
            <v>47.5</v>
          </cell>
          <cell r="AB845">
            <v>53</v>
          </cell>
          <cell r="AC845">
            <v>0.1334275</v>
          </cell>
          <cell r="AD845">
            <v>14</v>
          </cell>
          <cell r="AE845">
            <v>15</v>
          </cell>
          <cell r="AF845">
            <v>50</v>
          </cell>
          <cell r="AG845" t="str">
            <v/>
          </cell>
        </row>
        <row r="846">
          <cell r="A846" t="str">
            <v>DS1627</v>
          </cell>
          <cell r="B846" t="str">
            <v>MD2022001</v>
          </cell>
          <cell r="C846" t="str">
            <v>mideer 彩窗磁力片  圣诞磁力贴</v>
          </cell>
          <cell r="D846" t="str">
            <v>Mideer colourful magnetic tiles - Christmas Magnetic sticker</v>
          </cell>
          <cell r="E846" t="str">
            <v>6936352516279</v>
          </cell>
          <cell r="F846">
            <v>19.9</v>
          </cell>
          <cell r="G846">
            <v>19.9</v>
          </cell>
          <cell r="H846" t="str">
            <v>3-20</v>
          </cell>
          <cell r="I846" t="str">
            <v>老品</v>
          </cell>
          <cell r="J846" t="str">
            <v>1、产品同竞品差异点（优势点）：/
2、产品功能点：/
3、产品设计优势：/
4、产品教育属性优势：/
5、产品安全属性优势：/
6、产品相关服务优势：/
7、其他：</v>
          </cell>
          <cell r="K846" t="str">
            <v/>
          </cell>
          <cell r="L846" t="str">
            <v/>
          </cell>
          <cell r="M846" t="str">
            <v>销售商品</v>
          </cell>
          <cell r="N846" t="str">
            <v>2024/11/28</v>
          </cell>
          <cell r="O846">
            <v>7.562</v>
          </cell>
          <cell r="P846">
            <v>0.3</v>
          </cell>
          <cell r="Q846">
            <v>28.6</v>
          </cell>
          <cell r="R846">
            <v>20.3</v>
          </cell>
          <cell r="S846">
            <v>2</v>
          </cell>
          <cell r="T846" t="str">
            <v>有</v>
          </cell>
          <cell r="U846" t="str">
            <v>有</v>
          </cell>
          <cell r="V846" t="str">
            <v>730</v>
          </cell>
          <cell r="W846">
            <v>29</v>
          </cell>
          <cell r="X846">
            <v>21.7</v>
          </cell>
          <cell r="Y846">
            <v>0</v>
          </cell>
          <cell r="Z846">
            <v>31.5</v>
          </cell>
          <cell r="AA846">
            <v>22.5</v>
          </cell>
          <cell r="AB846">
            <v>15.5</v>
          </cell>
          <cell r="AC846">
            <v>0.010985625</v>
          </cell>
          <cell r="AD846">
            <v>0</v>
          </cell>
          <cell r="AE846">
            <v>14.05</v>
          </cell>
          <cell r="AF846">
            <v>50</v>
          </cell>
          <cell r="AG846" t="str">
            <v>否</v>
          </cell>
        </row>
        <row r="847">
          <cell r="A847" t="str">
            <v>MD3352-1</v>
          </cell>
          <cell r="B847" t="str">
            <v>MD2022006</v>
          </cell>
          <cell r="C847" t="str">
            <v>澳特力年味中国手工灯笼一祥龙瑞献</v>
          </cell>
          <cell r="D847" t="str">
            <v>无</v>
          </cell>
          <cell r="E847" t="str">
            <v>0</v>
          </cell>
          <cell r="F847">
            <v>29.9</v>
          </cell>
          <cell r="G847">
            <v>29.9</v>
          </cell>
          <cell r="H847" t="str">
            <v/>
          </cell>
          <cell r="I847" t="str">
            <v>老品</v>
          </cell>
          <cell r="J847" t="str">
            <v/>
          </cell>
          <cell r="K847" t="str">
            <v/>
          </cell>
          <cell r="L847" t="str">
            <v/>
          </cell>
          <cell r="M847" t="str">
            <v>ODM单</v>
          </cell>
          <cell r="N847" t="str">
            <v>2023/10/23</v>
          </cell>
        </row>
        <row r="847">
          <cell r="P847">
            <v>0.16</v>
          </cell>
          <cell r="Q847">
            <v>23.2</v>
          </cell>
          <cell r="R847">
            <v>27.5</v>
          </cell>
          <cell r="S847">
            <v>27</v>
          </cell>
          <cell r="T847" t="str">
            <v>有</v>
          </cell>
          <cell r="U847" t="str">
            <v/>
          </cell>
          <cell r="V847" t="str">
            <v>2190</v>
          </cell>
        </row>
        <row r="847">
          <cell r="Z847">
            <v>61</v>
          </cell>
          <cell r="AA847">
            <v>25</v>
          </cell>
          <cell r="AB847">
            <v>29.5</v>
          </cell>
          <cell r="AC847">
            <v>0.0449875</v>
          </cell>
          <cell r="AD847">
            <v>3.2</v>
          </cell>
          <cell r="AE847">
            <v>4</v>
          </cell>
          <cell r="AF847">
            <v>20</v>
          </cell>
          <cell r="AG847" t="str">
            <v/>
          </cell>
        </row>
        <row r="848">
          <cell r="A848" t="str">
            <v>MK2401</v>
          </cell>
          <cell r="B848" t="str">
            <v>/</v>
          </cell>
          <cell r="C848" t="str">
            <v>待定</v>
          </cell>
          <cell r="D848" t="str">
            <v>/</v>
          </cell>
          <cell r="E848" t="str">
            <v>/</v>
          </cell>
          <cell r="F848">
            <v>0</v>
          </cell>
          <cell r="G848">
            <v>0</v>
          </cell>
          <cell r="H848" t="str">
            <v>3-20</v>
          </cell>
          <cell r="I848" t="str">
            <v/>
          </cell>
          <cell r="J848" t="str">
            <v>1、产品同竞品差异点（优势点）：磁力贴可吸在磁力片上玩耍，开发过家家等新玩法
2、产品功能点：
3、产品设计优势：新年主题
4、产品教育属性优势：
5、产品安全属性优势：
6、产品相关服务优势：
7、其他：</v>
          </cell>
          <cell r="K848" t="str">
            <v/>
          </cell>
          <cell r="L848" t="str">
            <v/>
          </cell>
          <cell r="M848" t="str">
            <v>销售商品</v>
          </cell>
          <cell r="N848" t="str">
            <v/>
          </cell>
        </row>
        <row r="848">
          <cell r="P848">
            <v>0.285</v>
          </cell>
          <cell r="Q848">
            <v>28.6</v>
          </cell>
          <cell r="R848">
            <v>20.3</v>
          </cell>
          <cell r="S848">
            <v>2</v>
          </cell>
          <cell r="T848" t="str">
            <v>有</v>
          </cell>
          <cell r="U848" t="str">
            <v/>
          </cell>
          <cell r="V848" t="str">
            <v>730</v>
          </cell>
        </row>
        <row r="848">
          <cell r="AC848">
            <v>0</v>
          </cell>
        </row>
        <row r="848">
          <cell r="AG848" t="str">
            <v/>
          </cell>
        </row>
        <row r="849">
          <cell r="A849" t="str">
            <v>MK2400</v>
          </cell>
          <cell r="B849" t="str">
            <v>/</v>
          </cell>
          <cell r="C849" t="str">
            <v>待定</v>
          </cell>
          <cell r="D849" t="str">
            <v>/</v>
          </cell>
          <cell r="E849" t="str">
            <v>/</v>
          </cell>
          <cell r="F849">
            <v>0</v>
          </cell>
          <cell r="G849">
            <v>0</v>
          </cell>
          <cell r="H849" t="str">
            <v>3-20</v>
          </cell>
          <cell r="I849" t="str">
            <v/>
          </cell>
          <cell r="J849" t="str">
            <v>1、产品同竞品差异点（优势点）：磁力贴可以贴在磁力片上玩耍，开发过家家等其他创意玩法
2、产品功能点：
3、产品设计优势：
4、产品教育属性优势：
5、产品安全属性优势：
6、产品相关服务优势：
7、其他：</v>
          </cell>
          <cell r="K849" t="str">
            <v/>
          </cell>
          <cell r="L849" t="str">
            <v/>
          </cell>
          <cell r="M849" t="str">
            <v>销售商品</v>
          </cell>
          <cell r="N849" t="str">
            <v/>
          </cell>
        </row>
        <row r="849">
          <cell r="P849">
            <v>0.285</v>
          </cell>
          <cell r="Q849">
            <v>28.6</v>
          </cell>
          <cell r="R849">
            <v>20.3</v>
          </cell>
          <cell r="S849">
            <v>2</v>
          </cell>
          <cell r="T849" t="str">
            <v>有</v>
          </cell>
          <cell r="U849" t="str">
            <v/>
          </cell>
          <cell r="V849" t="str">
            <v>730</v>
          </cell>
        </row>
        <row r="849">
          <cell r="AC849">
            <v>0</v>
          </cell>
        </row>
        <row r="849">
          <cell r="AG849" t="str">
            <v/>
          </cell>
        </row>
        <row r="850">
          <cell r="A850" t="str">
            <v>MD1593</v>
          </cell>
          <cell r="B850" t="str">
            <v>MD2024068</v>
          </cell>
          <cell r="C850" t="str">
            <v>mideer 直液丙烯马克笔    36色</v>
          </cell>
          <cell r="D850" t="str">
            <v>mideer Straight Liquid Acrylic Marker - 36 Colors</v>
          </cell>
          <cell r="E850" t="str">
            <v>6936352515937</v>
          </cell>
          <cell r="F850">
            <v>129.9</v>
          </cell>
          <cell r="G850">
            <v>129.93</v>
          </cell>
          <cell r="H850" t="str">
            <v>4+</v>
          </cell>
          <cell r="I850" t="str">
            <v>老品</v>
          </cell>
          <cell r="J850" t="str">
            <v>1、产品同竞品差异点（优势点）：2.5g大容量液体墨水，不分层，可均匀上色。
2、产品功能点：免按压，开盖即画。出墨均匀，流畅。- 高弹力笔刷式软头，粗细线条可随意切换，不透纸，不晕染。- 覆盖性强，叠色效果好，不透纸，不晕染，速干。- 无刺激性气味，水性墨水，安全环保，适合儿童和学生使用。
3、产品设计优势：
4、产品教育属性优势：
5、产品安全属性优势：
6、产品相关服务优势：
7、其他：- 广泛的应用范围：可用于纸张、木板、布料、塑料等多种材质上。</v>
          </cell>
          <cell r="K850" t="str">
            <v>1). 升级直液式控墨 —— 出墨均匀顺滑，笔触流畅不断墨
2). 2.5g 超大容量墨仓 —— 海量创作不间断，灵感续航更持久
3). 强化覆盖力 —— 轻松叠色不混色，尽显大师级层感
4). 高饱和鲜艳色彩 —— 带来强烈的视觉冲击力，点亮艺术作品
5). 严苛质检把控 —— 质量可靠，全程可追溯的安心品质
6). 柔韧纤维软笔尖 —— 适配多角度绘画，勾线涂色随心所欲
7). 全介质适绘 —— 处处皆是画布，在任何物体上自由创作
8). 无酒精水性墨水 —— 专为儿童研发，纯净无味更安全
9). 匠心包装设计 —— 既能随手涂鸦，也可作为笔筒收纳</v>
          </cell>
          <cell r="L850" t="str">
            <v>1) Upgraded direct ink output for smooth strokes.
2) Large 2.5g ink capacity for uninterrupted creativity!
3) Enhanced coverage for true color layering mastery.
4) Rich and vibrant colors for a powerful visual impact.
5) Rigorous quality testing for reliable and traceable results.
6) Flexible soft tip for multi-angle drawing.
7) Anywhere is your canvas; draw on anything.
8) Alcohol-free water-based ink, specially developed for children.
9) Ingenious packaging; can be used for doodling or as a pen holder.</v>
          </cell>
          <cell r="M850" t="str">
            <v>销售商品</v>
          </cell>
          <cell r="N850" t="str">
            <v>2024/12/11</v>
          </cell>
          <cell r="O850">
            <v>49.362</v>
          </cell>
          <cell r="P850">
            <v>0.51</v>
          </cell>
          <cell r="Q850">
            <v>1.2</v>
          </cell>
          <cell r="R850">
            <v>1.2</v>
          </cell>
          <cell r="S850">
            <v>13.3</v>
          </cell>
          <cell r="T850" t="str">
            <v>有</v>
          </cell>
          <cell r="U850" t="str">
            <v>有</v>
          </cell>
          <cell r="V850" t="str">
            <v>1095</v>
          </cell>
          <cell r="W850">
            <v>18</v>
          </cell>
          <cell r="X850">
            <v>5.3</v>
          </cell>
          <cell r="Y850">
            <v>14.5</v>
          </cell>
          <cell r="Z850">
            <v>48.5</v>
          </cell>
          <cell r="AA850">
            <v>30</v>
          </cell>
          <cell r="AB850">
            <v>21.5</v>
          </cell>
          <cell r="AC850">
            <v>0.0312825</v>
          </cell>
          <cell r="AD850">
            <v>12.3</v>
          </cell>
          <cell r="AE850">
            <v>13.2</v>
          </cell>
          <cell r="AF850">
            <v>24</v>
          </cell>
          <cell r="AG850" t="str">
            <v>否</v>
          </cell>
        </row>
        <row r="851">
          <cell r="A851" t="str">
            <v>MD1592</v>
          </cell>
          <cell r="B851" t="str">
            <v>MD2024068</v>
          </cell>
          <cell r="C851" t="str">
            <v>mideer 直液丙烯马克笔    24色</v>
          </cell>
          <cell r="D851" t="str">
            <v>mideer Straight Liquid Acrylic Marker - 24 Colors</v>
          </cell>
          <cell r="E851" t="str">
            <v>6936352515920</v>
          </cell>
          <cell r="F851">
            <v>99.9</v>
          </cell>
          <cell r="G851">
            <v>99.9</v>
          </cell>
          <cell r="H851" t="str">
            <v>4+</v>
          </cell>
          <cell r="I851" t="str">
            <v>老品</v>
          </cell>
          <cell r="J851" t="str">
            <v>1、产品同竞品差异点（优势点）：2.5g大容量液体墨水，不分层，可均匀上色。
2、产品功能点：免按压，开盖即画。出墨均匀，流畅。- 高弹力笔刷式软头，粗细线条可随意切换，不透纸，不晕染。- 覆盖性强，叠色效果好，不透纸，不晕染，速干。- 无刺激性气味，水性墨水，安全环保，适合儿童和学生使用。
3、产品设计优势：
4、产品教育属性优势：
5、产品安全属性优势：
6、产品相关服务优势：
7、其他：- 广泛的应用范围：可用于纸张、木板、布料、塑料等多种材质上。</v>
          </cell>
          <cell r="K851" t="str">
            <v>1). 升级直液式控墨 —— 出墨均匀顺滑，笔触流畅不断墨
2). 2.5g 超大容量墨仓 —— 海量创作不间断，灵感续航更持久
3). 强化覆盖力 —— 轻松叠色不混色，尽显大师级层感
4). 高饱和鲜艳色彩 —— 带来强烈的视觉冲击力，点亮艺术作品
5). 严苛质检把控 —— 质量可靠，全程可追溯的安心品质
6). 柔韧纤维软笔尖 —— 适配多角度绘画，勾线涂色随心所欲
7). 全介质适绘 —— 处处皆是画布，在任何物体上自由创作
8). 无酒精水性墨水 —— 专为儿童研发，纯净无味更安全
9). 匠心包装设计 —— 既能随手涂鸦，也可作为笔筒收纳</v>
          </cell>
          <cell r="L851" t="str">
            <v>1) Upgraded direct ink output for smooth strokes.
2) Large 2.5g ink capacity for uninterrupted creativity!
3) Enhanced coverage for true color layering mastery.
4) Rich and vibrant colors for a powerful visual impact.
5) Rigorous quality testing for reliable and traceable results.
6) Flexible soft tip for multi-angle drawing.
7) Anywhere is your canvas; draw on anything.
8) Alcohol-free water-based ink, specially developed for children.
9) Ingenious packaging; can be used for doodling or as a pen holder.</v>
          </cell>
          <cell r="M851" t="str">
            <v>销售商品</v>
          </cell>
          <cell r="N851" t="str">
            <v>2024/12/11</v>
          </cell>
          <cell r="O851">
            <v>37.962</v>
          </cell>
          <cell r="P851">
            <v>0.347</v>
          </cell>
          <cell r="Q851">
            <v>1.1</v>
          </cell>
          <cell r="R851">
            <v>1.1</v>
          </cell>
          <cell r="S851">
            <v>13.2</v>
          </cell>
          <cell r="T851" t="str">
            <v>有</v>
          </cell>
          <cell r="U851" t="str">
            <v>有</v>
          </cell>
          <cell r="V851" t="str">
            <v>1095</v>
          </cell>
          <cell r="W851">
            <v>11</v>
          </cell>
          <cell r="X851">
            <v>4.5</v>
          </cell>
          <cell r="Y851">
            <v>13.8</v>
          </cell>
          <cell r="Z851">
            <v>33.5</v>
          </cell>
          <cell r="AA851">
            <v>30</v>
          </cell>
          <cell r="AB851">
            <v>30.5</v>
          </cell>
          <cell r="AC851">
            <v>0.0306525</v>
          </cell>
          <cell r="AD851">
            <v>12.5</v>
          </cell>
          <cell r="AE851">
            <v>13.5</v>
          </cell>
          <cell r="AF851">
            <v>36</v>
          </cell>
          <cell r="AG851" t="str">
            <v>否</v>
          </cell>
        </row>
        <row r="852">
          <cell r="A852" t="str">
            <v>MD2302</v>
          </cell>
          <cell r="B852" t="str">
            <v>MD2024071</v>
          </cell>
          <cell r="C852" t="str">
            <v>mideer 石塑粘土  补充装  50g</v>
          </cell>
          <cell r="D852" t="str">
            <v>mideer Modeling Clay - 50g</v>
          </cell>
          <cell r="E852" t="str">
            <v>6936352523024</v>
          </cell>
          <cell r="F852">
            <v>7.9</v>
          </cell>
          <cell r="G852">
            <v>7.88</v>
          </cell>
          <cell r="H852" t="str">
            <v>6+</v>
          </cell>
          <cell r="I852" t="str">
            <v>老品</v>
          </cell>
          <cell r="J852" t="str">
            <v>1、产品同竞品差异点（优势点）：密封袋包装，持久呵护创意： 独立密封袋包装，有效隔绝空气和水分，防止粘土干燥变硬，保持其柔软度和可塑性
2、产品功能点：柔软细腻，轻松塑形： 粘土质地柔软细腻，延展性好，易于塑形，孩子也能轻松上手。自然风干，快速成型： 无需烤制，24-72小时内自然风干，安全便捷，让孩子更快享受创作的乐趣。安全无毒，环保材料： 采用优质环保材料，无毒无味，符合安全标准，让家长放心，孩子安心。
柔软细腻，轻松塑形： 粘土质地柔软细腻，延展性好，易于塑形，孩子也能轻松上手。
自然风干，快速成型： 无需烤制，24-72小时内自然风干，安全便捷，让孩子更快享受创作的乐趣。
干后坚硬，不易开裂： 成品坚固耐用，不易变形或开裂，可长久保存，记录孩子成长的美好瞬间。
密封袋包装，持久呵护创意： 独立密封袋包装，有效隔绝空气和水分，防止粘土干燥变硬，保持其柔软度和可塑性，
3、产品设计优势：
4、产品教育属性优势：
5、产品安全属性优势：安全无毒，环保材料： 采用优质环保材料，无毒无味，符合安全标准，让家长放心，孩子安心。
6、产品相关服务优势：
7、其他：</v>
          </cell>
          <cell r="K852" t="str">
            <v>石塑粘土补充装</v>
          </cell>
          <cell r="L852" t="str">
            <v>Modeling clay refill</v>
          </cell>
          <cell r="M852" t="str">
            <v>销售商品</v>
          </cell>
          <cell r="N852" t="str">
            <v>2024/12/17</v>
          </cell>
          <cell r="O852">
            <v>3.002</v>
          </cell>
          <cell r="P852">
            <v>0.05</v>
          </cell>
          <cell r="Q852">
            <v>10</v>
          </cell>
          <cell r="R852">
            <v>5</v>
          </cell>
          <cell r="S852">
            <v>1.7</v>
          </cell>
          <cell r="T852" t="str">
            <v>有</v>
          </cell>
          <cell r="U852" t="str">
            <v/>
          </cell>
          <cell r="V852" t="str">
            <v>1096</v>
          </cell>
          <cell r="W852">
            <v>10</v>
          </cell>
          <cell r="X852">
            <v>5</v>
          </cell>
          <cell r="Y852">
            <v>1.7</v>
          </cell>
          <cell r="Z852">
            <v>29</v>
          </cell>
          <cell r="AA852">
            <v>28.5</v>
          </cell>
          <cell r="AB852">
            <v>24</v>
          </cell>
          <cell r="AC852">
            <v>0.019836</v>
          </cell>
          <cell r="AD852">
            <v>12.7</v>
          </cell>
          <cell r="AE852">
            <v>13.6</v>
          </cell>
          <cell r="AF852">
            <v>250</v>
          </cell>
          <cell r="AG852" t="str">
            <v/>
          </cell>
        </row>
        <row r="853">
          <cell r="A853" t="str">
            <v>MD2301</v>
          </cell>
          <cell r="B853" t="str">
            <v>MD2024071</v>
          </cell>
          <cell r="C853" t="str">
            <v>mideer 石塑粘土  造型套装</v>
          </cell>
          <cell r="D853" t="str">
            <v>mideer Modeling Clay Set</v>
          </cell>
          <cell r="E853" t="str">
            <v>6936352523017</v>
          </cell>
          <cell r="F853">
            <v>79.9</v>
          </cell>
          <cell r="G853">
            <v>79.88</v>
          </cell>
          <cell r="H853" t="str">
            <v>8+</v>
          </cell>
          <cell r="I853" t="str">
            <v>老品</v>
          </cell>
          <cell r="J853" t="str">
            <v>1、产品同竞品差异点（优势点）：一盒全包，创意即刻开启： 从粘土到工具，从颜料到创意手册，一应俱全，无需额外购买，让创意触手可及！
2、产品功能点：柔软细腻，轻松塑形： 粘土质地柔软细腻，延展性好，易于塑形，孩子也能轻松上手。自然风干，快速成型： 无需烤制，24-72小时内自然风干，安全便捷，让孩子更快享受创作的乐趣。干后坚硬，不易开裂： 成品坚固耐用，不易变形或开裂，可长久保存，记录孩子成长的美好瞬间。
3、产品设计优势：一盒多用，玩转百变造型： 从可爱动物到时尚饰品，从家居摆件到益智玩具，满足各种创作需求，激发想象力，培养创造力。搭配全套工具： 配备喷壶、工具、压泥板、垫板、绘画颜料、调色盘、锉刀、固色油等制作工具，让孩子轻松上手，创作更精美的作品。密封袋包装，持久呵护创意： 独立密封袋包装，有效隔绝空气和水分，防止粘土干燥变硬，保持其柔软度和可塑性，
4、产品教育属性优势：
5、产品安全属性优势： 采用优质环保材料，无毒无味，符合安全标准，让家长放心，孩子安心。
6、产品相关服务优势：配备课程
7、其他：</v>
          </cell>
          <cell r="K853" t="str">
            <v>1). 真正零门槛 —— 哪怕是第一次玩，也能轻松上手。
2). 全能工具组 —— 一站式备齐所需绘具，拆盒即玩。
3). 4 款蔬菜模具 —— 轻轻一按即刻成型，成就感十足。
4). 循序渐进分步教学 —— 细致引导，带你跨过新手期。
5). 进阶玩法解锁 —— 拒绝套路化，全方位激发无限创意。
6). 层层严苛质检 —— 玩得尽兴，用得安心。
7). 触感顺滑有韧性 —— 材质延展性极佳，塑形更轻松。
8). 50g 独立大包装 —— 随用随拆，长效锁鲜不干硬。
9). 自然风干成型 —— 见证作品蜕变成独一无二的艺术摆件。</v>
          </cell>
          <cell r="L853" t="str">
            <v>Truly no barrier, beginners can start easily.
Complete tool set for one-stop creation.
4 vegetable molds, press to form instantly.
Step-by-step tutorials guide beginners.
Advanced play options to spark creativity.
Quality checked at every step, fun and safe.
Smooth and pliable texture for easy modeling.
50g individual packaging, keeps clay fresh.
Naturally air-dries into unique art pieces.</v>
          </cell>
          <cell r="M853" t="str">
            <v>销售商品</v>
          </cell>
          <cell r="N853" t="str">
            <v>2024/12/17</v>
          </cell>
          <cell r="O853">
            <v>30.362</v>
          </cell>
          <cell r="P853">
            <v>0.75</v>
          </cell>
          <cell r="Q853">
            <v>26</v>
          </cell>
          <cell r="R853">
            <v>18.2</v>
          </cell>
          <cell r="S853">
            <v>8.1</v>
          </cell>
          <cell r="T853" t="str">
            <v>有</v>
          </cell>
          <cell r="U853" t="str">
            <v/>
          </cell>
          <cell r="V853" t="str">
            <v>1096</v>
          </cell>
          <cell r="W853">
            <v>26</v>
          </cell>
          <cell r="X853">
            <v>18.4</v>
          </cell>
          <cell r="Y853">
            <v>8</v>
          </cell>
          <cell r="Z853">
            <v>37.7</v>
          </cell>
          <cell r="AA853">
            <v>27.4</v>
          </cell>
          <cell r="AB853">
            <v>50.1</v>
          </cell>
          <cell r="AC853">
            <v>0.051752298</v>
          </cell>
          <cell r="AD853">
            <v>10</v>
          </cell>
          <cell r="AE853">
            <v>9.72</v>
          </cell>
          <cell r="AF853">
            <v>12</v>
          </cell>
          <cell r="AG853" t="str">
            <v/>
          </cell>
        </row>
        <row r="854">
          <cell r="A854" t="str">
            <v>MD2293</v>
          </cell>
          <cell r="B854" t="str">
            <v>MD2024020</v>
          </cell>
          <cell r="C854" t="str">
            <v>mideer 旋转花园拼插积木</v>
          </cell>
          <cell r="D854" t="str">
            <v>mideer Interlocking RotatingBuilding Blocks</v>
          </cell>
          <cell r="E854" t="str">
            <v>6936352522935</v>
          </cell>
          <cell r="F854">
            <v>149</v>
          </cell>
          <cell r="G854">
            <v>149.03</v>
          </cell>
          <cell r="H854" t="str">
            <v>3-20</v>
          </cell>
          <cell r="I854" t="str">
            <v>老品</v>
          </cell>
          <cell r="J854" t="str">
            <v>1、产品同竞品差异点（优势点）：增加齿轮，让花朵能够动起来
2、产品功能点：
3、产品设计优势：
4、产品教育属性优势：
5、产品安全属性优势：
6、产品相关服务优势：
7、其他：</v>
          </cell>
          <cell r="K854" t="str">
            <v> 1.会转圈的梦幻花园 2.齿轮联动旋转，花花会跳舞 3.融合半透明花朵，造型更梦幻 4.由简到难引导，不同年龄都适玩 5.花瓣花叶自由组合，创造不一样的花园 6.衔接松紧适宜，小力气轻松插拔 7.思考转动原理，又涨知识啦 8.丰富色彩形状，激发创造力 9.360°圆润光滑，小手放心抓握 10.自带收纳桶，养成整理好习惯</v>
          </cell>
          <cell r="L854" t="str">
            <v>A dreamy garden that really spins  Gear-linked rotation makes the flowers dance  Semi-transparent flower pieces create a magical look  Guided play from easy to advanced — fun for different ages  Freely mix and match petals and leaves to build unique gardens  Just-right connection tightness — easy to plug and pull with little effort  Explore how rotation works and learn along the way  Rich colors and shapes spark creativity  Smooth, rounded 360° design — safe for little hands to grip  Includes a storage bucket to build tidy-up habits</v>
          </cell>
          <cell r="M854" t="str">
            <v>销售商品</v>
          </cell>
          <cell r="N854" t="str">
            <v>2024/11/28</v>
          </cell>
          <cell r="O854">
            <v>56.62</v>
          </cell>
          <cell r="P854">
            <v>1.04</v>
          </cell>
          <cell r="Q854">
            <v>30</v>
          </cell>
          <cell r="R854">
            <v>22</v>
          </cell>
          <cell r="S854">
            <v>20</v>
          </cell>
          <cell r="T854" t="str">
            <v>有</v>
          </cell>
          <cell r="U854" t="str">
            <v>无</v>
          </cell>
          <cell r="V854" t="str">
            <v>2190</v>
          </cell>
          <cell r="W854">
            <v>30</v>
          </cell>
          <cell r="X854">
            <v>21</v>
          </cell>
          <cell r="Y854">
            <v>19</v>
          </cell>
          <cell r="Z854">
            <v>60</v>
          </cell>
          <cell r="AA854">
            <v>45</v>
          </cell>
          <cell r="AB854">
            <v>60</v>
          </cell>
          <cell r="AC854">
            <v>0.162</v>
          </cell>
          <cell r="AD854">
            <v>12.3</v>
          </cell>
          <cell r="AE854">
            <v>14.1</v>
          </cell>
          <cell r="AF854">
            <v>12</v>
          </cell>
          <cell r="AG854" t="str">
            <v>是</v>
          </cell>
        </row>
        <row r="855">
          <cell r="A855" t="str">
            <v>CT2134</v>
          </cell>
          <cell r="B855" t="str">
            <v>MD2024082</v>
          </cell>
          <cell r="C855" t="str">
            <v>mideer 粗三角彩铅   10色</v>
          </cell>
          <cell r="D855" t="str">
            <v>mideer Thick Triangular Colored Pencil - 10 colors</v>
          </cell>
          <cell r="E855" t="str">
            <v>6936352521341</v>
          </cell>
          <cell r="F855">
            <v>29</v>
          </cell>
          <cell r="G855">
            <v>29</v>
          </cell>
          <cell r="H855" t="str">
            <v>4+</v>
          </cell>
          <cell r="I855" t="str">
            <v>老品</v>
          </cell>
          <cell r="J855" t="str">
            <v>1、产品同竞品差异点（优势点）：
2、产品功能点：油性彩铅，轻松着色，涂色顺畅，颜色均匀；加粗铅芯，颜色更饱满，抗压性强
3、产品设计优势：粗三角笔杆设计，轻松握持，培养正确的握姿。
4、产品教育属性优势：
5、产品安全属性优势：
6、产品相关服务优势：
7、其他：软化椴木，好削卷，不易断。</v>
          </cell>
          <cell r="K855" t="str">
            <v/>
          </cell>
          <cell r="L855" t="str">
            <v/>
          </cell>
          <cell r="M855" t="str">
            <v>ODM单</v>
          </cell>
          <cell r="N855" t="str">
            <v>2024/10/31</v>
          </cell>
          <cell r="O855">
            <v>11.02</v>
          </cell>
          <cell r="P855">
            <v>0.092</v>
          </cell>
          <cell r="Q855">
            <v>1</v>
          </cell>
          <cell r="R855">
            <v>1</v>
          </cell>
          <cell r="S855">
            <v>14</v>
          </cell>
          <cell r="T855" t="str">
            <v>有</v>
          </cell>
          <cell r="U855" t="str">
            <v/>
          </cell>
          <cell r="V855" t="str">
            <v>2180</v>
          </cell>
          <cell r="W855">
            <v>9.8</v>
          </cell>
          <cell r="X855">
            <v>0.7</v>
          </cell>
          <cell r="Y855">
            <v>14.3</v>
          </cell>
          <cell r="Z855">
            <v>30.5</v>
          </cell>
          <cell r="AA855">
            <v>30.5</v>
          </cell>
          <cell r="AB855">
            <v>21</v>
          </cell>
          <cell r="AC855">
            <v>0.01953525</v>
          </cell>
          <cell r="AD855">
            <v>8.3</v>
          </cell>
          <cell r="AE855">
            <v>8.7</v>
          </cell>
          <cell r="AF855">
            <v>0</v>
          </cell>
          <cell r="AG855" t="str">
            <v/>
          </cell>
        </row>
        <row r="856">
          <cell r="A856" t="str">
            <v>MD1608</v>
          </cell>
          <cell r="B856" t="str">
            <v>MD2024074</v>
          </cell>
          <cell r="C856" t="str">
            <v>mideer 竹节跳绳</v>
          </cell>
          <cell r="D856" t="str">
            <v>Mideer Children's Bamboo Jump Rope</v>
          </cell>
          <cell r="E856" t="str">
            <v>6936352516088</v>
          </cell>
          <cell r="F856">
            <v>25.9</v>
          </cell>
          <cell r="G856">
            <v>25.92</v>
          </cell>
          <cell r="H856" t="str">
            <v>3-20</v>
          </cell>
          <cell r="I856" t="str">
            <v>老品</v>
          </cell>
          <cell r="J856" t="str">
            <v>1、产品同竞品差异点（优势点）：【纸尺】和【拇指圈】
2、产品功能点：/
3、产品设计优势：/
4、产品教育属性优势：/
5、产品安全属性优势：/
6、产品相关服务优势：/
7、其他：/</v>
          </cell>
          <cell r="K856" t="str">
            <v>1）指位定位环，帮初学者打好基础
2）珠节“竹节”设计，不打结不绕绳，跳得顺滑
3）软糯Q弹，手感像软糖一样舒服
4）长短可调，高矮都能跳
5）附赠身高贴纸，记录成长每一厘米
6）超轻0.13kg，甩绳不费力
7）耐磨PVC材质，水泥地/地板都能跳
8）节奏感“咔哒”声，听着节拍跳更带劲
9）每天跳一跳，体质越来越好</v>
          </cell>
          <cell r="L856" t="str">
            <v>Thumb positioning ring to help beginners build a good foundation.
Beaded "bamboo" design prevents tangling and allows smooth jumping.
Soft and elastic like gummy candy.
Adjustable length for different heights.
Includes a paper ruler to track height growth.
Ultra-light (0.13kg) for effortless swinging.
Wear-resistant PVC suitable for all surfaces.
Rhythmic "click" sound helps master the jump timing.
Daily exercise to improve physical fitness.</v>
          </cell>
          <cell r="M856" t="str">
            <v>销售商品</v>
          </cell>
          <cell r="N856" t="str">
            <v>2024/11/30</v>
          </cell>
          <cell r="O856">
            <v>9.324</v>
          </cell>
          <cell r="P856">
            <v>0.12</v>
          </cell>
          <cell r="Q856">
            <v>290</v>
          </cell>
          <cell r="R856">
            <v>2.5</v>
          </cell>
          <cell r="S856">
            <v>2.5</v>
          </cell>
          <cell r="T856" t="str">
            <v>无</v>
          </cell>
          <cell r="U856" t="str">
            <v>有</v>
          </cell>
          <cell r="V856" t="str">
            <v>36500</v>
          </cell>
          <cell r="W856">
            <v>15</v>
          </cell>
          <cell r="X856">
            <v>24.5</v>
          </cell>
          <cell r="Y856">
            <v>0</v>
          </cell>
          <cell r="Z856">
            <v>54.5</v>
          </cell>
          <cell r="AA856">
            <v>38.9</v>
          </cell>
          <cell r="AB856">
            <v>30</v>
          </cell>
          <cell r="AC856">
            <v>0.0636015</v>
          </cell>
          <cell r="AD856">
            <v>13</v>
          </cell>
          <cell r="AE856">
            <v>14.17</v>
          </cell>
          <cell r="AF856">
            <v>100</v>
          </cell>
          <cell r="AG856" t="str">
            <v>否</v>
          </cell>
        </row>
        <row r="857">
          <cell r="A857" t="str">
            <v>MD2298</v>
          </cell>
          <cell r="B857" t="str">
            <v>MD2022006</v>
          </cell>
          <cell r="C857" t="str">
            <v>mideer新年手工礼盒——蛇来运转</v>
          </cell>
          <cell r="D857" t="str">
            <v>mideer New Year Craft Set -  Fortune Turns</v>
          </cell>
          <cell r="E857" t="str">
            <v>6936352522980</v>
          </cell>
          <cell r="F857">
            <v>199</v>
          </cell>
          <cell r="G857">
            <v>199</v>
          </cell>
          <cell r="H857" t="str">
            <v>8+</v>
          </cell>
          <cell r="I857" t="str">
            <v>老品</v>
          </cell>
          <cell r="J857" t="str">
            <v>1、产品同竞品差异点（优势点）：10合一新年手工礼盒
2、产品功能点：
3、产品设计优势：
4、产品教育属性优势：
5、产品安全属性优势：
6、产品相关服务优势：
7、其他：</v>
          </cell>
          <cell r="K857" t="str">
            <v/>
          </cell>
          <cell r="L857" t="str">
            <v/>
          </cell>
          <cell r="M857" t="str">
            <v>销售商品</v>
          </cell>
          <cell r="N857" t="str">
            <v>2024/11/27</v>
          </cell>
          <cell r="O857">
            <v>75.62</v>
          </cell>
          <cell r="P857">
            <v>1</v>
          </cell>
          <cell r="Q857">
            <v>40</v>
          </cell>
          <cell r="R857">
            <v>30</v>
          </cell>
          <cell r="S857">
            <v>10.5</v>
          </cell>
          <cell r="T857" t="str">
            <v>无</v>
          </cell>
          <cell r="U857" t="str">
            <v/>
          </cell>
          <cell r="V857" t="str">
            <v>36500</v>
          </cell>
          <cell r="W857">
            <v>55</v>
          </cell>
          <cell r="X857">
            <v>41.5</v>
          </cell>
          <cell r="Y857">
            <v>32.5</v>
          </cell>
          <cell r="Z857">
            <v>55</v>
          </cell>
          <cell r="AA857">
            <v>41.5</v>
          </cell>
          <cell r="AB857">
            <v>32.5</v>
          </cell>
          <cell r="AC857">
            <v>0.07418125</v>
          </cell>
          <cell r="AD857">
            <v>8.7</v>
          </cell>
          <cell r="AE857">
            <v>9.01</v>
          </cell>
          <cell r="AF857">
            <v>5</v>
          </cell>
          <cell r="AG857" t="str">
            <v/>
          </cell>
        </row>
        <row r="858">
          <cell r="A858" t="str">
            <v>MK2396</v>
          </cell>
          <cell r="B858" t="str">
            <v>MD2022019</v>
          </cell>
          <cell r="C858" t="str">
            <v>mideer 玩具收纳袋  吨袋 褐色 赠品</v>
          </cell>
          <cell r="D858" t="str">
            <v>mideer Toy Storage Bag - Bro</v>
          </cell>
          <cell r="E858" t="str">
            <v>6936352523963</v>
          </cell>
          <cell r="F858">
            <v>35</v>
          </cell>
          <cell r="G858">
            <v>40.03</v>
          </cell>
          <cell r="H858" t="str">
            <v/>
          </cell>
          <cell r="I858" t="str">
            <v>老品</v>
          </cell>
          <cell r="J858" t="str">
            <v/>
          </cell>
          <cell r="K858" t="str">
            <v/>
          </cell>
          <cell r="L858" t="str">
            <v/>
          </cell>
          <cell r="M858" t="str">
            <v>赠品</v>
          </cell>
          <cell r="N858" t="str">
            <v>2024/10/15</v>
          </cell>
          <cell r="O858">
            <v>13.3</v>
          </cell>
          <cell r="P858">
            <v>0.27</v>
          </cell>
          <cell r="Q858">
            <v>37.5</v>
          </cell>
          <cell r="R858">
            <v>26</v>
          </cell>
          <cell r="S858">
            <v>3</v>
          </cell>
          <cell r="T858" t="str">
            <v>有</v>
          </cell>
          <cell r="U858" t="str">
            <v>有</v>
          </cell>
          <cell r="V858" t="str">
            <v>730</v>
          </cell>
          <cell r="W858">
            <v>37.5</v>
          </cell>
          <cell r="X858">
            <v>26</v>
          </cell>
          <cell r="Y858">
            <v>3</v>
          </cell>
          <cell r="Z858">
            <v>60.5</v>
          </cell>
          <cell r="AA858">
            <v>40.4</v>
          </cell>
          <cell r="AB858">
            <v>50.3</v>
          </cell>
          <cell r="AC858">
            <v>0.12294326</v>
          </cell>
          <cell r="AD858">
            <v>11</v>
          </cell>
          <cell r="AE858">
            <v>12.3</v>
          </cell>
          <cell r="AF858">
            <v>45</v>
          </cell>
          <cell r="AG858" t="str">
            <v>否</v>
          </cell>
        </row>
        <row r="859">
          <cell r="A859" t="str">
            <v>MD1619</v>
          </cell>
          <cell r="B859" t="str">
            <v>MD2023008</v>
          </cell>
          <cell r="C859" t="str">
            <v>mideer 串珠礼盒  公主百宝箱 迭代款</v>
          </cell>
          <cell r="D859" t="str">
            <v>mideer Girls Power Lacing Beads - Princess Treasure Box</v>
          </cell>
          <cell r="E859" t="str">
            <v>6936352516194</v>
          </cell>
          <cell r="F859">
            <v>399</v>
          </cell>
          <cell r="G859">
            <v>420</v>
          </cell>
          <cell r="H859" t="str">
            <v>3+</v>
          </cell>
          <cell r="I859" t="str">
            <v>老品</v>
          </cell>
          <cell r="J859" t="str">
            <v>1、产品同竞品差异点（优势点）：1200+pcs女孩首饰
2、产品功能点：
3、产品设计优势：
4、产品教育属性优势：
5、产品安全属性优势：
6、产品相关服务优势：
7、其他：</v>
          </cell>
          <cell r="K859" t="str">
            <v>1）串珠/发饰/美甲，一盒全搞定！
2）1200+配饰，从头到脚搭全套
3）多巴胺配色，指甲油可水洗/可撕拉
4）“护甲”温和配方，呵护宝宝指甲
5）专属孩子的梳妆台，仪式感满满
6）多重质检把关，玩得放心
7）手把手教程，一学就会
8）时尚混搭，打开想象力
9）电镀光亮，色彩鲜亮不褪色
10）圆角打磨，不伤小手</v>
          </cell>
          <cell r="L859" t="str">
            <v>Beads, hair accessories, and nails—all in one box!
1200+ accessories for a total look.
Dopamine color palette; washable/peel-off nail polish.
Gentle "Nail Care" formula.
A child's exclusive dressing table.
Multiple quality checks.
Step-by-step teaching.
Unleash imagination with mix-and-match fashion.
Bright plating and vivid colors.
Rounded edges to protect small hands.</v>
          </cell>
          <cell r="M859" t="str">
            <v>销售商品</v>
          </cell>
          <cell r="N859" t="str">
            <v>2024/11/27</v>
          </cell>
          <cell r="O859">
            <v>159.6</v>
          </cell>
          <cell r="P859">
            <v>1.6</v>
          </cell>
          <cell r="Q859">
            <v>22.5</v>
          </cell>
          <cell r="R859">
            <v>16.5</v>
          </cell>
          <cell r="S859">
            <v>28</v>
          </cell>
          <cell r="T859" t="str">
            <v>有</v>
          </cell>
          <cell r="U859" t="str">
            <v>无</v>
          </cell>
          <cell r="V859" t="str">
            <v>730</v>
          </cell>
          <cell r="W859">
            <v>22.4</v>
          </cell>
          <cell r="X859">
            <v>16.4</v>
          </cell>
          <cell r="Y859">
            <v>28</v>
          </cell>
          <cell r="Z859">
            <v>28</v>
          </cell>
          <cell r="AA859">
            <v>22</v>
          </cell>
          <cell r="AB859">
            <v>34</v>
          </cell>
          <cell r="AC859">
            <v>0.020944</v>
          </cell>
          <cell r="AD859">
            <v>1.86</v>
          </cell>
          <cell r="AE859">
            <v>1.91</v>
          </cell>
          <cell r="AF859">
            <v>1</v>
          </cell>
          <cell r="AG859" t="str">
            <v>是</v>
          </cell>
        </row>
        <row r="860">
          <cell r="A860" t="str">
            <v>MD4313</v>
          </cell>
          <cell r="B860" t="str">
            <v>MD2024078</v>
          </cell>
          <cell r="C860" t="str">
            <v>mideer 战略基地大礼盒  小小指挥官</v>
          </cell>
          <cell r="D860" t="str">
            <v>Mideer Little Commander - Strategic Base Gift Set</v>
          </cell>
          <cell r="E860" t="str">
            <v>6936352543138</v>
          </cell>
          <cell r="F860">
            <v>299</v>
          </cell>
          <cell r="G860">
            <v>299</v>
          </cell>
          <cell r="H860" t="str">
            <v>3+</v>
          </cell>
          <cell r="I860" t="str">
            <v>老品</v>
          </cell>
          <cell r="J860" t="str">
            <v>1、产品同竞品差异点（优势点）：
2、产品功能点：
3、产品设计优势：
4、产品教育属性优势：
5、产品安全属性优势：
6、产品相关服务优势：
7、其他：</v>
          </cell>
          <cell r="K860" t="str">
            <v>1、园孩子将军梦！ 2、160+仿真装备，陆军空军全包含 3、能开炮、有音效，对战体验真到爆 4、足足1.4m长，大场景实战地图 5、发挥想象力，来场侏罗纪混战 6、指挥官上线，战事一触即发 7、回力车、惯性车，花样百出玩不腻 8、全身考究，无惧放大 9、双页说明书，一看就会玩 10、剪、贴、装，开启战前小手工 11、包装就是收纳箱，清理战场很轻松</v>
          </cell>
          <cell r="L860" t="str">
            <v>Every child’s general dream comes true  160+ realistic accessories — army and air force included  Real firing action with sound effects for immersive battles  Extra-large 1.4 m battle map for epic play scenes  Use imagination to create thrilling dinosaur battle scenarios  Commander mode on — the battle begins  Pull-back cars and inertia vehicles for endless play variety  Finely detailed all over — looks great even up close  Double-page instruction guide — easy to learn and play  Cut, paste, and assemble — start with pre-battle DIY fun  The box doubles as a storage case — cleanup made easy</v>
          </cell>
          <cell r="M860" t="str">
            <v>销售商品</v>
          </cell>
          <cell r="N860" t="str">
            <v>2024/11/28</v>
          </cell>
          <cell r="O860">
            <v>113.62</v>
          </cell>
          <cell r="P860">
            <v>2.58</v>
          </cell>
          <cell r="Q860">
            <v>42.5</v>
          </cell>
          <cell r="R860">
            <v>30.45</v>
          </cell>
          <cell r="S860">
            <v>15</v>
          </cell>
          <cell r="T860" t="str">
            <v>无</v>
          </cell>
          <cell r="U860" t="str">
            <v/>
          </cell>
          <cell r="V860" t="str">
            <v>36500</v>
          </cell>
          <cell r="W860">
            <v>42</v>
          </cell>
          <cell r="X860">
            <v>30</v>
          </cell>
          <cell r="Y860">
            <v>15</v>
          </cell>
          <cell r="Z860">
            <v>43</v>
          </cell>
          <cell r="AA860">
            <v>32</v>
          </cell>
          <cell r="AB860">
            <v>63</v>
          </cell>
          <cell r="AC860">
            <v>0.086688</v>
          </cell>
          <cell r="AD860">
            <v>10.5</v>
          </cell>
          <cell r="AE860">
            <v>11.57</v>
          </cell>
          <cell r="AF860">
            <v>4</v>
          </cell>
          <cell r="AG860" t="str">
            <v/>
          </cell>
        </row>
        <row r="861">
          <cell r="A861" t="str">
            <v>MD4248</v>
          </cell>
          <cell r="B861" t="str">
            <v>MD2022002</v>
          </cell>
          <cell r="C861" t="str">
            <v>mideer 轻描淡彩涂色本  蝴蝶庄园</v>
          </cell>
          <cell r="D861" t="str">
            <v>mideer Watercolour Painting - The Flower and The Butterfly</v>
          </cell>
          <cell r="E861" t="str">
            <v>6936352542483</v>
          </cell>
          <cell r="F861">
            <v>29.9</v>
          </cell>
          <cell r="G861">
            <v>27.9</v>
          </cell>
          <cell r="H861" t="str">
            <v>3+</v>
          </cell>
          <cell r="I861" t="str">
            <v>老品</v>
          </cell>
          <cell r="J861" t="str">
            <v>1、产品同竞品差异点（优势点）：绘本+颜料+画笔，打造一体式涂鸦体验。
2、产品功能点：自带垫板，绘画更平整
3、产品设计优势：小巧便捷，走哪都能画，趣味书签，艺术值满满
4、产品教育属性优势：
5、产品安全属性优势：严选白卡纸张，厚实不透墨
6、产品相关服务优势：
7、其他：</v>
          </cell>
          <cell r="K861" t="str">
            <v/>
          </cell>
          <cell r="L861" t="str">
            <v/>
          </cell>
          <cell r="M861" t="str">
            <v>销售商品</v>
          </cell>
          <cell r="N861" t="str">
            <v>2024/10/30</v>
          </cell>
          <cell r="O861">
            <v>7.176</v>
          </cell>
          <cell r="P861">
            <v>0.118</v>
          </cell>
          <cell r="Q861">
            <v>8</v>
          </cell>
          <cell r="R861">
            <v>1.5</v>
          </cell>
          <cell r="S861">
            <v>19</v>
          </cell>
          <cell r="T861" t="str">
            <v>有</v>
          </cell>
          <cell r="U861" t="str">
            <v/>
          </cell>
          <cell r="V861" t="str">
            <v>1095</v>
          </cell>
          <cell r="W861">
            <v>8.2</v>
          </cell>
          <cell r="X861">
            <v>1.5</v>
          </cell>
          <cell r="Y861">
            <v>19</v>
          </cell>
          <cell r="Z861">
            <v>27.3</v>
          </cell>
          <cell r="AA861">
            <v>21.8</v>
          </cell>
          <cell r="AB861">
            <v>14.6</v>
          </cell>
          <cell r="AC861">
            <v>0.008689044</v>
          </cell>
          <cell r="AD861">
            <v>2.9</v>
          </cell>
          <cell r="AE861">
            <v>3.05</v>
          </cell>
          <cell r="AF861">
            <v>24</v>
          </cell>
          <cell r="AG861" t="str">
            <v>否</v>
          </cell>
        </row>
        <row r="862">
          <cell r="A862" t="str">
            <v>HZ7521</v>
          </cell>
          <cell r="B862" t="str">
            <v>HZ23004</v>
          </cell>
          <cell r="C862" t="str">
            <v>hugz 抱抱帽 绒化蜜桃(52-54cm)</v>
          </cell>
          <cell r="D862" t="str">
            <v>无</v>
          </cell>
          <cell r="E862" t="str">
            <v>6936352575214</v>
          </cell>
          <cell r="F862">
            <v>69</v>
          </cell>
          <cell r="G862">
            <v>81.71</v>
          </cell>
          <cell r="H862" t="str">
            <v>3+</v>
          </cell>
          <cell r="I862" t="str">
            <v>老品</v>
          </cell>
          <cell r="J862" t="str">
            <v>1、产品同竞品差异点（优势点）：1111
2、产品功能点：
3、产品设计优势：
4、产品教育属性优势：
5、产品安全属性优势：
6、产品相关服务优势：
7、其他：</v>
          </cell>
          <cell r="K862" t="str">
            <v/>
          </cell>
          <cell r="L862" t="str">
            <v/>
          </cell>
          <cell r="M862" t="str">
            <v>销售商品</v>
          </cell>
          <cell r="N862" t="str">
            <v>2024/10/25</v>
          </cell>
          <cell r="O862">
            <v>26.22</v>
          </cell>
          <cell r="P862">
            <v>0.16</v>
          </cell>
          <cell r="Q862">
            <v>31</v>
          </cell>
          <cell r="R862">
            <v>31</v>
          </cell>
          <cell r="S862">
            <v>2</v>
          </cell>
          <cell r="T862" t="str">
            <v>有</v>
          </cell>
          <cell r="U862" t="str">
            <v/>
          </cell>
          <cell r="V862" t="str">
            <v>2190</v>
          </cell>
          <cell r="W862">
            <v>40</v>
          </cell>
          <cell r="X862">
            <v>40</v>
          </cell>
          <cell r="Y862">
            <v>2</v>
          </cell>
          <cell r="Z862">
            <v>60</v>
          </cell>
          <cell r="AA862">
            <v>40</v>
          </cell>
          <cell r="AB862">
            <v>40</v>
          </cell>
          <cell r="AC862">
            <v>0.096</v>
          </cell>
          <cell r="AD862">
            <v>9.5</v>
          </cell>
          <cell r="AE862">
            <v>12</v>
          </cell>
          <cell r="AF862">
            <v>100</v>
          </cell>
          <cell r="AG862" t="str">
            <v/>
          </cell>
        </row>
        <row r="863">
          <cell r="A863" t="str">
            <v>HZ7522</v>
          </cell>
          <cell r="B863" t="str">
            <v>HZ23004</v>
          </cell>
          <cell r="C863" t="str">
            <v>hugz 抱抱帽 绒化蜜桃(54-56cm)</v>
          </cell>
          <cell r="D863" t="str">
            <v>hugz Cuddle Hat - Peach Velvet - M</v>
          </cell>
          <cell r="E863" t="str">
            <v>6936352575221</v>
          </cell>
          <cell r="F863">
            <v>69</v>
          </cell>
          <cell r="G863">
            <v>81.71</v>
          </cell>
          <cell r="H863" t="str">
            <v>3+</v>
          </cell>
          <cell r="I863" t="str">
            <v>老品</v>
          </cell>
          <cell r="J863" t="str">
            <v>1、产品同竞品差异点（优势点）：1111
2、产品功能点：
3、产品设计优势：
4、产品教育属性优势：
5、产品安全属性优势：
6、产品相关服务优势：
7、其他：</v>
          </cell>
          <cell r="K863" t="str">
            <v/>
          </cell>
          <cell r="L863" t="str">
            <v/>
          </cell>
          <cell r="M863" t="str">
            <v>销售商品</v>
          </cell>
          <cell r="N863" t="str">
            <v>2024/10/25</v>
          </cell>
          <cell r="O863">
            <v>26.22</v>
          </cell>
          <cell r="P863">
            <v>0.16</v>
          </cell>
          <cell r="Q863">
            <v>31</v>
          </cell>
          <cell r="R863">
            <v>31</v>
          </cell>
          <cell r="S863">
            <v>2</v>
          </cell>
          <cell r="T863" t="str">
            <v>有</v>
          </cell>
          <cell r="U863" t="str">
            <v/>
          </cell>
          <cell r="V863" t="str">
            <v>2190</v>
          </cell>
          <cell r="W863">
            <v>40</v>
          </cell>
          <cell r="X863">
            <v>40</v>
          </cell>
          <cell r="Y863">
            <v>2</v>
          </cell>
          <cell r="Z863">
            <v>60</v>
          </cell>
          <cell r="AA863">
            <v>40</v>
          </cell>
          <cell r="AB863">
            <v>40</v>
          </cell>
          <cell r="AC863">
            <v>0.096</v>
          </cell>
          <cell r="AD863">
            <v>9.5</v>
          </cell>
          <cell r="AE863">
            <v>12</v>
          </cell>
          <cell r="AF863">
            <v>100</v>
          </cell>
          <cell r="AG863" t="str">
            <v/>
          </cell>
        </row>
        <row r="864">
          <cell r="A864" t="str">
            <v>HZ7523</v>
          </cell>
          <cell r="B864" t="str">
            <v>HZ23005</v>
          </cell>
          <cell r="C864" t="str">
            <v>hugz 抱抱帽配套围巾 绒化蜜桃</v>
          </cell>
          <cell r="D864" t="str">
            <v>hugz hugz Cuddle Hat Accessories - Peach Velvet</v>
          </cell>
          <cell r="E864" t="str">
            <v>6936352575238</v>
          </cell>
          <cell r="F864">
            <v>69</v>
          </cell>
          <cell r="G864">
            <v>81.71</v>
          </cell>
          <cell r="H864" t="str">
            <v>3+</v>
          </cell>
          <cell r="I864" t="str">
            <v>老品</v>
          </cell>
          <cell r="J864" t="str">
            <v>1、产品同竞品差异点（优势点）：1111
2、产品功能点：
3、产品设计优势：
4、产品教育属性优势：
5、产品安全属性优势：
6、产品相关服务优势：
7、其他：</v>
          </cell>
          <cell r="K864" t="str">
            <v/>
          </cell>
          <cell r="L864" t="str">
            <v/>
          </cell>
          <cell r="M864" t="str">
            <v>销售商品</v>
          </cell>
          <cell r="N864" t="str">
            <v>2024/10/25</v>
          </cell>
          <cell r="O864">
            <v>26.22</v>
          </cell>
          <cell r="P864">
            <v>0.16</v>
          </cell>
          <cell r="Q864">
            <v>31</v>
          </cell>
          <cell r="R864">
            <v>31</v>
          </cell>
          <cell r="S864">
            <v>2</v>
          </cell>
          <cell r="T864" t="str">
            <v>有</v>
          </cell>
          <cell r="U864" t="str">
            <v/>
          </cell>
          <cell r="V864" t="str">
            <v>2190</v>
          </cell>
          <cell r="W864">
            <v>40</v>
          </cell>
          <cell r="X864">
            <v>40</v>
          </cell>
          <cell r="Y864">
            <v>2</v>
          </cell>
          <cell r="Z864">
            <v>60</v>
          </cell>
          <cell r="AA864">
            <v>40</v>
          </cell>
          <cell r="AB864">
            <v>40</v>
          </cell>
          <cell r="AC864">
            <v>0.096</v>
          </cell>
          <cell r="AD864">
            <v>9.5</v>
          </cell>
          <cell r="AE864">
            <v>12</v>
          </cell>
          <cell r="AF864">
            <v>100</v>
          </cell>
          <cell r="AG864" t="str">
            <v/>
          </cell>
        </row>
        <row r="865">
          <cell r="A865" t="str">
            <v>MD2303</v>
          </cell>
          <cell r="B865" t="str">
            <v>MD2024073</v>
          </cell>
          <cell r="C865" t="str">
            <v>魔法玉米粒-创意拼贴画</v>
          </cell>
          <cell r="D865" t="str">
            <v>maize mosaic block-300pcs</v>
          </cell>
          <cell r="E865" t="str">
            <v>6936352523031</v>
          </cell>
          <cell r="F865">
            <v>59</v>
          </cell>
          <cell r="G865">
            <v>65.25</v>
          </cell>
          <cell r="H865" t="str">
            <v>3+</v>
          </cell>
          <cell r="I865" t="str">
            <v>老品</v>
          </cell>
          <cell r="J865" t="str">
            <v>1、产品同竞品差异点（优势点）：
2、产品功能点：
3、产品设计优势：
4、产品教育属性优势：
5、产品安全属性优势：
6、产品相关服务优势：
7、其他：</v>
          </cell>
          <cell r="K865" t="str">
            <v/>
          </cell>
          <cell r="L865" t="str">
            <v/>
          </cell>
          <cell r="M865" t="str">
            <v>销售商品</v>
          </cell>
          <cell r="N865" t="str">
            <v>2024/11/07</v>
          </cell>
          <cell r="O865">
            <v>22.42</v>
          </cell>
          <cell r="P865">
            <v>0.35</v>
          </cell>
          <cell r="Q865">
            <v>23.5</v>
          </cell>
          <cell r="R865">
            <v>21</v>
          </cell>
          <cell r="S865">
            <v>9</v>
          </cell>
          <cell r="T865" t="str">
            <v>有</v>
          </cell>
          <cell r="U865" t="str">
            <v/>
          </cell>
          <cell r="V865" t="str">
            <v>730</v>
          </cell>
          <cell r="W865">
            <v>23.5</v>
          </cell>
          <cell r="X865">
            <v>21</v>
          </cell>
          <cell r="Y865">
            <v>9</v>
          </cell>
          <cell r="Z865">
            <v>48.5</v>
          </cell>
          <cell r="AA865">
            <v>42.9</v>
          </cell>
          <cell r="AB865">
            <v>57.3</v>
          </cell>
          <cell r="AC865">
            <v>0.119221245</v>
          </cell>
          <cell r="AD865">
            <v>8.5</v>
          </cell>
          <cell r="AE865">
            <v>10</v>
          </cell>
          <cell r="AF865">
            <v>24</v>
          </cell>
          <cell r="AG865" t="str">
            <v/>
          </cell>
        </row>
        <row r="866">
          <cell r="A866" t="str">
            <v>MD2304</v>
          </cell>
          <cell r="B866" t="str">
            <v>MD2024073</v>
          </cell>
          <cell r="C866" t="str">
            <v>mideer 魔法玉米粒  手工材料桶</v>
          </cell>
          <cell r="D866" t="str">
            <v>maize mosaic block handcraft bucket</v>
          </cell>
          <cell r="E866" t="str">
            <v>6936352523048</v>
          </cell>
          <cell r="F866">
            <v>129</v>
          </cell>
          <cell r="G866">
            <v>142.57</v>
          </cell>
          <cell r="H866" t="str">
            <v>3+</v>
          </cell>
          <cell r="I866" t="str">
            <v>老品</v>
          </cell>
          <cell r="J866" t="str">
            <v>1、产品同竞品差异点（优势点）：
2、产品功能点：
3、产品设计优势：
4、产品教育属性优势：
5、产品安全属性优势：
6、产品相关服务优势：
7、其他：</v>
          </cell>
          <cell r="K866" t="str">
            <v>1）无需胶水，遇水即粘
2）玉米淀粉制成，天然安全
3）1000+颗粒，2D/3D随意创造
4）创意引导卡，轻松上手不费妈
5）配白板笔，可写可画玩法多
6）颗粒饱满柔软，好造型不费手
7）粘合牢固，作品可长久保存
8）早教启蒙，边玩边学
9）大号收纳桶，防丢好收
10）图解说明书，一看就会</v>
          </cell>
          <cell r="L866" t="str">
            <v>No glue needed; bonds with just water.
Made from corn starch; natural and safe.
1000+ pieces for 2D and 3D creations.
Creative guide cards for easy start.
Includes whiteboard pen for mixed-media art.
Plump, soft, and easy to shape.
Long-lasting bond for permanent displays.
A fun way for early education.
Large storage bucket prevents loss.
Detailed illustrated manual.</v>
          </cell>
          <cell r="M866" t="str">
            <v>销售商品</v>
          </cell>
          <cell r="N866" t="str">
            <v>2024/11/07</v>
          </cell>
          <cell r="O866">
            <v>51.6</v>
          </cell>
          <cell r="P866">
            <v>0.65</v>
          </cell>
          <cell r="Q866">
            <v>24</v>
          </cell>
          <cell r="R866">
            <v>24</v>
          </cell>
          <cell r="S866">
            <v>23.5</v>
          </cell>
          <cell r="T866" t="str">
            <v>有</v>
          </cell>
          <cell r="U866" t="str">
            <v/>
          </cell>
          <cell r="V866" t="str">
            <v>730</v>
          </cell>
          <cell r="W866">
            <v>24</v>
          </cell>
          <cell r="X866">
            <v>24</v>
          </cell>
          <cell r="Y866">
            <v>0</v>
          </cell>
          <cell r="Z866">
            <v>49.6</v>
          </cell>
          <cell r="AA866">
            <v>50.5</v>
          </cell>
          <cell r="AB866">
            <v>48.6</v>
          </cell>
          <cell r="AC866">
            <v>0.12173328</v>
          </cell>
          <cell r="AD866">
            <v>6.8</v>
          </cell>
          <cell r="AE866">
            <v>6.6</v>
          </cell>
          <cell r="AF866">
            <v>8</v>
          </cell>
          <cell r="AG866" t="str">
            <v/>
          </cell>
        </row>
        <row r="867">
          <cell r="A867" t="str">
            <v>MD1617</v>
          </cell>
          <cell r="B867" t="str">
            <v>MD2017069</v>
          </cell>
          <cell r="C867" t="str">
            <v>mideer圣诞奇遇礼盒——圣诞树惊喜乐园</v>
          </cell>
          <cell r="D867" t="str">
            <v>Mideer Christmas Adventure Box - Discover &amp; Craft Tree</v>
          </cell>
          <cell r="E867" t="str">
            <v>6936352516170</v>
          </cell>
          <cell r="F867">
            <v>199</v>
          </cell>
          <cell r="G867">
            <v>209.47</v>
          </cell>
          <cell r="H867" t="str">
            <v>8+</v>
          </cell>
          <cell r="I867" t="str">
            <v>老品</v>
          </cell>
          <cell r="J867" t="str">
            <v>1、产品同竞品差异点（优势点）：12份圣诞礼物，亲手打造专属圣诞
2、产品功能点：
3、产品设计优势：
4、产品教育属性优势：
5、产品安全属性优势：
6、产品相关服务优势：
7、其他：</v>
          </cell>
          <cell r="K867" t="str">
            <v/>
          </cell>
          <cell r="L867" t="str">
            <v/>
          </cell>
          <cell r="M867" t="str">
            <v>销售商品</v>
          </cell>
          <cell r="N867" t="str">
            <v>2024/11/05</v>
          </cell>
          <cell r="O867">
            <v>79.6</v>
          </cell>
          <cell r="P867">
            <v>1.6</v>
          </cell>
          <cell r="Q867">
            <v>60</v>
          </cell>
          <cell r="R867">
            <v>30</v>
          </cell>
          <cell r="S867">
            <v>26.5</v>
          </cell>
          <cell r="T867" t="str">
            <v>无</v>
          </cell>
          <cell r="U867" t="str">
            <v/>
          </cell>
          <cell r="V867" t="str">
            <v>36500</v>
          </cell>
          <cell r="W867">
            <v>62</v>
          </cell>
          <cell r="X867">
            <v>33</v>
          </cell>
          <cell r="Y867">
            <v>32</v>
          </cell>
          <cell r="Z867">
            <v>71</v>
          </cell>
          <cell r="AA867">
            <v>32</v>
          </cell>
          <cell r="AB867">
            <v>32.5</v>
          </cell>
          <cell r="AC867">
            <v>0.07384</v>
          </cell>
          <cell r="AD867">
            <v>3.3</v>
          </cell>
          <cell r="AE867">
            <v>4</v>
          </cell>
          <cell r="AF867">
            <v>2</v>
          </cell>
          <cell r="AG867" t="str">
            <v/>
          </cell>
        </row>
        <row r="868">
          <cell r="A868" t="str">
            <v>HZ7512</v>
          </cell>
          <cell r="B868" t="str">
            <v>HZ24011</v>
          </cell>
          <cell r="C868" t="str">
            <v>hugz 精灵头盔帽 光合粟子</v>
          </cell>
          <cell r="D868" t="str">
            <v>hugz Elf Helmet Hat - Photosynthesis Chestnut</v>
          </cell>
          <cell r="E868" t="str">
            <v>6936352575122</v>
          </cell>
          <cell r="F868">
            <v>89</v>
          </cell>
          <cell r="G868">
            <v>105.39</v>
          </cell>
          <cell r="H868" t="str">
            <v>3+</v>
          </cell>
          <cell r="I868" t="str">
            <v>老品</v>
          </cell>
          <cell r="J868" t="str">
            <v>1、产品同竞品差异点（优势点）：1111
2、产品功能点：
3、产品设计优势：
4、产品教育属性优势：
5、产品安全属性优势：
6、产品相关服务优势：
7、其他：</v>
          </cell>
          <cell r="K868" t="str">
            <v/>
          </cell>
          <cell r="L868" t="str">
            <v/>
          </cell>
          <cell r="M868" t="str">
            <v>销售商品</v>
          </cell>
          <cell r="N868" t="str">
            <v>2024/10/25</v>
          </cell>
          <cell r="O868">
            <v>40.05</v>
          </cell>
          <cell r="P868">
            <v>0.1</v>
          </cell>
          <cell r="Q868">
            <v>31</v>
          </cell>
          <cell r="R868">
            <v>31</v>
          </cell>
          <cell r="S868">
            <v>2</v>
          </cell>
          <cell r="T868" t="str">
            <v>有</v>
          </cell>
          <cell r="U868" t="str">
            <v/>
          </cell>
          <cell r="V868" t="str">
            <v>2190</v>
          </cell>
        </row>
        <row r="868">
          <cell r="Z868">
            <v>45</v>
          </cell>
          <cell r="AA868">
            <v>55</v>
          </cell>
          <cell r="AB868">
            <v>45</v>
          </cell>
          <cell r="AC868">
            <v>0.111375</v>
          </cell>
          <cell r="AD868">
            <v>9.5</v>
          </cell>
          <cell r="AE868">
            <v>12</v>
          </cell>
          <cell r="AF868">
            <v>50</v>
          </cell>
          <cell r="AG868" t="str">
            <v/>
          </cell>
        </row>
        <row r="869">
          <cell r="A869" t="str">
            <v>HZ7513</v>
          </cell>
          <cell r="B869" t="str">
            <v>HZ24011</v>
          </cell>
          <cell r="C869" t="str">
            <v>hugz 精灵头盔帽 草原列车</v>
          </cell>
          <cell r="D869" t="str">
            <v>hugz Elf Helmet Hat - Prairie Train</v>
          </cell>
          <cell r="E869" t="str">
            <v>6936352575139</v>
          </cell>
          <cell r="F869">
            <v>89</v>
          </cell>
          <cell r="G869">
            <v>105.39</v>
          </cell>
          <cell r="H869" t="str">
            <v>3+</v>
          </cell>
          <cell r="I869" t="str">
            <v>老品</v>
          </cell>
          <cell r="J869" t="str">
            <v>1、产品同竞品差异点（优势点）：1111
2、产品功能点：
3、产品设计优势：
4、产品教育属性优势：
5、产品安全属性优势：
6、产品相关服务优势：
7、其他：</v>
          </cell>
          <cell r="K869" t="str">
            <v/>
          </cell>
          <cell r="L869" t="str">
            <v/>
          </cell>
          <cell r="M869" t="str">
            <v>销售商品</v>
          </cell>
          <cell r="N869" t="str">
            <v>2024/10/25</v>
          </cell>
          <cell r="O869">
            <v>40.05</v>
          </cell>
          <cell r="P869">
            <v>0.1</v>
          </cell>
          <cell r="Q869">
            <v>31</v>
          </cell>
          <cell r="R869">
            <v>31</v>
          </cell>
          <cell r="S869">
            <v>2</v>
          </cell>
          <cell r="T869" t="str">
            <v>有</v>
          </cell>
          <cell r="U869" t="str">
            <v/>
          </cell>
          <cell r="V869" t="str">
            <v>2190</v>
          </cell>
        </row>
        <row r="869">
          <cell r="Z869">
            <v>45</v>
          </cell>
          <cell r="AA869">
            <v>55</v>
          </cell>
          <cell r="AB869">
            <v>45</v>
          </cell>
          <cell r="AC869">
            <v>0.111375</v>
          </cell>
          <cell r="AD869">
            <v>9.5</v>
          </cell>
          <cell r="AE869">
            <v>12</v>
          </cell>
          <cell r="AF869">
            <v>50</v>
          </cell>
          <cell r="AG869" t="str">
            <v/>
          </cell>
        </row>
        <row r="870">
          <cell r="A870" t="str">
            <v>HZ7514</v>
          </cell>
          <cell r="B870" t="str">
            <v>HZ24011</v>
          </cell>
          <cell r="C870" t="str">
            <v>hugz 精灵头盔帽 雪国旅人</v>
          </cell>
          <cell r="D870" t="str">
            <v>hugz Elf Helmet Hat - Snow Country Traveler</v>
          </cell>
          <cell r="E870" t="str">
            <v>6936352575146</v>
          </cell>
          <cell r="F870">
            <v>89</v>
          </cell>
          <cell r="G870">
            <v>105.39</v>
          </cell>
          <cell r="H870" t="str">
            <v>3+</v>
          </cell>
          <cell r="I870" t="str">
            <v>老品</v>
          </cell>
          <cell r="J870" t="str">
            <v>1、产品同竞品差异点（优势点）：1111
2、产品功能点：
3、产品设计优势：
4、产品教育属性优势：
5、产品安全属性优势：
6、产品相关服务优势：
7、其他：</v>
          </cell>
          <cell r="K870" t="str">
            <v/>
          </cell>
          <cell r="L870" t="str">
            <v/>
          </cell>
          <cell r="M870" t="str">
            <v>销售商品</v>
          </cell>
          <cell r="N870" t="str">
            <v>2024/10/25</v>
          </cell>
          <cell r="O870">
            <v>40.05</v>
          </cell>
          <cell r="P870">
            <v>0.1</v>
          </cell>
          <cell r="Q870">
            <v>31</v>
          </cell>
          <cell r="R870">
            <v>31</v>
          </cell>
          <cell r="S870">
            <v>2</v>
          </cell>
          <cell r="T870" t="str">
            <v>有</v>
          </cell>
          <cell r="U870" t="str">
            <v/>
          </cell>
          <cell r="V870" t="str">
            <v>2190</v>
          </cell>
        </row>
        <row r="870">
          <cell r="Z870">
            <v>45</v>
          </cell>
          <cell r="AA870">
            <v>55</v>
          </cell>
          <cell r="AB870">
            <v>45</v>
          </cell>
          <cell r="AC870">
            <v>0.111375</v>
          </cell>
          <cell r="AD870">
            <v>9.5</v>
          </cell>
          <cell r="AE870">
            <v>12</v>
          </cell>
          <cell r="AF870">
            <v>50</v>
          </cell>
          <cell r="AG870" t="str">
            <v/>
          </cell>
        </row>
        <row r="871">
          <cell r="A871" t="str">
            <v>HZ7515</v>
          </cell>
          <cell r="B871" t="str">
            <v>HZ24012</v>
          </cell>
          <cell r="C871" t="str">
            <v>hugz 精灵头盔帽配件手套  光合粟子</v>
          </cell>
          <cell r="D871" t="str">
            <v>无</v>
          </cell>
          <cell r="E871" t="str">
            <v>6936352575153</v>
          </cell>
          <cell r="F871">
            <v>59</v>
          </cell>
          <cell r="G871">
            <v>69.87</v>
          </cell>
          <cell r="H871" t="str">
            <v>3+</v>
          </cell>
          <cell r="I871" t="str">
            <v>老品</v>
          </cell>
          <cell r="J871" t="str">
            <v>1、产品同竞品差异点（优势点）：1111
2、产品功能点：
3、产品设计优势：
4、产品教育属性优势：
5、产品安全属性优势：
6、产品相关服务优势：
7、其他：</v>
          </cell>
          <cell r="K871" t="str">
            <v/>
          </cell>
          <cell r="L871" t="str">
            <v/>
          </cell>
          <cell r="M871" t="str">
            <v>销售商品</v>
          </cell>
          <cell r="N871" t="str">
            <v>2024/10/25</v>
          </cell>
          <cell r="O871">
            <v>26.55</v>
          </cell>
          <cell r="P871">
            <v>0.1</v>
          </cell>
          <cell r="Q871">
            <v>31</v>
          </cell>
          <cell r="R871">
            <v>31</v>
          </cell>
          <cell r="S871">
            <v>2</v>
          </cell>
          <cell r="T871" t="str">
            <v>有</v>
          </cell>
          <cell r="U871" t="str">
            <v/>
          </cell>
          <cell r="V871" t="str">
            <v>2190</v>
          </cell>
        </row>
        <row r="871">
          <cell r="Z871">
            <v>45</v>
          </cell>
          <cell r="AA871">
            <v>55</v>
          </cell>
          <cell r="AB871">
            <v>45</v>
          </cell>
          <cell r="AC871">
            <v>0.111375</v>
          </cell>
          <cell r="AD871">
            <v>9.5</v>
          </cell>
          <cell r="AE871">
            <v>12</v>
          </cell>
          <cell r="AF871">
            <v>50</v>
          </cell>
          <cell r="AG871" t="str">
            <v/>
          </cell>
        </row>
        <row r="872">
          <cell r="A872" t="str">
            <v>HZ7516</v>
          </cell>
          <cell r="B872" t="str">
            <v>HZ24012</v>
          </cell>
          <cell r="C872" t="str">
            <v>hugz 精灵头盔帽配件手套  草原列车</v>
          </cell>
          <cell r="D872" t="str">
            <v>无</v>
          </cell>
          <cell r="E872" t="str">
            <v>6936352575160</v>
          </cell>
          <cell r="F872">
            <v>59</v>
          </cell>
          <cell r="G872">
            <v>69.87</v>
          </cell>
          <cell r="H872" t="str">
            <v>3+</v>
          </cell>
          <cell r="I872" t="str">
            <v>老品</v>
          </cell>
          <cell r="J872" t="str">
            <v>1、产品同竞品差异点（优势点）：1111
2、产品功能点：
3、产品设计优势：
4、产品教育属性优势：
5、产品安全属性优势：
6、产品相关服务优势：
7、其他：</v>
          </cell>
          <cell r="K872" t="str">
            <v/>
          </cell>
          <cell r="L872" t="str">
            <v/>
          </cell>
          <cell r="M872" t="str">
            <v>销售商品</v>
          </cell>
          <cell r="N872" t="str">
            <v>2024/10/25</v>
          </cell>
          <cell r="O872">
            <v>26.55</v>
          </cell>
          <cell r="P872">
            <v>0.1</v>
          </cell>
          <cell r="Q872">
            <v>31</v>
          </cell>
          <cell r="R872">
            <v>31</v>
          </cell>
          <cell r="S872">
            <v>2</v>
          </cell>
          <cell r="T872" t="str">
            <v>有</v>
          </cell>
          <cell r="U872" t="str">
            <v/>
          </cell>
          <cell r="V872" t="str">
            <v>2190</v>
          </cell>
        </row>
        <row r="872">
          <cell r="Z872">
            <v>45</v>
          </cell>
          <cell r="AA872">
            <v>55</v>
          </cell>
          <cell r="AB872">
            <v>45</v>
          </cell>
          <cell r="AC872">
            <v>0.111375</v>
          </cell>
          <cell r="AD872">
            <v>9.5</v>
          </cell>
          <cell r="AE872">
            <v>12</v>
          </cell>
          <cell r="AF872">
            <v>50</v>
          </cell>
          <cell r="AG872" t="str">
            <v/>
          </cell>
        </row>
        <row r="873">
          <cell r="A873" t="str">
            <v>HZ7517</v>
          </cell>
          <cell r="B873" t="str">
            <v>HZ24012</v>
          </cell>
          <cell r="C873" t="str">
            <v>hugz 精灵头盔帽配件手套  雪国旅人</v>
          </cell>
          <cell r="D873" t="str">
            <v>无</v>
          </cell>
          <cell r="E873" t="str">
            <v>6936352575177</v>
          </cell>
          <cell r="F873">
            <v>59</v>
          </cell>
          <cell r="G873">
            <v>69.87</v>
          </cell>
          <cell r="H873" t="str">
            <v>3+</v>
          </cell>
          <cell r="I873" t="str">
            <v>老品</v>
          </cell>
          <cell r="J873" t="str">
            <v>1、产品同竞品差异点（优势点）：1111
2、产品功能点：
3、产品设计优势：
4、产品教育属性优势：
5、产品安全属性优势：
6、产品相关服务优势：
7、其他：</v>
          </cell>
          <cell r="K873" t="str">
            <v/>
          </cell>
          <cell r="L873" t="str">
            <v/>
          </cell>
          <cell r="M873" t="str">
            <v>销售商品</v>
          </cell>
          <cell r="N873" t="str">
            <v>2024/10/25</v>
          </cell>
          <cell r="O873">
            <v>26.55</v>
          </cell>
          <cell r="P873">
            <v>0.1</v>
          </cell>
          <cell r="Q873">
            <v>31</v>
          </cell>
          <cell r="R873">
            <v>31</v>
          </cell>
          <cell r="S873">
            <v>2</v>
          </cell>
          <cell r="T873" t="str">
            <v>有</v>
          </cell>
          <cell r="U873" t="str">
            <v/>
          </cell>
          <cell r="V873" t="str">
            <v>2190</v>
          </cell>
        </row>
        <row r="873">
          <cell r="Z873">
            <v>45</v>
          </cell>
          <cell r="AA873">
            <v>55</v>
          </cell>
          <cell r="AB873">
            <v>45</v>
          </cell>
          <cell r="AC873">
            <v>0.111375</v>
          </cell>
          <cell r="AD873">
            <v>9.5</v>
          </cell>
          <cell r="AE873">
            <v>12</v>
          </cell>
          <cell r="AF873">
            <v>50</v>
          </cell>
          <cell r="AG873" t="str">
            <v/>
          </cell>
        </row>
        <row r="874">
          <cell r="A874" t="str">
            <v>HZ7518</v>
          </cell>
          <cell r="B874" t="str">
            <v>HZ24013</v>
          </cell>
          <cell r="C874" t="str">
            <v>hugz 精灵头盔帽配件围巾 光合粟子</v>
          </cell>
          <cell r="D874" t="str">
            <v>无</v>
          </cell>
          <cell r="E874" t="str">
            <v>6936352575184</v>
          </cell>
          <cell r="F874">
            <v>49</v>
          </cell>
          <cell r="G874">
            <v>58.03</v>
          </cell>
          <cell r="H874" t="str">
            <v>3+</v>
          </cell>
          <cell r="I874" t="str">
            <v>老品</v>
          </cell>
          <cell r="J874" t="str">
            <v>1、产品同竞品差异点（优势点）：1111
2、产品功能点：
3、产品设计优势：
4、产品教育属性优势：
5、产品安全属性优势：
6、产品相关服务优势：
7、其他：</v>
          </cell>
          <cell r="K874" t="str">
            <v/>
          </cell>
          <cell r="L874" t="str">
            <v/>
          </cell>
          <cell r="M874" t="str">
            <v>销售商品</v>
          </cell>
          <cell r="N874" t="str">
            <v>2024/10/25</v>
          </cell>
          <cell r="O874">
            <v>22.05</v>
          </cell>
          <cell r="P874">
            <v>0.1</v>
          </cell>
          <cell r="Q874">
            <v>31</v>
          </cell>
          <cell r="R874">
            <v>31</v>
          </cell>
          <cell r="S874">
            <v>2</v>
          </cell>
          <cell r="T874" t="str">
            <v>有</v>
          </cell>
          <cell r="U874" t="str">
            <v/>
          </cell>
          <cell r="V874" t="str">
            <v>2190</v>
          </cell>
        </row>
        <row r="874">
          <cell r="Z874">
            <v>45</v>
          </cell>
          <cell r="AA874">
            <v>55</v>
          </cell>
          <cell r="AB874">
            <v>45</v>
          </cell>
          <cell r="AC874">
            <v>0.111375</v>
          </cell>
          <cell r="AD874">
            <v>9.5</v>
          </cell>
          <cell r="AE874">
            <v>12</v>
          </cell>
          <cell r="AF874">
            <v>50</v>
          </cell>
          <cell r="AG874" t="str">
            <v/>
          </cell>
        </row>
        <row r="875">
          <cell r="A875" t="str">
            <v>HZ7519</v>
          </cell>
          <cell r="B875" t="str">
            <v>HZ24013</v>
          </cell>
          <cell r="C875" t="str">
            <v>hugz 精灵头盔帽配件围巾 草原列车</v>
          </cell>
          <cell r="D875" t="str">
            <v>hugz Elf Helmet Accessories - Scarves - Prairie Train</v>
          </cell>
          <cell r="E875" t="str">
            <v>6936352575191</v>
          </cell>
          <cell r="F875">
            <v>49</v>
          </cell>
          <cell r="G875">
            <v>58.03</v>
          </cell>
          <cell r="H875" t="str">
            <v>3+</v>
          </cell>
          <cell r="I875" t="str">
            <v>老品</v>
          </cell>
          <cell r="J875" t="str">
            <v>1、产品同竞品差异点（优势点）：1111
2、产品功能点：
3、产品设计优势：
4、产品教育属性优势：
5、产品安全属性优势：
6、产品相关服务优势：
7、其他：</v>
          </cell>
          <cell r="K875" t="str">
            <v/>
          </cell>
          <cell r="L875" t="str">
            <v/>
          </cell>
          <cell r="M875" t="str">
            <v>销售商品</v>
          </cell>
          <cell r="N875" t="str">
            <v>2024/10/25</v>
          </cell>
          <cell r="O875">
            <v>22.05</v>
          </cell>
          <cell r="P875">
            <v>0.1</v>
          </cell>
          <cell r="Q875">
            <v>31</v>
          </cell>
          <cell r="R875">
            <v>31</v>
          </cell>
          <cell r="S875">
            <v>2</v>
          </cell>
          <cell r="T875" t="str">
            <v>有</v>
          </cell>
          <cell r="U875" t="str">
            <v/>
          </cell>
          <cell r="V875" t="str">
            <v>2190</v>
          </cell>
        </row>
        <row r="875">
          <cell r="Z875">
            <v>45</v>
          </cell>
          <cell r="AA875">
            <v>55</v>
          </cell>
          <cell r="AB875">
            <v>45</v>
          </cell>
          <cell r="AC875">
            <v>0.111375</v>
          </cell>
          <cell r="AD875">
            <v>9.5</v>
          </cell>
          <cell r="AE875">
            <v>12</v>
          </cell>
          <cell r="AF875">
            <v>50</v>
          </cell>
          <cell r="AG875" t="str">
            <v/>
          </cell>
        </row>
        <row r="876">
          <cell r="A876" t="str">
            <v>HZ7520</v>
          </cell>
          <cell r="B876" t="str">
            <v>HZ24013</v>
          </cell>
          <cell r="C876" t="str">
            <v>hugz 精灵头盔帽配件围巾 雪国旅人</v>
          </cell>
          <cell r="D876" t="str">
            <v>hugz Elf Helmet Accessories - Scarves - Snow Country Traveler</v>
          </cell>
          <cell r="E876" t="str">
            <v>6936352575207</v>
          </cell>
          <cell r="F876">
            <v>49</v>
          </cell>
          <cell r="G876">
            <v>58.03</v>
          </cell>
          <cell r="H876" t="str">
            <v>3+</v>
          </cell>
          <cell r="I876" t="str">
            <v>老品</v>
          </cell>
          <cell r="J876" t="str">
            <v>1、产品同竞品差异点（优势点）：1111
2、产品功能点：
3、产品设计优势：
4、产品教育属性优势：
5、产品安全属性优势：
6、产品相关服务优势：
7、其他：</v>
          </cell>
          <cell r="K876" t="str">
            <v/>
          </cell>
          <cell r="L876" t="str">
            <v/>
          </cell>
          <cell r="M876" t="str">
            <v>销售商品</v>
          </cell>
          <cell r="N876" t="str">
            <v>2024/10/25</v>
          </cell>
          <cell r="O876">
            <v>22.05</v>
          </cell>
          <cell r="P876">
            <v>0.1</v>
          </cell>
          <cell r="Q876">
            <v>31</v>
          </cell>
          <cell r="R876">
            <v>31</v>
          </cell>
          <cell r="S876">
            <v>2</v>
          </cell>
          <cell r="T876" t="str">
            <v>有</v>
          </cell>
          <cell r="U876" t="str">
            <v/>
          </cell>
          <cell r="V876" t="str">
            <v>2190</v>
          </cell>
        </row>
        <row r="876">
          <cell r="Z876">
            <v>45</v>
          </cell>
          <cell r="AA876">
            <v>55</v>
          </cell>
          <cell r="AB876">
            <v>45</v>
          </cell>
          <cell r="AC876">
            <v>0.111375</v>
          </cell>
          <cell r="AD876">
            <v>9.5</v>
          </cell>
          <cell r="AE876">
            <v>12</v>
          </cell>
          <cell r="AF876">
            <v>50</v>
          </cell>
          <cell r="AG876" t="str">
            <v/>
          </cell>
        </row>
        <row r="877">
          <cell r="A877" t="str">
            <v>MD2287</v>
          </cell>
          <cell r="B877" t="str">
            <v>MD2017090</v>
          </cell>
          <cell r="C877" t="str">
            <v>mideer蛇年新年艺术家礼盒拼图 · 四时百景</v>
          </cell>
          <cell r="D877" t="str">
            <v>mideer Year of the Snake Irregular Puzzle - Fortune Through the Seasons</v>
          </cell>
          <cell r="E877" t="str">
            <v>6936352522874</v>
          </cell>
          <cell r="F877">
            <v>89</v>
          </cell>
        </row>
        <row r="877">
          <cell r="H877" t="str">
            <v>3+</v>
          </cell>
          <cell r="I877" t="str">
            <v>老品</v>
          </cell>
          <cell r="J877" t="str">
            <v>1、产品同竞品差异点（优势点）：一款以蛇年生肖为主题的艺术拼图，融合中国传统文化与四季变幻之美，不仅是一幅拼图，更是一份纪录生命循环，承载新年祝愿和旺盛生命力的美育艺术品。
2、产品功能点：
3、产品设计优势：
4、产品教育属性优势：
5、产品安全属性优势：
6、产品相关服务优势：
7、其他：</v>
          </cell>
          <cell r="K877" t="str">
            <v/>
          </cell>
          <cell r="L877" t="str">
            <v/>
          </cell>
          <cell r="M877" t="str">
            <v>销售商品</v>
          </cell>
          <cell r="N877" t="str">
            <v>2024/10/23</v>
          </cell>
          <cell r="O877">
            <v>33.82</v>
          </cell>
          <cell r="P877">
            <v>0.55</v>
          </cell>
          <cell r="Q877">
            <v>9.5</v>
          </cell>
          <cell r="R877">
            <v>9.5</v>
          </cell>
          <cell r="S877">
            <v>37</v>
          </cell>
          <cell r="T877" t="str">
            <v>无</v>
          </cell>
          <cell r="U877" t="str">
            <v/>
          </cell>
          <cell r="V877" t="str">
            <v>36500</v>
          </cell>
          <cell r="W877">
            <v>9.5</v>
          </cell>
          <cell r="X877">
            <v>9.5</v>
          </cell>
          <cell r="Y877">
            <v>37</v>
          </cell>
          <cell r="Z877">
            <v>49</v>
          </cell>
          <cell r="AA877">
            <v>49</v>
          </cell>
          <cell r="AB877">
            <v>39.5</v>
          </cell>
          <cell r="AC877">
            <v>0.0948395</v>
          </cell>
          <cell r="AD877">
            <v>14.4</v>
          </cell>
          <cell r="AE877">
            <v>13.5</v>
          </cell>
          <cell r="AF877">
            <v>25</v>
          </cell>
          <cell r="AG877" t="str">
            <v/>
          </cell>
        </row>
        <row r="878">
          <cell r="A878" t="str">
            <v>HZ7508</v>
          </cell>
          <cell r="B878" t="str">
            <v>HZ24010</v>
          </cell>
          <cell r="C878" t="str">
            <v>hugz 饭盒袋 苹果畅想 M码</v>
          </cell>
          <cell r="D878" t="str">
            <v>无</v>
          </cell>
          <cell r="E878" t="str">
            <v>6936352575085</v>
          </cell>
          <cell r="F878">
            <v>69</v>
          </cell>
          <cell r="G878">
            <v>76.97</v>
          </cell>
          <cell r="H878" t="str">
            <v>3+</v>
          </cell>
          <cell r="I878" t="str">
            <v>老品</v>
          </cell>
          <cell r="J878" t="str">
            <v>1、产品同竞品差异点（优势点）：1111
2、产品功能点：
3、产品设计优势：
4、产品教育属性优势：
5、产品安全属性优势：
6、产品相关服务优势：
7、其他：</v>
          </cell>
          <cell r="K878" t="str">
            <v/>
          </cell>
          <cell r="L878" t="str">
            <v/>
          </cell>
          <cell r="M878" t="str">
            <v>销售商品</v>
          </cell>
          <cell r="N878" t="str">
            <v>2024/10/20</v>
          </cell>
          <cell r="O878">
            <v>31.05</v>
          </cell>
          <cell r="P878">
            <v>0.1</v>
          </cell>
          <cell r="Q878">
            <v>24.5</v>
          </cell>
          <cell r="R878">
            <v>16.5</v>
          </cell>
          <cell r="S878">
            <v>33</v>
          </cell>
          <cell r="T878" t="str">
            <v>有</v>
          </cell>
          <cell r="U878" t="str">
            <v>无</v>
          </cell>
          <cell r="V878" t="str">
            <v>2190</v>
          </cell>
          <cell r="W878">
            <v>31</v>
          </cell>
          <cell r="X878">
            <v>31</v>
          </cell>
          <cell r="Y878">
            <v>2</v>
          </cell>
          <cell r="Z878">
            <v>60</v>
          </cell>
          <cell r="AA878">
            <v>40</v>
          </cell>
          <cell r="AB878">
            <v>40</v>
          </cell>
          <cell r="AC878">
            <v>0.096</v>
          </cell>
          <cell r="AD878">
            <v>12</v>
          </cell>
          <cell r="AE878">
            <v>15</v>
          </cell>
          <cell r="AF878">
            <v>50</v>
          </cell>
          <cell r="AG878" t="str">
            <v>否</v>
          </cell>
        </row>
        <row r="879">
          <cell r="A879" t="str">
            <v>HZ7509</v>
          </cell>
          <cell r="B879" t="str">
            <v>HZ24010</v>
          </cell>
          <cell r="C879" t="str">
            <v>hugz 饭盒包 菠萝舞会 M码</v>
          </cell>
          <cell r="D879" t="str">
            <v>无</v>
          </cell>
          <cell r="E879" t="str">
            <v>6936352575092</v>
          </cell>
          <cell r="F879">
            <v>69</v>
          </cell>
          <cell r="G879">
            <v>76.97</v>
          </cell>
          <cell r="H879" t="str">
            <v>3+</v>
          </cell>
          <cell r="I879" t="str">
            <v>老品</v>
          </cell>
          <cell r="J879" t="str">
            <v>1、产品同竞品差异点（优势点）：1111
2、产品功能点：
3、产品设计优势：
4、产品教育属性优势：
5、产品安全属性优势：
6、产品相关服务优势：
7、其他：</v>
          </cell>
          <cell r="K879" t="str">
            <v/>
          </cell>
          <cell r="L879" t="str">
            <v/>
          </cell>
          <cell r="M879" t="str">
            <v>销售商品</v>
          </cell>
          <cell r="N879" t="str">
            <v>2024/10/20</v>
          </cell>
          <cell r="O879">
            <v>31.05</v>
          </cell>
          <cell r="P879">
            <v>0.18</v>
          </cell>
          <cell r="Q879">
            <v>24.5</v>
          </cell>
          <cell r="R879">
            <v>16.5</v>
          </cell>
          <cell r="S879">
            <v>33</v>
          </cell>
          <cell r="T879" t="str">
            <v>有</v>
          </cell>
          <cell r="U879" t="str">
            <v>无</v>
          </cell>
          <cell r="V879" t="str">
            <v>2190</v>
          </cell>
          <cell r="W879">
            <v>45</v>
          </cell>
          <cell r="X879">
            <v>35</v>
          </cell>
          <cell r="Y879">
            <v>0</v>
          </cell>
          <cell r="Z879">
            <v>60</v>
          </cell>
          <cell r="AA879">
            <v>40</v>
          </cell>
          <cell r="AB879">
            <v>40</v>
          </cell>
          <cell r="AC879">
            <v>0.096</v>
          </cell>
          <cell r="AD879">
            <v>12</v>
          </cell>
          <cell r="AE879">
            <v>10</v>
          </cell>
          <cell r="AF879">
            <v>50</v>
          </cell>
          <cell r="AG879" t="str">
            <v>否</v>
          </cell>
        </row>
        <row r="880">
          <cell r="A880" t="str">
            <v>HZ7510</v>
          </cell>
          <cell r="B880" t="str">
            <v>HZ24010</v>
          </cell>
          <cell r="C880" t="str">
            <v>hugz 饭盒袋 雨后青梨 M码</v>
          </cell>
          <cell r="D880" t="str">
            <v>无</v>
          </cell>
          <cell r="E880" t="str">
            <v>6936352575108</v>
          </cell>
          <cell r="F880">
            <v>69</v>
          </cell>
          <cell r="G880">
            <v>76.97</v>
          </cell>
          <cell r="H880" t="str">
            <v>3+</v>
          </cell>
          <cell r="I880" t="str">
            <v>老品</v>
          </cell>
          <cell r="J880" t="str">
            <v>1、产品同竞品差异点（优势点）：1111
2、产品功能点：
3、产品设计优势：
4、产品教育属性优势：
5、产品安全属性优势：
6、产品相关服务优势：
7、其他：</v>
          </cell>
          <cell r="K880" t="str">
            <v/>
          </cell>
          <cell r="L880" t="str">
            <v/>
          </cell>
          <cell r="M880" t="str">
            <v>销售商品</v>
          </cell>
          <cell r="N880" t="str">
            <v>2024/10/20</v>
          </cell>
          <cell r="O880">
            <v>31.05</v>
          </cell>
          <cell r="P880">
            <v>0.1</v>
          </cell>
          <cell r="Q880">
            <v>24.5</v>
          </cell>
          <cell r="R880">
            <v>16.5</v>
          </cell>
          <cell r="S880">
            <v>33</v>
          </cell>
          <cell r="T880" t="str">
            <v>有</v>
          </cell>
          <cell r="U880" t="str">
            <v>无</v>
          </cell>
          <cell r="V880" t="str">
            <v>2190</v>
          </cell>
          <cell r="W880">
            <v>31</v>
          </cell>
          <cell r="X880">
            <v>31</v>
          </cell>
          <cell r="Y880">
            <v>2</v>
          </cell>
          <cell r="Z880">
            <v>60</v>
          </cell>
          <cell r="AA880">
            <v>40</v>
          </cell>
          <cell r="AB880">
            <v>40</v>
          </cell>
          <cell r="AC880">
            <v>0.096</v>
          </cell>
          <cell r="AD880">
            <v>12</v>
          </cell>
          <cell r="AE880">
            <v>15</v>
          </cell>
          <cell r="AF880">
            <v>50</v>
          </cell>
          <cell r="AG880" t="str">
            <v>否</v>
          </cell>
        </row>
        <row r="881">
          <cell r="A881" t="str">
            <v>HZ7511</v>
          </cell>
          <cell r="B881" t="str">
            <v>HZ24010</v>
          </cell>
          <cell r="C881" t="str">
            <v>hugz 饭盒包 金色农场 M码</v>
          </cell>
          <cell r="D881" t="str">
            <v>无</v>
          </cell>
          <cell r="E881" t="str">
            <v>6936352575115</v>
          </cell>
          <cell r="F881">
            <v>69</v>
          </cell>
          <cell r="G881">
            <v>76.97</v>
          </cell>
          <cell r="H881" t="str">
            <v>3+</v>
          </cell>
          <cell r="I881" t="str">
            <v>老品</v>
          </cell>
          <cell r="J881" t="str">
            <v>1、产品同竞品差异点（优势点）：1111
2、产品功能点：
3、产品设计优势：
4、产品教育属性优势：
5、产品安全属性优势：
6、产品相关服务优势：
7、其他：</v>
          </cell>
          <cell r="K881" t="str">
            <v/>
          </cell>
          <cell r="L881" t="str">
            <v/>
          </cell>
          <cell r="M881" t="str">
            <v>销售商品</v>
          </cell>
          <cell r="N881" t="str">
            <v>2024/10/20</v>
          </cell>
          <cell r="O881">
            <v>31.05</v>
          </cell>
          <cell r="P881">
            <v>0.176</v>
          </cell>
          <cell r="Q881">
            <v>24.5</v>
          </cell>
          <cell r="R881">
            <v>16.5</v>
          </cell>
          <cell r="S881">
            <v>33</v>
          </cell>
          <cell r="T881" t="str">
            <v>有</v>
          </cell>
          <cell r="U881" t="str">
            <v>无</v>
          </cell>
          <cell r="V881" t="str">
            <v>2190</v>
          </cell>
          <cell r="W881">
            <v>45</v>
          </cell>
          <cell r="X881">
            <v>34</v>
          </cell>
          <cell r="Y881">
            <v>0</v>
          </cell>
          <cell r="Z881">
            <v>60</v>
          </cell>
          <cell r="AA881">
            <v>40</v>
          </cell>
          <cell r="AB881">
            <v>40</v>
          </cell>
          <cell r="AC881">
            <v>0.096</v>
          </cell>
          <cell r="AD881">
            <v>12</v>
          </cell>
          <cell r="AE881">
            <v>10.1</v>
          </cell>
          <cell r="AF881">
            <v>50</v>
          </cell>
          <cell r="AG881" t="str">
            <v>否</v>
          </cell>
        </row>
        <row r="882">
          <cell r="A882" t="str">
            <v>MD2286</v>
          </cell>
          <cell r="B882" t="str">
            <v>MD2024061</v>
          </cell>
          <cell r="C882" t="str">
            <v>mideer毛绒趴趴狗</v>
          </cell>
          <cell r="D882" t="str">
            <v>mideer plush electronic poppy</v>
          </cell>
          <cell r="E882" t="str">
            <v>6936352522867</v>
          </cell>
          <cell r="F882">
            <v>199</v>
          </cell>
          <cell r="G882">
            <v>0</v>
          </cell>
          <cell r="H882" t="str">
            <v>3-20</v>
          </cell>
          <cell r="I882" t="str">
            <v/>
          </cell>
          <cell r="J882" t="str">
            <v>1、产品同竞品差异点（优势点）：/
2、产品功能点：/
3、产品设计优势：/
4、产品教育属性优势：/
5、产品安全属性优势：/
6、产品相关服务优势：/
7、其他：/</v>
          </cell>
          <cell r="K882" t="str">
            <v/>
          </cell>
          <cell r="L882" t="str">
            <v/>
          </cell>
          <cell r="M882" t="str">
            <v>销售商品</v>
          </cell>
          <cell r="N882" t="str">
            <v/>
          </cell>
        </row>
        <row r="882">
          <cell r="P882">
            <v>0.53</v>
          </cell>
          <cell r="Q882">
            <v>28</v>
          </cell>
          <cell r="R882">
            <v>15</v>
          </cell>
          <cell r="S882">
            <v>26</v>
          </cell>
          <cell r="T882" t="str">
            <v>无</v>
          </cell>
          <cell r="U882" t="str">
            <v/>
          </cell>
          <cell r="V882" t="str">
            <v>36500</v>
          </cell>
          <cell r="W882">
            <v>27.8</v>
          </cell>
          <cell r="X882">
            <v>21.2</v>
          </cell>
          <cell r="Y882">
            <v>11.5</v>
          </cell>
          <cell r="Z882">
            <v>36.5</v>
          </cell>
          <cell r="AA882">
            <v>57.5</v>
          </cell>
          <cell r="AB882">
            <v>43.5</v>
          </cell>
          <cell r="AC882">
            <v>0.091295625</v>
          </cell>
          <cell r="AD882">
            <v>10.08</v>
          </cell>
          <cell r="AE882">
            <v>12</v>
          </cell>
          <cell r="AF882">
            <v>12</v>
          </cell>
          <cell r="AG882" t="str">
            <v/>
          </cell>
        </row>
        <row r="883">
          <cell r="A883" t="str">
            <v>MD1624</v>
          </cell>
          <cell r="B883" t="str">
            <v>MD2024080</v>
          </cell>
          <cell r="C883" t="str">
            <v>mideer 中国十日游</v>
          </cell>
          <cell r="D883" t="str">
            <v>Mideer 10 days in china</v>
          </cell>
          <cell r="E883" t="str">
            <v>6936352516248</v>
          </cell>
          <cell r="F883">
            <v>69</v>
          </cell>
          <cell r="G883">
            <v>0</v>
          </cell>
          <cell r="H883" t="str">
            <v>6+</v>
          </cell>
          <cell r="I883" t="str">
            <v>老品</v>
          </cell>
          <cell r="J883" t="str">
            <v>1、产品同竞品差异点（优势点）：让孩子们在游戏中轻松学习中国地理知识。
2、产品功能点：主题鲜明、耐玩性高、互动性强、节奏紧凑
3、产品设计优势：
4、产品教育属性优势：深度体验中国，了解34个省级行政区分布和位置，将地理知识与游戏乐趣巧妙结合。
5、产品安全属性优势：
6、产品相关服务优势：
7、其他：</v>
          </cell>
          <cell r="K883" t="str">
            <v/>
          </cell>
          <cell r="L883" t="str">
            <v/>
          </cell>
          <cell r="M883" t="str">
            <v>销售商品</v>
          </cell>
          <cell r="N883" t="str">
            <v>2025/05/13</v>
          </cell>
          <cell r="O883">
            <v>26.22</v>
          </cell>
          <cell r="P883">
            <v>0.7</v>
          </cell>
          <cell r="Q883">
            <v>24.5</v>
          </cell>
          <cell r="R883">
            <v>18</v>
          </cell>
          <cell r="S883">
            <v>6</v>
          </cell>
          <cell r="T883" t="str">
            <v>无</v>
          </cell>
          <cell r="U883" t="str">
            <v/>
          </cell>
          <cell r="V883" t="str">
            <v>36500</v>
          </cell>
          <cell r="W883">
            <v>24.5</v>
          </cell>
          <cell r="X883">
            <v>18</v>
          </cell>
          <cell r="Y883">
            <v>6</v>
          </cell>
          <cell r="Z883">
            <v>52</v>
          </cell>
          <cell r="AA883">
            <v>38</v>
          </cell>
          <cell r="AB883">
            <v>33</v>
          </cell>
          <cell r="AC883">
            <v>0.065208</v>
          </cell>
          <cell r="AD883">
            <v>13.6</v>
          </cell>
          <cell r="AE883">
            <v>14.6</v>
          </cell>
          <cell r="AF883">
            <v>20</v>
          </cell>
          <cell r="AG883" t="str">
            <v/>
          </cell>
        </row>
        <row r="884">
          <cell r="A884" t="str">
            <v>MD1623</v>
          </cell>
          <cell r="B884" t="str">
            <v>MD2024079</v>
          </cell>
          <cell r="C884" t="str">
            <v>mideer 储粮大作战</v>
          </cell>
          <cell r="D884" t="str">
            <v>Mideer Grain War</v>
          </cell>
          <cell r="E884" t="str">
            <v>6936352516231</v>
          </cell>
          <cell r="F884">
            <v>79</v>
          </cell>
          <cell r="G884">
            <v>79.02</v>
          </cell>
          <cell r="H884" t="str">
            <v>4+</v>
          </cell>
          <cell r="I884" t="str">
            <v>老品</v>
          </cell>
          <cell r="J884" t="str">
            <v>1、产品同竞品差异点（优势点）：增加功能板块，可以改变已有地图结构，创造惊喜时刻。
2、产品功能点：培养儿童的空间思维能力以及规划能力  
3、产品设计优势：重置美术，游戏版图更清晰易辨识。
4、产品教育属性优势：
5、产品安全属性优势：
6、产品相关服务优势：
7、其他：</v>
          </cell>
          <cell r="K884" t="str">
            <v/>
          </cell>
          <cell r="L884" t="str">
            <v/>
          </cell>
          <cell r="M884" t="str">
            <v>销售商品</v>
          </cell>
          <cell r="N884" t="str">
            <v>2024/11/07</v>
          </cell>
          <cell r="O884">
            <v>30.02</v>
          </cell>
          <cell r="P884">
            <v>0.8</v>
          </cell>
          <cell r="Q884">
            <v>24.2</v>
          </cell>
          <cell r="R884">
            <v>18.3</v>
          </cell>
          <cell r="S884">
            <v>7</v>
          </cell>
          <cell r="T884" t="str">
            <v>无</v>
          </cell>
          <cell r="U884" t="str">
            <v/>
          </cell>
          <cell r="V884" t="str">
            <v>36500</v>
          </cell>
          <cell r="W884">
            <v>24.2</v>
          </cell>
          <cell r="X884">
            <v>18.3</v>
          </cell>
          <cell r="Y884">
            <v>7</v>
          </cell>
          <cell r="Z884">
            <v>50</v>
          </cell>
          <cell r="AA884">
            <v>37.5</v>
          </cell>
          <cell r="AB884">
            <v>23.5</v>
          </cell>
          <cell r="AC884">
            <v>0.0440625</v>
          </cell>
          <cell r="AD884">
            <v>12.2</v>
          </cell>
          <cell r="AE884">
            <v>11.5</v>
          </cell>
          <cell r="AF884">
            <v>12</v>
          </cell>
          <cell r="AG884" t="str">
            <v/>
          </cell>
        </row>
        <row r="885">
          <cell r="A885" t="str">
            <v>MD1588</v>
          </cell>
          <cell r="B885" t="str">
            <v>MD2024065</v>
          </cell>
          <cell r="C885" t="str">
            <v>mideer 成长PLUS磁力棒</v>
          </cell>
          <cell r="D885" t="str">
            <v>mideer Plus Magnetic Building Sticks</v>
          </cell>
          <cell r="E885" t="str">
            <v>6936352515883</v>
          </cell>
          <cell r="F885">
            <v>149</v>
          </cell>
          <cell r="G885">
            <v>176.44</v>
          </cell>
          <cell r="H885" t="str">
            <v>3-20</v>
          </cell>
          <cell r="I885" t="str">
            <v>老品</v>
          </cell>
          <cell r="J885" t="str">
            <v>1、产品同竞品差异点（优势点）：/
2、产品功能点：/
3、产品设计优势：/
4、产品教育属性优势：/
5、产品安全属性优势：/
6、产品相关服务优势：/
7、其他：/</v>
          </cell>
          <cell r="K885" t="str">
            <v>1). 升级版角色造型设计 —— 赋予拼搭更多生命力
2). 大尺寸防吞咽拼块 —— 给宝宝更安心的玩耍保护
3). 强力磁吸，“咔嗒”即连 —— 衔接清脆稳固，拼搭更有成就感
4). 开启无限创意玩法 —— 释放孩子天马行空的想象力
5). 无缝超声波焊接 —— 结构致密，经久耐摔
6). 梦幻彩虹配色 —— 艺术美学启蒙，色彩鲜亮柔和
7). 表面光滑细腻处理 —— 触感顺滑，全方位呵护小手
8). 严选安全认证材质 —— 绿色环保，品质值得信赖
9). 内附精美图解指南 —— 轻松上手，开启拼搭第一步</v>
          </cell>
          <cell r="L885" t="str">
            <v>Upgraded character design
Enlarged anti-swallow pieces
Strong “click” magnetic connection
Unlimited creative play
Ultrasonic welding
Rainbow color palette
Smooth surface finish
Certified safe materials
Illustrated guide included</v>
          </cell>
          <cell r="M885" t="str">
            <v>销售商品</v>
          </cell>
          <cell r="N885" t="str">
            <v>2024/10/27</v>
          </cell>
          <cell r="O885">
            <v>67.05</v>
          </cell>
          <cell r="P885">
            <v>0.87</v>
          </cell>
          <cell r="Q885">
            <v>24.5</v>
          </cell>
          <cell r="R885">
            <v>26.9</v>
          </cell>
          <cell r="S885">
            <v>5.5</v>
          </cell>
          <cell r="T885" t="str">
            <v>无</v>
          </cell>
          <cell r="U885" t="str">
            <v>有</v>
          </cell>
          <cell r="V885" t="str">
            <v>36500</v>
          </cell>
          <cell r="W885">
            <v>27</v>
          </cell>
          <cell r="X885">
            <v>24.5</v>
          </cell>
          <cell r="Y885">
            <v>5.8</v>
          </cell>
          <cell r="Z885">
            <v>42.4</v>
          </cell>
          <cell r="AA885">
            <v>28.4</v>
          </cell>
          <cell r="AB885">
            <v>53.5</v>
          </cell>
          <cell r="AC885">
            <v>0.06442256</v>
          </cell>
          <cell r="AD885">
            <v>10.56</v>
          </cell>
          <cell r="AE885">
            <v>13.19</v>
          </cell>
          <cell r="AF885">
            <v>14</v>
          </cell>
          <cell r="AG885" t="str">
            <v>否</v>
          </cell>
        </row>
        <row r="886">
          <cell r="A886" t="str">
            <v>MD3409</v>
          </cell>
          <cell r="B886" t="str">
            <v>MD2017069</v>
          </cell>
          <cell r="C886" t="str">
            <v>mideer圣诞饰品礼盒</v>
          </cell>
          <cell r="D886" t="str">
            <v>mideer Christmas Ornament Craft Kit</v>
          </cell>
          <cell r="E886" t="str">
            <v>6936352534099</v>
          </cell>
          <cell r="F886">
            <v>89</v>
          </cell>
          <cell r="G886">
            <v>89.89</v>
          </cell>
          <cell r="H886" t="str">
            <v>8+</v>
          </cell>
          <cell r="I886" t="str">
            <v>老品</v>
          </cell>
          <cell r="J886" t="str">
            <v>1、产品同竞品差异点（优势点）：采用彩绘制作串珠的方式进行手工制作，打造专属的圣诞饰品
2、产品功能点：
3、产品设计优势：
4、产品教育属性优势：
5、产品安全属性优势：
6、产品相关服务优势：
7、其他：</v>
          </cell>
          <cell r="K886" t="str">
            <v/>
          </cell>
          <cell r="L886" t="str">
            <v/>
          </cell>
          <cell r="M886" t="str">
            <v>销售商品</v>
          </cell>
          <cell r="N886" t="str">
            <v>2024/10/30</v>
          </cell>
          <cell r="O886">
            <v>26.7</v>
          </cell>
          <cell r="P886">
            <v>0.26</v>
          </cell>
          <cell r="Q886">
            <v>18</v>
          </cell>
          <cell r="R886">
            <v>16.5</v>
          </cell>
          <cell r="S886">
            <v>4.5</v>
          </cell>
          <cell r="T886" t="str">
            <v>无</v>
          </cell>
          <cell r="U886" t="str">
            <v/>
          </cell>
          <cell r="V886" t="str">
            <v>36500</v>
          </cell>
          <cell r="W886">
            <v>18</v>
          </cell>
          <cell r="X886">
            <v>16.5</v>
          </cell>
          <cell r="Y886">
            <v>4.5</v>
          </cell>
          <cell r="Z886">
            <v>57</v>
          </cell>
          <cell r="AA886">
            <v>41</v>
          </cell>
          <cell r="AB886">
            <v>32.5</v>
          </cell>
          <cell r="AC886">
            <v>0.0759525</v>
          </cell>
          <cell r="AD886">
            <v>10.8</v>
          </cell>
          <cell r="AE886">
            <v>11.8</v>
          </cell>
          <cell r="AF886">
            <v>36</v>
          </cell>
          <cell r="AG886" t="str">
            <v/>
          </cell>
        </row>
        <row r="887">
          <cell r="A887" t="str">
            <v>MD1610</v>
          </cell>
          <cell r="B887" t="str">
            <v>MD2017069</v>
          </cell>
          <cell r="C887" t="str">
            <v>mideer 圣诞手工  毛毡圣诞树</v>
          </cell>
          <cell r="D887" t="str">
            <v>mideer christmas handcraft set</v>
          </cell>
          <cell r="E887" t="str">
            <v>6936352516101</v>
          </cell>
          <cell r="F887">
            <v>89.9</v>
          </cell>
          <cell r="G887">
            <v>78.07</v>
          </cell>
          <cell r="H887" t="str">
            <v>8+</v>
          </cell>
          <cell r="I887" t="str">
            <v>老品</v>
          </cell>
          <cell r="J887" t="str">
            <v>1、产品同竞品差异点（优势点）：12个手工盲盒
2、产品功能点：
3、产品设计优势：
4、产品教育属性优势：
5、产品安全属性优势：
6、产品相关服务优势：
7、其他：</v>
          </cell>
          <cell r="K887" t="str">
            <v/>
          </cell>
          <cell r="L887" t="str">
            <v/>
          </cell>
          <cell r="M887" t="str">
            <v>销售商品</v>
          </cell>
          <cell r="N887" t="str">
            <v>2024/10/31</v>
          </cell>
          <cell r="O887">
            <v>30.566</v>
          </cell>
          <cell r="P887">
            <v>0.42</v>
          </cell>
          <cell r="Q887">
            <v>29</v>
          </cell>
          <cell r="R887">
            <v>24</v>
          </cell>
          <cell r="S887">
            <v>10</v>
          </cell>
          <cell r="T887" t="str">
            <v>无</v>
          </cell>
          <cell r="U887" t="str">
            <v/>
          </cell>
          <cell r="V887" t="str">
            <v>36500</v>
          </cell>
          <cell r="W887">
            <v>29</v>
          </cell>
          <cell r="X887">
            <v>24</v>
          </cell>
          <cell r="Y887">
            <v>10</v>
          </cell>
          <cell r="Z887">
            <v>52</v>
          </cell>
          <cell r="AA887">
            <v>31.5</v>
          </cell>
          <cell r="AB887">
            <v>50</v>
          </cell>
          <cell r="AC887">
            <v>0.0819</v>
          </cell>
          <cell r="AD887">
            <v>5.5</v>
          </cell>
          <cell r="AE887">
            <v>6.3</v>
          </cell>
          <cell r="AF887">
            <v>12</v>
          </cell>
          <cell r="AG887" t="str">
            <v/>
          </cell>
        </row>
        <row r="888">
          <cell r="A888" t="str">
            <v>MD1583</v>
          </cell>
          <cell r="B888" t="str">
            <v>MD2024060</v>
          </cell>
          <cell r="C888" t="str">
            <v>mideer数策牌</v>
          </cell>
          <cell r="D888" t="str">
            <v>Mideer The Numbers Board Game</v>
          </cell>
          <cell r="E888" t="str">
            <v>6936352515838</v>
          </cell>
          <cell r="F888">
            <v>129</v>
          </cell>
          <cell r="G888">
            <v>129.01</v>
          </cell>
          <cell r="H888" t="str">
            <v>4+</v>
          </cell>
          <cell r="I888" t="str">
            <v>老品</v>
          </cell>
          <cell r="J888" t="str">
            <v>1、产品同竞品差异点（优势点）：策略进阶，乐趣无穷；规则简单，轻松上手
2、产品功能点：寓教于乐，助力全面发展；简单易学，全家乐享互动；玩转策略，激发思维潜能
3、产品设计优势：
4、产品教育属性优势：将教育融入游戏，让孩子在玩乐中学习，告别枯燥乏味的学习方式，让学习变得更有趣、更有效。
5、产品安全属性优势：
6、产品相关服务优势：
7、其他：</v>
          </cell>
          <cell r="K888" t="str">
            <v/>
          </cell>
          <cell r="L888" t="str">
            <v/>
          </cell>
          <cell r="M888" t="str">
            <v>销售商品</v>
          </cell>
          <cell r="N888" t="str">
            <v>2025/01/17</v>
          </cell>
          <cell r="O888">
            <v>49.02</v>
          </cell>
          <cell r="P888">
            <v>1.4</v>
          </cell>
          <cell r="Q888">
            <v>25</v>
          </cell>
          <cell r="R888">
            <v>25</v>
          </cell>
          <cell r="S888">
            <v>5</v>
          </cell>
          <cell r="T888" t="str">
            <v>无</v>
          </cell>
          <cell r="U888" t="str">
            <v/>
          </cell>
          <cell r="V888" t="str">
            <v>36500</v>
          </cell>
          <cell r="W888">
            <v>25</v>
          </cell>
          <cell r="X888">
            <v>25</v>
          </cell>
          <cell r="Y888">
            <v>5</v>
          </cell>
          <cell r="Z888">
            <v>0</v>
          </cell>
          <cell r="AA888">
            <v>0</v>
          </cell>
          <cell r="AB888">
            <v>0</v>
          </cell>
          <cell r="AC888">
            <v>0</v>
          </cell>
          <cell r="AD888">
            <v>14</v>
          </cell>
          <cell r="AE888">
            <v>15</v>
          </cell>
          <cell r="AF888">
            <v>10</v>
          </cell>
          <cell r="AG888" t="str">
            <v/>
          </cell>
        </row>
        <row r="889">
          <cell r="A889" t="str">
            <v>CT1609</v>
          </cell>
          <cell r="B889" t="str">
            <v>MD2024075</v>
          </cell>
          <cell r="C889" t="str">
            <v>mideer 复活节手工  装饰蛋</v>
          </cell>
          <cell r="D889" t="str">
            <v>mideer Easter Egg Craft Kit</v>
          </cell>
          <cell r="E889" t="str">
            <v>6936352516095</v>
          </cell>
          <cell r="F889">
            <v>29.9</v>
          </cell>
          <cell r="G889">
            <v>29.89</v>
          </cell>
          <cell r="H889" t="str">
            <v>3+</v>
          </cell>
          <cell r="I889" t="str">
            <v>老品</v>
          </cell>
          <cell r="J889" t="str">
            <v>1、产品同竞品差异点（优势点）：本产品在复活节主题的基础上，注重DIY创意和亲子互动，通过丰富材料、简单操作和精美包装，提供更优质的用户体验和更高的教育价值，与竞品相比具有明显差异化优势。
2、产品功能点：- 复活节主题: 契合复活节节日氛围，满足节庆装饰需求。
- DIY创意: 提供丰富的材料，激发想象力和创造力，享受DIY乐趣。
- 亲子互动: 适合亲子共同参与，增进感情，留下美好回忆。
- 简单易上手: 材料易操作，无需复杂技巧，大人小孩都能轻松完成。
- 成品多样: 可制作多种可爱动物造型，满足不同喜好。
- 美观实用: 蛋托既可收纳材料，又可展示成品，美观实用。
3、产品设计优势：
4、产品教育属性优势：
5、产品安全属性优势：
6、产品相关服务优势：
7、其他：</v>
          </cell>
          <cell r="K889" t="str">
            <v/>
          </cell>
          <cell r="L889" t="str">
            <v/>
          </cell>
          <cell r="M889" t="str">
            <v>销售商品</v>
          </cell>
          <cell r="N889" t="str">
            <v>2024/11/06</v>
          </cell>
          <cell r="O889">
            <v>11.362</v>
          </cell>
          <cell r="P889">
            <v>0.1</v>
          </cell>
          <cell r="Q889">
            <v>14.4</v>
          </cell>
          <cell r="R889">
            <v>11</v>
          </cell>
          <cell r="S889">
            <v>7</v>
          </cell>
          <cell r="T889" t="str">
            <v>无</v>
          </cell>
          <cell r="U889" t="str">
            <v/>
          </cell>
          <cell r="V889" t="str">
            <v>36500</v>
          </cell>
          <cell r="W889">
            <v>16</v>
          </cell>
          <cell r="X889">
            <v>11.3</v>
          </cell>
          <cell r="Y889">
            <v>8.5</v>
          </cell>
          <cell r="Z889">
            <v>34</v>
          </cell>
          <cell r="AA889">
            <v>32.5</v>
          </cell>
          <cell r="AB889">
            <v>33.3</v>
          </cell>
          <cell r="AC889">
            <v>0.0367965</v>
          </cell>
          <cell r="AD889">
            <v>2.53</v>
          </cell>
          <cell r="AE889">
            <v>2.99</v>
          </cell>
          <cell r="AF889">
            <v>24</v>
          </cell>
          <cell r="AG889" t="str">
            <v>否</v>
          </cell>
        </row>
        <row r="890">
          <cell r="A890" t="str">
            <v>a1598</v>
          </cell>
          <cell r="B890" t="str">
            <v>a1598</v>
          </cell>
          <cell r="C890" t="str">
            <v>阿基米德积木-黑白色50片</v>
          </cell>
          <cell r="D890" t="str">
            <v>Archimedes Blocks-Black&amp;White 50pcs</v>
          </cell>
          <cell r="E890" t="str">
            <v>6936352515982</v>
          </cell>
          <cell r="F890">
            <v>59</v>
          </cell>
          <cell r="G890">
            <v>62</v>
          </cell>
          <cell r="H890" t="str">
            <v>2+</v>
          </cell>
          <cell r="I890" t="str">
            <v>老品</v>
          </cell>
          <cell r="J890" t="str">
            <v>1、产品同竞品差异点（优势点）：
- 正常竖立搭建5片不倒（普通人搭建）
- 公差为-0.2mm（彩色考虑上漆影响公差问题）
- 木材的湿度和稳定性需要高度评估
- 随意平铺与堆叠25片肉眼无公差（在正负1mm以内）
2、产品功能点：
3、产品设计优势：
4、产品教育属性优势：
5、产品安全属性优势：
6、产品相关服务优势：
7、其他：</v>
          </cell>
          <cell r="K890" t="str">
            <v/>
          </cell>
          <cell r="L890" t="str">
            <v/>
          </cell>
          <cell r="M890" t="str">
            <v>销售商品</v>
          </cell>
          <cell r="N890" t="str">
            <v>2025/05/09</v>
          </cell>
          <cell r="O890">
            <v>23.6</v>
          </cell>
          <cell r="P890">
            <v>0.62</v>
          </cell>
          <cell r="Q890">
            <v>11.7</v>
          </cell>
          <cell r="R890">
            <v>11.7</v>
          </cell>
          <cell r="S890">
            <v>8</v>
          </cell>
          <cell r="T890" t="str">
            <v>无</v>
          </cell>
          <cell r="U890" t="str">
            <v>有</v>
          </cell>
          <cell r="V890" t="str">
            <v>36500</v>
          </cell>
          <cell r="W890">
            <v>12</v>
          </cell>
          <cell r="X890">
            <v>12</v>
          </cell>
          <cell r="Y890">
            <v>8</v>
          </cell>
          <cell r="Z890">
            <v>50</v>
          </cell>
          <cell r="AA890">
            <v>25.5</v>
          </cell>
          <cell r="AB890">
            <v>27</v>
          </cell>
          <cell r="AC890">
            <v>0.034425</v>
          </cell>
          <cell r="AD890">
            <v>13.8</v>
          </cell>
          <cell r="AE890">
            <v>14.5</v>
          </cell>
          <cell r="AF890">
            <v>24</v>
          </cell>
          <cell r="AG890" t="str">
            <v>是</v>
          </cell>
        </row>
        <row r="891">
          <cell r="A891" t="str">
            <v>a1597</v>
          </cell>
          <cell r="B891" t="str">
            <v>a1597</v>
          </cell>
          <cell r="C891" t="str">
            <v>阿基米德积木-粉紫色50片</v>
          </cell>
          <cell r="D891" t="str">
            <v>Archimedes Blocks-Pink&amp;Purple 50pcs</v>
          </cell>
          <cell r="E891" t="str">
            <v>6936352515975</v>
          </cell>
          <cell r="F891">
            <v>59</v>
          </cell>
          <cell r="G891">
            <v>62</v>
          </cell>
          <cell r="H891" t="str">
            <v>2+</v>
          </cell>
          <cell r="I891" t="str">
            <v>老品</v>
          </cell>
          <cell r="J891" t="str">
            <v>1、产品同竞品差异点（优势点）：
- 正常竖立搭建5片不倒（普通人搭建）
- 公差为-0.2mm（彩色考虑上漆影响公差问题）
- 木材的湿度和稳定性需要高度评估
- 随意平铺与堆叠25片肉眼无公差（在正负1mm以内）
2、产品功能点：
3、产品设计优势：
4、产品教育属性优势：
5、产品安全属性优势：
6、产品相关服务优势：
7、其他：</v>
          </cell>
          <cell r="K891" t="str">
            <v/>
          </cell>
          <cell r="L891" t="str">
            <v/>
          </cell>
          <cell r="M891" t="str">
            <v>销售商品</v>
          </cell>
          <cell r="N891" t="str">
            <v>2025/05/09</v>
          </cell>
          <cell r="O891">
            <v>23.6</v>
          </cell>
          <cell r="P891">
            <v>0.52</v>
          </cell>
          <cell r="Q891">
            <v>11.7</v>
          </cell>
          <cell r="R891">
            <v>11.7</v>
          </cell>
          <cell r="S891">
            <v>8</v>
          </cell>
          <cell r="T891" t="str">
            <v>无</v>
          </cell>
          <cell r="U891" t="str">
            <v>有</v>
          </cell>
          <cell r="V891" t="str">
            <v>36500</v>
          </cell>
          <cell r="W891">
            <v>11.7</v>
          </cell>
          <cell r="X891">
            <v>11.8</v>
          </cell>
          <cell r="Y891">
            <v>8</v>
          </cell>
          <cell r="Z891">
            <v>50</v>
          </cell>
          <cell r="AA891">
            <v>25.5</v>
          </cell>
          <cell r="AB891">
            <v>27</v>
          </cell>
          <cell r="AC891">
            <v>0.034425</v>
          </cell>
          <cell r="AD891">
            <v>13.8</v>
          </cell>
          <cell r="AE891">
            <v>14.5</v>
          </cell>
          <cell r="AF891">
            <v>24</v>
          </cell>
          <cell r="AG891" t="str">
            <v>是</v>
          </cell>
        </row>
        <row r="892">
          <cell r="A892" t="str">
            <v>a1596</v>
          </cell>
          <cell r="B892" t="str">
            <v>a1596</v>
          </cell>
          <cell r="C892" t="str">
            <v>阿基米德积木-冷色50片</v>
          </cell>
          <cell r="D892" t="str">
            <v>Archimedes Blocks-Cool 50pcs</v>
          </cell>
          <cell r="E892" t="str">
            <v>6936352515968</v>
          </cell>
          <cell r="F892">
            <v>59</v>
          </cell>
          <cell r="G892">
            <v>62</v>
          </cell>
          <cell r="H892" t="str">
            <v>2+</v>
          </cell>
          <cell r="I892" t="str">
            <v>老品</v>
          </cell>
          <cell r="J892" t="str">
            <v>1、产品同竞品差异点（优势点）：
- 正常竖立搭建5片不倒（普通人搭建）
- 公差为-0.2mm（彩色考虑上漆影响公差问题）
- 木材的湿度和稳定性需要高度评估
- 随意平铺与堆叠25片肉眼无公差（在正负1mm以内）
2、产品功能点：
3、产品设计优势：
4、产品教育属性优势：
5、产品安全属性优势：
6、产品相关服务优势：
7、其他：</v>
          </cell>
          <cell r="K892" t="str">
            <v/>
          </cell>
          <cell r="L892" t="str">
            <v/>
          </cell>
          <cell r="M892" t="str">
            <v>销售商品</v>
          </cell>
          <cell r="N892" t="str">
            <v>2025/05/09</v>
          </cell>
          <cell r="O892">
            <v>23.6</v>
          </cell>
          <cell r="P892">
            <v>0.56</v>
          </cell>
          <cell r="Q892">
            <v>11.7</v>
          </cell>
          <cell r="R892">
            <v>11.7</v>
          </cell>
          <cell r="S892">
            <v>8</v>
          </cell>
          <cell r="T892" t="str">
            <v>无</v>
          </cell>
          <cell r="U892" t="str">
            <v>有</v>
          </cell>
          <cell r="V892" t="str">
            <v>36500</v>
          </cell>
          <cell r="W892">
            <v>12</v>
          </cell>
          <cell r="X892">
            <v>12</v>
          </cell>
          <cell r="Y892">
            <v>8</v>
          </cell>
          <cell r="Z892">
            <v>50</v>
          </cell>
          <cell r="AA892">
            <v>25.5</v>
          </cell>
          <cell r="AB892">
            <v>27</v>
          </cell>
          <cell r="AC892">
            <v>0.034425</v>
          </cell>
          <cell r="AD892">
            <v>13.8</v>
          </cell>
          <cell r="AE892">
            <v>14.5</v>
          </cell>
          <cell r="AF892">
            <v>24</v>
          </cell>
          <cell r="AG892" t="str">
            <v>是</v>
          </cell>
        </row>
        <row r="893">
          <cell r="A893" t="str">
            <v>a1595</v>
          </cell>
          <cell r="B893" t="str">
            <v>a1595</v>
          </cell>
          <cell r="C893" t="str">
            <v>阿基米德积木-暖色50片</v>
          </cell>
          <cell r="D893" t="str">
            <v>Archimedes Blocks-Warm 50pcs</v>
          </cell>
          <cell r="E893" t="str">
            <v>6936352515951</v>
          </cell>
          <cell r="F893">
            <v>59</v>
          </cell>
          <cell r="G893">
            <v>62</v>
          </cell>
          <cell r="H893" t="str">
            <v>2+</v>
          </cell>
          <cell r="I893" t="str">
            <v>老品</v>
          </cell>
          <cell r="J893" t="str">
            <v>1、产品同竞品差异点（优势点）：
- 正常竖立搭建5片不倒（普通人搭建）
- 公差为-0.2mm（彩色考虑上漆影响公差问题）
- 木材的湿度和稳定性需要高度评估
- 随意平铺与堆叠25片肉眼无公差（在正负1mm以内）
2、产品功能点：
3、产品设计优势：
4、产品教育属性优势：
5、产品安全属性优势：
6、产品相关服务优势：
7、其他：</v>
          </cell>
          <cell r="K893" t="str">
            <v/>
          </cell>
          <cell r="L893" t="str">
            <v/>
          </cell>
          <cell r="M893" t="str">
            <v>销售商品</v>
          </cell>
          <cell r="N893" t="str">
            <v>2025/05/09</v>
          </cell>
          <cell r="O893">
            <v>23.6</v>
          </cell>
          <cell r="P893">
            <v>0.53</v>
          </cell>
          <cell r="Q893">
            <v>11.7</v>
          </cell>
          <cell r="R893">
            <v>11.7</v>
          </cell>
          <cell r="S893">
            <v>8</v>
          </cell>
          <cell r="T893" t="str">
            <v>无</v>
          </cell>
          <cell r="U893" t="str">
            <v>有</v>
          </cell>
          <cell r="V893" t="str">
            <v>36500</v>
          </cell>
          <cell r="W893">
            <v>12</v>
          </cell>
          <cell r="X893">
            <v>12</v>
          </cell>
          <cell r="Y893">
            <v>8</v>
          </cell>
          <cell r="Z893">
            <v>50</v>
          </cell>
          <cell r="AA893">
            <v>25.5</v>
          </cell>
          <cell r="AB893">
            <v>27</v>
          </cell>
          <cell r="AC893">
            <v>0.034425</v>
          </cell>
          <cell r="AD893">
            <v>13.8</v>
          </cell>
          <cell r="AE893">
            <v>14.5</v>
          </cell>
          <cell r="AF893">
            <v>24</v>
          </cell>
          <cell r="AG893" t="str">
            <v>是</v>
          </cell>
        </row>
        <row r="894">
          <cell r="A894" t="str">
            <v>a1594</v>
          </cell>
          <cell r="B894" t="str">
            <v>a1594</v>
          </cell>
          <cell r="C894" t="str">
            <v>阿基米德积木-原木色50片</v>
          </cell>
          <cell r="D894" t="str">
            <v>Archimedes Blocks-Wooden 50pcs</v>
          </cell>
          <cell r="E894" t="str">
            <v>6936352515944</v>
          </cell>
          <cell r="F894">
            <v>39</v>
          </cell>
          <cell r="G894">
            <v>41</v>
          </cell>
          <cell r="H894" t="str">
            <v>2+</v>
          </cell>
          <cell r="I894" t="str">
            <v>老品</v>
          </cell>
          <cell r="J894" t="str">
            <v>1、产品同竞品差异点（优势点）：- 正常竖立搭建5片不倒（普通人搭建）
- 公差为-0.2mm（彩色考虑上漆影响公差问题）
- 木材的湿度和稳定性需要高度评估
- 随意平铺与堆叠20片肉眼无公差（在正负1mm以内）
2、产品功能点：
3、产品设计优势：
4、产品教育属性优势：
5、产品安全属性优势：
6、产品相关服务优势：
7、其他：</v>
          </cell>
          <cell r="K894" t="str">
            <v/>
          </cell>
          <cell r="L894" t="str">
            <v/>
          </cell>
          <cell r="M894" t="str">
            <v>销售商品</v>
          </cell>
          <cell r="N894" t="str">
            <v>2025/05/09</v>
          </cell>
          <cell r="O894">
            <v>15.6</v>
          </cell>
          <cell r="P894">
            <v>0.58</v>
          </cell>
          <cell r="Q894">
            <v>11.7</v>
          </cell>
          <cell r="R894">
            <v>11.7</v>
          </cell>
          <cell r="S894">
            <v>8</v>
          </cell>
          <cell r="T894" t="str">
            <v>无</v>
          </cell>
          <cell r="U894" t="str">
            <v>有</v>
          </cell>
          <cell r="V894" t="str">
            <v>36500</v>
          </cell>
          <cell r="W894">
            <v>11.7</v>
          </cell>
          <cell r="X894">
            <v>11.7</v>
          </cell>
          <cell r="Y894">
            <v>7.9</v>
          </cell>
          <cell r="Z894">
            <v>50</v>
          </cell>
          <cell r="AA894">
            <v>25.5</v>
          </cell>
          <cell r="AB894">
            <v>27</v>
          </cell>
          <cell r="AC894">
            <v>0.034425</v>
          </cell>
          <cell r="AD894">
            <v>13.8</v>
          </cell>
          <cell r="AE894">
            <v>14.5</v>
          </cell>
          <cell r="AF894">
            <v>24</v>
          </cell>
          <cell r="AG894" t="str">
            <v>是</v>
          </cell>
        </row>
        <row r="895">
          <cell r="A895" t="str">
            <v>MD1615</v>
          </cell>
          <cell r="B895" t="str">
            <v>MD2023002</v>
          </cell>
          <cell r="C895" t="str">
            <v>mideer 丙烯马克笔  涂鸦包款  60色</v>
          </cell>
          <cell r="D895" t="str">
            <v>mideer Acrylic Markers - Doodle Pack 60 Colors</v>
          </cell>
          <cell r="E895" t="str">
            <v>6936352516156</v>
          </cell>
          <cell r="F895">
            <v>189.9</v>
          </cell>
          <cell r="G895">
            <v>195.96</v>
          </cell>
          <cell r="H895" t="str">
            <v>4+</v>
          </cell>
          <cell r="I895" t="str">
            <v>老品</v>
          </cell>
          <cell r="J895" t="str">
            <v>1、产品同竞品差异点（优势点）：可自主创造涂鸦收纳包（除12色），可背可拎。（包装上可绘画）
2、产品功能点：颜色覆盖性强，可叠色  饱和度高，显色；无需按压，开盖即画。
3、产品设计优势：笔筒形式包装，拿取方便。
4、产品教育属性优势：
5、产品安全属性优势：水性墨水，无异味，皮肤可水洗，光滑表面可擦拭
6、产品相关服务优势：
7、其他：万物皆可画（黑卡，石头，玻璃等）；有良好的渗透性，速干，不易晕染</v>
          </cell>
          <cell r="K895" t="str">
            <v>1). DIY 涂鸦收纳包 —— 可背、可提，包身支持自由创作，打造专属艺术背包。
2). 色彩鲜艳易着色 —— 高饱和度色彩，支持轻松叠色；无需按压，开盖即画。
3). 插拔式笔架包装 —— 存取方便，让绘具时刻保持井然有序。
4). 安全水性墨 —— 纯净无味，皮肤可洗，光滑表面一抹即净。
5). 随处是画纸 万物皆可画 —— 覆盖力强，无论是纸板、石头还是玻璃，均可轻松上色。
6). 干得快 不透纸-小手不怕脏
7). 笔刷式软头 绘画操作性更佳
8).笔盖轻松拔 小力气独立操作</v>
          </cell>
          <cell r="L895" t="str">
            <v>1. Customizable doodle storage bag; can be carried or worn on the back. (Painting is available on the packaging.)
2. Strong color coverage, allows for layering, high saturation, and vibrant colors; no pressing required, simply open the lid to start drawing.
3. Convenient pen holder packaging.
4. Water-based ink, odorless, washable on skin, and wipeable on smooth surfaces.
6. Suitable for drawing on various surfaces (cardboard, stone, glass, etc.); excellent absorbency, quick-drying, and resistant to smudging.</v>
          </cell>
          <cell r="M895" t="str">
            <v>销售商品</v>
          </cell>
          <cell r="N895" t="str">
            <v>2024/11/15</v>
          </cell>
          <cell r="O895">
            <v>72.162</v>
          </cell>
          <cell r="P895">
            <v>0.84</v>
          </cell>
          <cell r="Q895">
            <v>1.3</v>
          </cell>
          <cell r="R895">
            <v>1.7</v>
          </cell>
          <cell r="S895">
            <v>14</v>
          </cell>
          <cell r="T895" t="str">
            <v>有</v>
          </cell>
          <cell r="U895" t="str">
            <v>无</v>
          </cell>
          <cell r="V895" t="str">
            <v>1096</v>
          </cell>
          <cell r="W895">
            <v>15.5</v>
          </cell>
          <cell r="X895">
            <v>10.5</v>
          </cell>
          <cell r="Y895">
            <v>15</v>
          </cell>
          <cell r="Z895">
            <v>33.5</v>
          </cell>
          <cell r="AA895">
            <v>33.3</v>
          </cell>
          <cell r="AB895">
            <v>32.5</v>
          </cell>
          <cell r="AC895">
            <v>0.036255375</v>
          </cell>
          <cell r="AD895">
            <v>9.94</v>
          </cell>
          <cell r="AE895">
            <v>10.67</v>
          </cell>
          <cell r="AF895">
            <v>12</v>
          </cell>
          <cell r="AG895" t="str">
            <v>否</v>
          </cell>
        </row>
        <row r="896">
          <cell r="A896" t="str">
            <v>MD1566</v>
          </cell>
          <cell r="B896" t="str">
            <v>MD2024053</v>
          </cell>
          <cell r="C896" t="str">
            <v>mideer 木质火车轨道  城市奇遇</v>
          </cell>
          <cell r="D896" t="str">
            <v>Mideer Train Track Building Blocks - Urban Adventure</v>
          </cell>
          <cell r="E896" t="str">
            <v>6936352515661</v>
          </cell>
          <cell r="F896">
            <v>299</v>
          </cell>
          <cell r="G896">
            <v>354.08</v>
          </cell>
          <cell r="H896" t="str">
            <v>3-20</v>
          </cell>
          <cell r="I896" t="str">
            <v>老品</v>
          </cell>
          <cell r="J896" t="str">
            <v>1、产品同竞品差异点（优势点）：/
2、产品功能点：/
3、产品设计优势：/
4、产品教育属性优势：/
5、产品安全属性优势：/
6、产品相关服务优势：/
7、其他：</v>
          </cell>
          <cell r="K896" t="str">
            <v>1). 真实火车模拟音效 —— 沉浸式还原铁路运行体验
2). 丰富城市主题场景 —— 开启多样化角色扮演
3). 电动火车头驱动 —— 动力十足，自动穿梭驰骋
4). 强力磁性连接 —— 车厢衔接稳固，不易脱轨
5). 拼搭收纳一体化 —— 玩耍与整理巧妙结合
6). 嵌入式轨道系统 —— 结构紧凑，搭建更简易
7). 可扩展轨道设计 —— 随心拼接，延展无限乐趣
8). 内附萌趣动物配件 —— 丰富场景细节
9). 圆润平滑边缘</v>
          </cell>
          <cell r="L896" t="str">
            <v>Realistic train sound effects
Rich city-themed scenes
Motorized train engine
Strong magnetic coupling
Build &amp; store in one
Embedded track system
Expandable tracks
Animal accessories included
Smooth rounded edges</v>
          </cell>
          <cell r="M896" t="str">
            <v>销售商品</v>
          </cell>
          <cell r="N896" t="str">
            <v>2024/11/22</v>
          </cell>
          <cell r="O896">
            <v>134.55</v>
          </cell>
          <cell r="P896">
            <v>2.16</v>
          </cell>
          <cell r="Q896">
            <v>35</v>
          </cell>
          <cell r="R896">
            <v>26.8</v>
          </cell>
          <cell r="S896">
            <v>17.8</v>
          </cell>
          <cell r="T896" t="str">
            <v>无</v>
          </cell>
          <cell r="U896" t="str">
            <v>有</v>
          </cell>
          <cell r="V896" t="str">
            <v>36500</v>
          </cell>
          <cell r="W896">
            <v>35</v>
          </cell>
          <cell r="X896">
            <v>26.5</v>
          </cell>
          <cell r="Y896">
            <v>17</v>
          </cell>
          <cell r="Z896">
            <v>54.4</v>
          </cell>
          <cell r="AA896">
            <v>36.5</v>
          </cell>
          <cell r="AB896">
            <v>36.5</v>
          </cell>
          <cell r="AC896">
            <v>0.0724744</v>
          </cell>
          <cell r="AD896">
            <v>7.86</v>
          </cell>
          <cell r="AE896">
            <v>9.6</v>
          </cell>
          <cell r="AF896">
            <v>4</v>
          </cell>
          <cell r="AG896" t="str">
            <v>是</v>
          </cell>
        </row>
        <row r="897">
          <cell r="A897" t="str">
            <v>MD1621</v>
          </cell>
          <cell r="B897" t="str">
            <v>MD2020001</v>
          </cell>
          <cell r="C897" t="str">
            <v>mideer 艺术教育进阶拼图 5阶 奇妙展览馆  3幅</v>
          </cell>
          <cell r="D897" t="str">
            <v>mideer Leve-up Art Puzzle - Exhibition Hall （Level 5）</v>
          </cell>
          <cell r="E897" t="str">
            <v>6936352516217</v>
          </cell>
          <cell r="F897">
            <v>89.8</v>
          </cell>
          <cell r="G897">
            <v>89.81</v>
          </cell>
          <cell r="H897" t="str">
            <v>3+</v>
          </cell>
          <cell r="I897" t="str">
            <v>老品</v>
          </cell>
          <cell r="J897" t="str">
            <v>1、产品同竞品差异点（优势点）：艺术教育进阶拼图
2、产品功能点：
3、产品设计优势：
4、产品教育属性优势：
5、产品安全属性优势：
6、产品相关服务优势：
7、其他：</v>
          </cell>
          <cell r="K897" t="str">
            <v/>
          </cell>
          <cell r="L897" t="str">
            <v/>
          </cell>
          <cell r="M897" t="str">
            <v>销售商品</v>
          </cell>
          <cell r="N897" t="str">
            <v>2025/01/03</v>
          </cell>
          <cell r="O897">
            <v>34.124</v>
          </cell>
          <cell r="P897">
            <v>0.85</v>
          </cell>
          <cell r="Q897">
            <v>18</v>
          </cell>
          <cell r="R897">
            <v>11.5</v>
          </cell>
          <cell r="S897">
            <v>21.7</v>
          </cell>
          <cell r="T897" t="str">
            <v>无</v>
          </cell>
          <cell r="U897" t="str">
            <v/>
          </cell>
          <cell r="V897" t="str">
            <v>36500</v>
          </cell>
          <cell r="W897">
            <v>18</v>
          </cell>
          <cell r="X897">
            <v>21.5</v>
          </cell>
          <cell r="Y897">
            <v>0</v>
          </cell>
          <cell r="Z897">
            <v>44.5</v>
          </cell>
          <cell r="AA897">
            <v>37.1</v>
          </cell>
          <cell r="AB897">
            <v>37.5</v>
          </cell>
          <cell r="AC897">
            <v>0.061910625</v>
          </cell>
          <cell r="AD897">
            <v>10.8</v>
          </cell>
          <cell r="AE897">
            <v>11.05</v>
          </cell>
          <cell r="AF897">
            <v>12</v>
          </cell>
          <cell r="AG897" t="str">
            <v/>
          </cell>
        </row>
        <row r="898">
          <cell r="A898" t="str">
            <v>MD1620</v>
          </cell>
          <cell r="B898" t="str">
            <v>MD2020001</v>
          </cell>
          <cell r="C898" t="str">
            <v>mideer 艺术教育进阶拼图 4阶 叮叮当建筑工地  3幅</v>
          </cell>
          <cell r="D898" t="str">
            <v>mideer Leve-up Art Puzzle - Construction Site（Level 4）</v>
          </cell>
          <cell r="E898" t="str">
            <v>6936352516200</v>
          </cell>
          <cell r="F898">
            <v>79.8</v>
          </cell>
          <cell r="G898">
            <v>79.8</v>
          </cell>
          <cell r="H898" t="str">
            <v>3+</v>
          </cell>
          <cell r="I898" t="str">
            <v>老品</v>
          </cell>
          <cell r="J898" t="str">
            <v>1、产品同竞品差异点（优势点）：艺术教育进阶拼图
2、产品功能点：
3、产品设计优势：
4、产品教育属性优势：
5、产品安全属性优势：
6、产品相关服务优势：
7、其他：</v>
          </cell>
          <cell r="K898" t="str">
            <v/>
          </cell>
          <cell r="L898" t="str">
            <v/>
          </cell>
          <cell r="M898" t="str">
            <v>销售商品</v>
          </cell>
          <cell r="N898" t="str">
            <v>2025/01/03</v>
          </cell>
          <cell r="O898">
            <v>30.324</v>
          </cell>
          <cell r="P898">
            <v>0.8</v>
          </cell>
          <cell r="Q898">
            <v>18</v>
          </cell>
          <cell r="R898">
            <v>11.5</v>
          </cell>
          <cell r="S898">
            <v>21.7</v>
          </cell>
          <cell r="T898" t="str">
            <v>无</v>
          </cell>
          <cell r="U898" t="str">
            <v/>
          </cell>
          <cell r="V898" t="str">
            <v>36500</v>
          </cell>
          <cell r="W898">
            <v>18</v>
          </cell>
          <cell r="X898">
            <v>21.5</v>
          </cell>
          <cell r="Y898">
            <v>11.6</v>
          </cell>
          <cell r="Z898">
            <v>44.8</v>
          </cell>
          <cell r="AA898">
            <v>37.5</v>
          </cell>
          <cell r="AB898">
            <v>37.5</v>
          </cell>
          <cell r="AC898">
            <v>0.063</v>
          </cell>
          <cell r="AD898">
            <v>9.6</v>
          </cell>
          <cell r="AE898">
            <v>10.2</v>
          </cell>
          <cell r="AF898">
            <v>12</v>
          </cell>
          <cell r="AG898" t="str">
            <v/>
          </cell>
        </row>
        <row r="899">
          <cell r="A899" t="str">
            <v>MD1622</v>
          </cell>
          <cell r="B899" t="str">
            <v>MD2022009</v>
          </cell>
          <cell r="C899" t="str">
            <v>mideer大旅行家世界磁力地图拼图（迭代版）</v>
          </cell>
          <cell r="D899" t="str">
            <v>mideer Magnetic Puzzle World Map</v>
          </cell>
          <cell r="E899" t="str">
            <v>6936352516224</v>
          </cell>
          <cell r="F899">
            <v>119</v>
          </cell>
          <cell r="G899">
            <v>119</v>
          </cell>
          <cell r="H899" t="str">
            <v>3+</v>
          </cell>
          <cell r="I899" t="str">
            <v>老品</v>
          </cell>
          <cell r="J899" t="str">
            <v>1、产品同竞品差异点（优势点）：mideer大旅行家世界磁力地图：专为学龄儿童设计的磁力地图拼图，超大尺寸护眼清晰，轻盈强磁易拿易取，双面可玩寓教于乐，让孩子在游戏中轻松掌握地理知识！
2、产品功能点：
3、产品设计优势：
4、产品教育属性优势：
5、产品安全属性优势：
6、产品相关服务优势：
7、其他：</v>
          </cell>
          <cell r="K899" t="str">
            <v>1). 涵盖七大洲四大洋 —— 构建完整的地理认知体系
2). 跨龄段设计 —— 满足不同成长阶段的学习需求
3). 趣味插画设计 —— 增强互动性，激发学习兴趣
4). 正面拼图，背面涂鸦 —— 一面认知，一面创作
5). 超大尺寸设计 —— 细节清晰可见，视觉体验更佳
6). 减重 50% —— 轻量化设计，孩子也能轻松拿取
7). 强力磁吸 —— 拼块吸附稳固，不易掉落
8). 内附知识手册 —— 深度涵盖地理常识与人文百科</v>
          </cell>
          <cell r="L899" t="str">
            <v>1).Covers 7 continents and 4 oceans – Complete geography learning
2).Suitable for multiple age groups – Progressive educational tool
3).Coordinated feature illustrations to enhance learning interest
4).Puzzle on one side, doodle on the other
5).Large size for clear and detailed viewing
6).50% lighter – Easy for children to carry
7).Strong magnetic force – Secure and stable
8).Comes with a knowledge booklet covering geography and cultural insights</v>
          </cell>
          <cell r="M899" t="str">
            <v>销售商品</v>
          </cell>
          <cell r="N899" t="str">
            <v>2024/12/23</v>
          </cell>
          <cell r="O899">
            <v>45.22</v>
          </cell>
          <cell r="P899">
            <v>1.6</v>
          </cell>
          <cell r="Q899">
            <v>60</v>
          </cell>
          <cell r="R899">
            <v>40</v>
          </cell>
          <cell r="S899">
            <v>0.5</v>
          </cell>
          <cell r="T899" t="str">
            <v>无</v>
          </cell>
          <cell r="U899" t="str">
            <v>有</v>
          </cell>
          <cell r="V899" t="str">
            <v>36500</v>
          </cell>
          <cell r="W899">
            <v>60</v>
          </cell>
          <cell r="X899">
            <v>40</v>
          </cell>
          <cell r="Y899">
            <v>1</v>
          </cell>
          <cell r="Z899">
            <v>60</v>
          </cell>
          <cell r="AA899">
            <v>40</v>
          </cell>
          <cell r="AB899">
            <v>1</v>
          </cell>
          <cell r="AC899">
            <v>0.0024</v>
          </cell>
          <cell r="AD899">
            <v>1.95</v>
          </cell>
          <cell r="AE899">
            <v>1.95</v>
          </cell>
          <cell r="AF899">
            <v>1</v>
          </cell>
          <cell r="AG899" t="str">
            <v>是</v>
          </cell>
        </row>
        <row r="900">
          <cell r="A900" t="str">
            <v>CT1607</v>
          </cell>
          <cell r="B900" t="str">
            <v>MD2024072</v>
          </cell>
          <cell r="C900" t="str">
            <v>礼品包装纸 - 生命之树</v>
          </cell>
          <cell r="D900" t="str">
            <v>Giftwrapper - Seasonal Joy</v>
          </cell>
          <cell r="E900" t="str">
            <v>6936352516071</v>
          </cell>
          <cell r="F900">
            <v>6</v>
          </cell>
          <cell r="G900">
            <v>6</v>
          </cell>
          <cell r="H900" t="str">
            <v>3+</v>
          </cell>
          <cell r="I900" t="str">
            <v>老品</v>
          </cell>
          <cell r="J900" t="str">
            <v>1、产品同竞品差异点（优势点）：艺术家插画礼品纸
2、产品功能点：
3、产品设计优势：
4、产品教育属性优势：
5、产品安全属性优势：
6、产品相关服务优势：
7、其他：</v>
          </cell>
          <cell r="K900" t="str">
            <v/>
          </cell>
          <cell r="L900" t="str">
            <v/>
          </cell>
          <cell r="M900" t="str">
            <v>销售商品</v>
          </cell>
          <cell r="N900" t="str">
            <v>2024/10/15</v>
          </cell>
          <cell r="O900">
            <v>2.28</v>
          </cell>
          <cell r="P900">
            <v>0.05</v>
          </cell>
          <cell r="Q900">
            <v>50</v>
          </cell>
          <cell r="R900">
            <v>2</v>
          </cell>
          <cell r="S900">
            <v>2</v>
          </cell>
          <cell r="T900" t="str">
            <v>无</v>
          </cell>
          <cell r="U900" t="str">
            <v/>
          </cell>
          <cell r="V900" t="str">
            <v>36500</v>
          </cell>
          <cell r="W900">
            <v>50</v>
          </cell>
          <cell r="X900">
            <v>3.5</v>
          </cell>
          <cell r="Y900">
            <v>0</v>
          </cell>
          <cell r="Z900">
            <v>50.5</v>
          </cell>
          <cell r="AA900">
            <v>50.5</v>
          </cell>
          <cell r="AB900">
            <v>51.7</v>
          </cell>
          <cell r="AC900">
            <v>0.131847925</v>
          </cell>
          <cell r="AD900">
            <v>7</v>
          </cell>
          <cell r="AE900">
            <v>8.35</v>
          </cell>
          <cell r="AF900">
            <v>200</v>
          </cell>
          <cell r="AG900" t="str">
            <v/>
          </cell>
        </row>
        <row r="901">
          <cell r="A901" t="str">
            <v>CT1606</v>
          </cell>
          <cell r="B901" t="str">
            <v>MD2024072</v>
          </cell>
          <cell r="C901" t="str">
            <v>礼品包装纸 - 圣诞姜饼人</v>
          </cell>
          <cell r="D901" t="str">
            <v>Giftwrapper - The Tree of Life</v>
          </cell>
          <cell r="E901" t="str">
            <v>6936352516064</v>
          </cell>
          <cell r="F901">
            <v>6</v>
          </cell>
          <cell r="G901">
            <v>6</v>
          </cell>
          <cell r="H901" t="str">
            <v>3+</v>
          </cell>
          <cell r="I901" t="str">
            <v>老品</v>
          </cell>
          <cell r="J901" t="str">
            <v>1、产品同竞品差异点（优势点）：艺术家插画礼品包装纸
2、产品功能点：
3、产品设计优势：
4、产品教育属性优势：
5、产品安全属性优势：
6、产品相关服务优势：
7、其他：</v>
          </cell>
          <cell r="K901" t="str">
            <v/>
          </cell>
          <cell r="L901" t="str">
            <v/>
          </cell>
          <cell r="M901" t="str">
            <v>销售商品</v>
          </cell>
          <cell r="N901" t="str">
            <v>2024/10/15</v>
          </cell>
          <cell r="O901">
            <v>2.28</v>
          </cell>
          <cell r="P901">
            <v>0.05</v>
          </cell>
          <cell r="Q901">
            <v>50</v>
          </cell>
          <cell r="R901">
            <v>2</v>
          </cell>
          <cell r="S901">
            <v>2</v>
          </cell>
          <cell r="T901" t="str">
            <v>无</v>
          </cell>
          <cell r="U901" t="str">
            <v/>
          </cell>
          <cell r="V901" t="str">
            <v>36500</v>
          </cell>
          <cell r="W901">
            <v>46.9</v>
          </cell>
          <cell r="X901">
            <v>3.1</v>
          </cell>
          <cell r="Y901">
            <v>0</v>
          </cell>
          <cell r="Z901">
            <v>49.8</v>
          </cell>
          <cell r="AA901">
            <v>51.1</v>
          </cell>
          <cell r="AB901">
            <v>51.2</v>
          </cell>
          <cell r="AC901">
            <v>0.130292736</v>
          </cell>
          <cell r="AD901">
            <v>7</v>
          </cell>
          <cell r="AE901">
            <v>8.55</v>
          </cell>
          <cell r="AF901">
            <v>200</v>
          </cell>
          <cell r="AG901" t="str">
            <v/>
          </cell>
        </row>
        <row r="902">
          <cell r="A902" t="str">
            <v>MD1565</v>
          </cell>
          <cell r="B902" t="str">
            <v>MD2022094</v>
          </cell>
          <cell r="C902" t="str">
            <v>mideer 唱听小宝箱  双麦  双麦</v>
          </cell>
          <cell r="D902" t="str">
            <v>mideer Family Duet Karaoke Set</v>
          </cell>
          <cell r="E902" t="str">
            <v>6936352515654</v>
          </cell>
          <cell r="F902">
            <v>239</v>
          </cell>
        </row>
        <row r="902">
          <cell r="H902" t="str">
            <v>3+</v>
          </cell>
          <cell r="I902" t="str">
            <v>老品</v>
          </cell>
          <cell r="J902" t="str">
            <v>1、产品同竞品差异点（优势点）：为热爱音乐的家庭打造的便携式KTV，双麦欢唱增进亲子互动，高品质音效呵护宝宝听力，立体收声超强续航，让欢唱时光随时随地绽放！
2、产品功能点：
3、产品设计优势：
4、产品教育属性优势：
5、产品安全属性优势：
6、产品相关服务优势：
7、其他：</v>
          </cell>
          <cell r="K902" t="str">
            <v/>
          </cell>
          <cell r="L902" t="str">
            <v/>
          </cell>
          <cell r="M902" t="str">
            <v>销售商品</v>
          </cell>
          <cell r="N902" t="str">
            <v>2024/12/10</v>
          </cell>
          <cell r="O902">
            <v>90.82</v>
          </cell>
          <cell r="P902">
            <v>0.82</v>
          </cell>
          <cell r="Q902">
            <v>24.8</v>
          </cell>
          <cell r="R902">
            <v>18.1</v>
          </cell>
          <cell r="S902">
            <v>6.6</v>
          </cell>
          <cell r="T902" t="str">
            <v>无</v>
          </cell>
          <cell r="U902" t="str">
            <v>有</v>
          </cell>
          <cell r="V902" t="str">
            <v>36500</v>
          </cell>
          <cell r="W902">
            <v>24.5</v>
          </cell>
          <cell r="X902">
            <v>18.2</v>
          </cell>
          <cell r="Y902">
            <v>6.7</v>
          </cell>
          <cell r="Z902">
            <v>51</v>
          </cell>
          <cell r="AA902">
            <v>38</v>
          </cell>
          <cell r="AB902">
            <v>29.7</v>
          </cell>
          <cell r="AC902">
            <v>0.0575586</v>
          </cell>
        </row>
        <row r="902">
          <cell r="AE902">
            <v>13.85</v>
          </cell>
          <cell r="AF902">
            <v>16</v>
          </cell>
          <cell r="AG902" t="str">
            <v>否</v>
          </cell>
        </row>
        <row r="903">
          <cell r="A903" t="str">
            <v>CT1612</v>
          </cell>
          <cell r="B903" t="str">
            <v>MD2017007</v>
          </cell>
          <cell r="C903" t="str">
            <v>mideer 磁力贴  数字果蔬 瓦楞版</v>
          </cell>
          <cell r="D903" t="str">
            <v>mideer Number Magnets</v>
          </cell>
          <cell r="E903" t="str">
            <v>6936352516125</v>
          </cell>
          <cell r="F903">
            <v>39.9</v>
          </cell>
          <cell r="G903">
            <v>39.9</v>
          </cell>
          <cell r="H903" t="str">
            <v>3+</v>
          </cell>
          <cell r="I903" t="str">
            <v>老品</v>
          </cell>
          <cell r="J903" t="str">
            <v>1、产品同竞品差异点（优势点）：字母磁力贴
2、产品功能点：
3、产品设计优势：
4、产品教育属性优势：
5、产品安全属性优势：
6、产品相关服务优势：
7、其他：</v>
          </cell>
          <cell r="K903" t="str">
            <v>1.学前早教磁力贴 2.专注多样化教育 学习不枯燥！ 3.3大早教主题 助力全面认知 4.磁力强劲 牢牢吸附不掉落 5.触感光滑不扎手 6.大块头设计 小手更好抓握 7.通过检测认证 安全无异味 8.体型小巧 收纳不占空间</v>
          </cell>
          <cell r="L903" t="str">
            <v>1. Preschool early learning magnetic stickers 2. Focus on diversified education Learning never gets boring 3. Three early learning themes Support well-rounded cognitive development 4. Strong magnetic force Firmly attaches without falling off 5. Smooth to the touch No sharp edges 6. Large-piece design Easier for small hands to grip 7. Passed safety certifications Odor-free and safe 8. Compact size Easy to store without taking up space</v>
          </cell>
          <cell r="M903" t="str">
            <v>销售商品</v>
          </cell>
          <cell r="N903" t="str">
            <v>2024/10/11</v>
          </cell>
          <cell r="O903">
            <v>15.162</v>
          </cell>
          <cell r="P903">
            <v>0.35</v>
          </cell>
          <cell r="Q903">
            <v>18.2</v>
          </cell>
          <cell r="R903">
            <v>9.4</v>
          </cell>
          <cell r="S903">
            <v>4.5</v>
          </cell>
          <cell r="T903" t="str">
            <v>有</v>
          </cell>
          <cell r="U903" t="str">
            <v/>
          </cell>
          <cell r="V903" t="str">
            <v>2190</v>
          </cell>
          <cell r="W903">
            <v>9</v>
          </cell>
          <cell r="X903">
            <v>18</v>
          </cell>
          <cell r="Y903">
            <v>4.5</v>
          </cell>
          <cell r="Z903">
            <v>38</v>
          </cell>
          <cell r="AA903">
            <v>38</v>
          </cell>
          <cell r="AB903">
            <v>19.5</v>
          </cell>
          <cell r="AC903">
            <v>0.028158</v>
          </cell>
          <cell r="AD903">
            <v>9.15</v>
          </cell>
          <cell r="AE903">
            <v>11.35</v>
          </cell>
          <cell r="AF903">
            <v>32</v>
          </cell>
          <cell r="AG903" t="str">
            <v>否</v>
          </cell>
        </row>
        <row r="904">
          <cell r="A904" t="str">
            <v>MD1585</v>
          </cell>
          <cell r="B904" t="str">
            <v>MD2022069</v>
          </cell>
          <cell r="C904" t="str">
            <v>mideer 换装戳戳乐  宫廷羽衣秀</v>
          </cell>
          <cell r="D904" t="str">
            <v>mideer Poke-in Dress-Up Set - Royal Vintage Attire</v>
          </cell>
          <cell r="E904" t="str">
            <v>6936352515852</v>
          </cell>
          <cell r="F904">
            <v>69.9</v>
          </cell>
          <cell r="G904">
            <v>69.94</v>
          </cell>
          <cell r="H904" t="str">
            <v>6+</v>
          </cell>
          <cell r="I904" t="str">
            <v>老品</v>
          </cell>
          <cell r="J904" t="str">
            <v>1、产品同竞品差异点（优势点）：增加了服装布料戳戳乐玩法
2、产品功能点：
3、产品设计优势：
4、产品教育属性优势：
5、产品安全属性优势：
6、产品相关服务优势：
7、其他：</v>
          </cell>
          <cell r="K904" t="str">
            <v/>
          </cell>
          <cell r="L904" t="str">
            <v/>
          </cell>
          <cell r="M904" t="str">
            <v>销售商品</v>
          </cell>
          <cell r="N904" t="str">
            <v>2024/10/19</v>
          </cell>
          <cell r="O904">
            <v>26.562</v>
          </cell>
          <cell r="P904">
            <v>0.33</v>
          </cell>
          <cell r="Q904">
            <v>17</v>
          </cell>
          <cell r="R904">
            <v>20</v>
          </cell>
          <cell r="S904">
            <v>4.8</v>
          </cell>
          <cell r="T904" t="str">
            <v>无</v>
          </cell>
          <cell r="U904" t="str">
            <v/>
          </cell>
          <cell r="V904" t="str">
            <v>36500</v>
          </cell>
          <cell r="W904">
            <v>17</v>
          </cell>
          <cell r="X904">
            <v>20</v>
          </cell>
          <cell r="Y904">
            <v>4.8</v>
          </cell>
          <cell r="Z904">
            <v>49</v>
          </cell>
          <cell r="AA904">
            <v>46</v>
          </cell>
          <cell r="AB904">
            <v>23</v>
          </cell>
          <cell r="AC904">
            <v>0.051842</v>
          </cell>
          <cell r="AD904">
            <v>7.7</v>
          </cell>
          <cell r="AE904">
            <v>8.6</v>
          </cell>
          <cell r="AF904">
            <v>26</v>
          </cell>
          <cell r="AG904" t="str">
            <v>否</v>
          </cell>
        </row>
        <row r="905">
          <cell r="A905" t="str">
            <v>MD1584</v>
          </cell>
          <cell r="B905" t="str">
            <v>MD2022069</v>
          </cell>
          <cell r="C905" t="str">
            <v>mideer创意服饰戳戳乐——公主晚礼服</v>
          </cell>
          <cell r="D905" t="str">
            <v>mideer Poke-in Dress-Up Set - Princess Evening Gown</v>
          </cell>
          <cell r="E905" t="str">
            <v>6936352515845</v>
          </cell>
          <cell r="F905">
            <v>69.9</v>
          </cell>
          <cell r="G905">
            <v>69.94</v>
          </cell>
          <cell r="H905" t="str">
            <v>6+</v>
          </cell>
          <cell r="I905" t="str">
            <v>老品</v>
          </cell>
          <cell r="J905" t="str">
            <v>1、产品同竞品差异点（优势点）：新增了服装diy设计玩法
2、产品功能点：
3、产品设计优势：
4、产品教育属性优势：
5、产品安全属性优势：
6、产品相关服务优势：
7、其他：</v>
          </cell>
          <cell r="K905" t="str">
            <v>1.服装设计新体验 2.真实布料制作 还原设计体验 3.戳一戳 服装设计更新潮 4.三步开启创意设计之旅（裁剪-搭配-装饰） 5.公主裙&amp;古风装 款式多样玩不腻 6.模特风格百变 激发孩子创造欲 7.搭配缤纷贴纸 更多装扮可能 8.创意水彩涂鸦 丰富创作体验 9.图文+视频教程 孩子一人安静做 10.玩法一本包含 外出方便携带</v>
          </cell>
          <cell r="L905" t="str">
            <v>1. A new fashion design experience 2. Real fabric materials Recreate authentic design fun 3. Press and create Trendy fashion designs 4. Start your creative journey in three steps (Cut - Match - Decorate) 5. Princess gowns and traditional outfits Multiple styles Endless fun 6. Versatile model styles Inspire children’s creativity 7. Pair with colorful stickers More styling possibilities 8. Creative watercolor doodling Enrich the design experience 9. Illustrated and video tutorials Kids can create independently 10. All-in-one playbook Easy to carry for outings</v>
          </cell>
          <cell r="M905" t="str">
            <v>销售商品</v>
          </cell>
          <cell r="N905" t="str">
            <v>2024/10/19</v>
          </cell>
          <cell r="O905">
            <v>26.562</v>
          </cell>
          <cell r="P905">
            <v>0.33</v>
          </cell>
          <cell r="Q905">
            <v>17</v>
          </cell>
          <cell r="R905">
            <v>20</v>
          </cell>
          <cell r="S905">
            <v>4.8</v>
          </cell>
          <cell r="T905" t="str">
            <v>无</v>
          </cell>
          <cell r="U905" t="str">
            <v/>
          </cell>
          <cell r="V905" t="str">
            <v>36500</v>
          </cell>
          <cell r="W905">
            <v>17</v>
          </cell>
          <cell r="X905">
            <v>20</v>
          </cell>
          <cell r="Y905">
            <v>4.8</v>
          </cell>
          <cell r="Z905">
            <v>56</v>
          </cell>
          <cell r="AA905">
            <v>46</v>
          </cell>
          <cell r="AB905">
            <v>23</v>
          </cell>
          <cell r="AC905">
            <v>0.059248</v>
          </cell>
          <cell r="AD905">
            <v>9.8</v>
          </cell>
          <cell r="AE905">
            <v>10.3</v>
          </cell>
          <cell r="AF905">
            <v>28</v>
          </cell>
          <cell r="AG905" t="str">
            <v>否</v>
          </cell>
        </row>
        <row r="906">
          <cell r="A906" t="str">
            <v>MD1614</v>
          </cell>
          <cell r="B906" t="str">
            <v>MD2023002</v>
          </cell>
          <cell r="C906" t="str">
            <v>mideer 丙烯马克笔  涂鸦包款  36色</v>
          </cell>
          <cell r="D906" t="str">
            <v>mideer Acrylic Markers - Doodle Pack 36 Colors</v>
          </cell>
          <cell r="E906" t="str">
            <v>6936352516149</v>
          </cell>
          <cell r="F906">
            <v>129.9</v>
          </cell>
          <cell r="G906">
            <v>132.91</v>
          </cell>
          <cell r="H906" t="str">
            <v>4+</v>
          </cell>
          <cell r="I906" t="str">
            <v>老品</v>
          </cell>
          <cell r="J906" t="str">
            <v>1、产品同竞品差异点（优势点）：可自主创造涂鸦收纳包（除12色），可背可拎。（包装上可绘画）
2、产品功能点：颜色覆盖性强，可叠色  饱和度高，显色；无需按压，开盖即画。
3、产品设计优势：笔筒形式包装，拿取方便。
4、产品教育属性优势：
5、产品安全属性优势：水性墨水，无异味，皮肤可水洗，光滑表面可擦拭
6、产品相关服务优势：
7、其他：万物皆可画（黑卡，石头，玻璃等）；有良好的渗透性，速干，不易晕染</v>
          </cell>
          <cell r="K906" t="str">
            <v>1). DIY 涂鸦收纳包 —— 可背、可提，包身支持自由创作，打造专属艺术背包。
2). 色彩鲜艳易着色 —— 高饱和度色彩，支持轻松叠色；无需按压，开盖即画。
3). 插拔式笔架包装 —— 存取方便，让绘具时刻保持井然有序。
4). 安全水性墨 —— 纯净无味，皮肤可洗，光滑表面一抹即净。
5). 随处是画纸 万物皆可画 —— 覆盖力强，无论是纸板、石头还是玻璃，均可轻松上色。
6). 干得快 不透纸-小手不怕脏
7). 笔刷式软头 绘画操作性更佳
8).笔盖轻松拔 小力气独立操作</v>
          </cell>
          <cell r="L906" t="str">
            <v>1. Customizable doodle storage bag; can be carried or worn on the back. (Painting is available on the packaging.)
2. Strong color coverage, allows for layering, high saturation, and vibrant colors; no pressing required, simply open the lid to start drawing.
3. Convenient pen holder packaging.
4. Water-based ink, odorless, washable on skin, and wipeable on smooth surfaces.
6. Suitable for drawing on various surfaces (cardboard, stone, glass, etc.); excellent absorbency, quick-drying, and resistant to smudging.</v>
          </cell>
          <cell r="M906" t="str">
            <v>销售商品</v>
          </cell>
          <cell r="N906" t="str">
            <v>2024/11/05</v>
          </cell>
          <cell r="O906">
            <v>49.362</v>
          </cell>
          <cell r="P906">
            <v>0.57</v>
          </cell>
          <cell r="Q906">
            <v>1.3</v>
          </cell>
          <cell r="R906">
            <v>1.7</v>
          </cell>
          <cell r="S906">
            <v>14</v>
          </cell>
          <cell r="T906" t="str">
            <v>有</v>
          </cell>
          <cell r="U906" t="str">
            <v>无</v>
          </cell>
          <cell r="V906" t="str">
            <v>1095</v>
          </cell>
          <cell r="W906">
            <v>10</v>
          </cell>
          <cell r="X906">
            <v>15</v>
          </cell>
          <cell r="Y906">
            <v>10</v>
          </cell>
          <cell r="Z906">
            <v>32</v>
          </cell>
          <cell r="AA906">
            <v>32</v>
          </cell>
          <cell r="AB906">
            <v>44</v>
          </cell>
          <cell r="AC906">
            <v>0.045056</v>
          </cell>
          <cell r="AD906">
            <v>12.96</v>
          </cell>
          <cell r="AE906">
            <v>12.8</v>
          </cell>
          <cell r="AF906">
            <v>24</v>
          </cell>
          <cell r="AG906" t="str">
            <v>否</v>
          </cell>
        </row>
        <row r="907">
          <cell r="A907" t="str">
            <v>MD1613</v>
          </cell>
          <cell r="B907" t="str">
            <v>MD2023002</v>
          </cell>
          <cell r="C907" t="str">
            <v>mideer 丙烯马克笔  涂鸦包款  24色</v>
          </cell>
          <cell r="D907" t="str">
            <v>mideer Acrylic Markers - Doodle Pack 24 Colors</v>
          </cell>
          <cell r="E907" t="str">
            <v>6936352516132</v>
          </cell>
          <cell r="F907">
            <v>89.9</v>
          </cell>
          <cell r="G907">
            <v>106.43</v>
          </cell>
          <cell r="H907" t="str">
            <v>4+</v>
          </cell>
          <cell r="I907" t="str">
            <v>老品</v>
          </cell>
          <cell r="J907" t="str">
            <v>1、产品同竞品差异点（优势点）：可自主创造涂鸦收纳包（除12色），可背可拎。（包装上可绘画）
2、产品功能点：颜色覆盖性强，可叠色  饱和度高，显色；无需按压，开盖即画。
3、产品设计优势：笔筒形式包装，拿取方便。
4、产品教育属性优势：
5、产品安全属性优势：水性墨水，无异味，皮肤可水洗，光滑表面可擦拭
6、产品相关服务优势：
7、其他：万物皆可画（黑卡，石头，玻璃等）；有良好的渗透性，速干，不易晕染</v>
          </cell>
          <cell r="K907" t="str">
            <v>1). DIY 涂鸦收纳包 —— 可背、可提，包身支持自由创作，打造专属艺术背包。
2). 色彩鲜艳易着色 —— 高饱和度色彩，支持轻松叠色；无需按压，开盖即画。
3). 插拔式笔架包装 —— 存取方便，让绘具时刻保持井然有序。
4). 安全水性墨 —— 纯净无味，皮肤可洗，光滑表面一抹即净。
5). 随处是画纸 万物皆可画 —— 覆盖力强，无论是纸板、石头还是玻璃，均可轻松上色。
6). 干得快 不透纸-小手不怕脏
7). 笔刷式软头 绘画操作性更佳
8).笔盖轻松拔 小力气独立操作</v>
          </cell>
          <cell r="L907" t="str">
            <v>1. Customizable doodle storage bag; can be carried or worn on the back. (Painting is available on the packaging.)
2. Strong color coverage, allows for layering, high saturation, and vibrant colors; no pressing required, simply open the lid to start drawing.
3. Convenient pen holder packaging.
4. Water-based ink, odorless, washable on skin, and wipeable on smooth surfaces.
5. Suitable for drawing on various surfaces (cardboard, stone, glass, etc.); excellent absorbency, quick-drying, and resistant to smudging.</v>
          </cell>
          <cell r="M907" t="str">
            <v>销售商品</v>
          </cell>
          <cell r="N907" t="str">
            <v>2024/11/05</v>
          </cell>
          <cell r="O907">
            <v>40.455</v>
          </cell>
          <cell r="P907">
            <v>0.36</v>
          </cell>
          <cell r="Q907">
            <v>1.3</v>
          </cell>
          <cell r="R907">
            <v>1.7</v>
          </cell>
          <cell r="S907">
            <v>14</v>
          </cell>
          <cell r="T907" t="str">
            <v>有</v>
          </cell>
          <cell r="U907" t="str">
            <v>无</v>
          </cell>
          <cell r="V907" t="str">
            <v>1095</v>
          </cell>
          <cell r="W907">
            <v>11</v>
          </cell>
          <cell r="X907">
            <v>7.5</v>
          </cell>
          <cell r="Y907">
            <v>15.5</v>
          </cell>
          <cell r="Z907">
            <v>45</v>
          </cell>
          <cell r="AA907">
            <v>33</v>
          </cell>
          <cell r="AB907">
            <v>33.6</v>
          </cell>
          <cell r="AC907">
            <v>0.049896</v>
          </cell>
          <cell r="AD907">
            <v>12.6</v>
          </cell>
          <cell r="AE907">
            <v>13.54</v>
          </cell>
          <cell r="AF907">
            <v>36</v>
          </cell>
          <cell r="AG907" t="str">
            <v>否</v>
          </cell>
        </row>
        <row r="908">
          <cell r="A908" t="str">
            <v>HZ7501</v>
          </cell>
          <cell r="B908" t="str">
            <v>HZ23004</v>
          </cell>
          <cell r="C908" t="str">
            <v>hugz 抱抱帽 雪地香草(54-56cm)</v>
          </cell>
          <cell r="D908" t="str">
            <v>无</v>
          </cell>
          <cell r="E908" t="str">
            <v>6936352575016</v>
          </cell>
          <cell r="F908">
            <v>69</v>
          </cell>
          <cell r="G908">
            <v>81.71</v>
          </cell>
          <cell r="H908" t="str">
            <v>3+</v>
          </cell>
          <cell r="I908" t="str">
            <v>老品</v>
          </cell>
          <cell r="J908" t="str">
            <v>1、产品同竞品差异点（优势点）：1111
2、产品功能点：
3、产品设计优势：
4、产品教育属性优势：
5、产品安全属性优势：
6、产品相关服务优势：
7、其他：</v>
          </cell>
          <cell r="K908" t="str">
            <v/>
          </cell>
          <cell r="L908" t="str">
            <v/>
          </cell>
          <cell r="M908" t="str">
            <v>销售商品</v>
          </cell>
          <cell r="N908" t="str">
            <v>2024/10/10</v>
          </cell>
          <cell r="O908">
            <v>26.22</v>
          </cell>
          <cell r="P908">
            <v>0.16</v>
          </cell>
          <cell r="Q908">
            <v>31</v>
          </cell>
          <cell r="R908">
            <v>31</v>
          </cell>
          <cell r="S908">
            <v>2</v>
          </cell>
          <cell r="T908" t="str">
            <v>有</v>
          </cell>
          <cell r="U908" t="str">
            <v/>
          </cell>
          <cell r="V908" t="str">
            <v>2190</v>
          </cell>
          <cell r="W908">
            <v>40</v>
          </cell>
          <cell r="X908">
            <v>40</v>
          </cell>
          <cell r="Y908">
            <v>2</v>
          </cell>
          <cell r="Z908">
            <v>60</v>
          </cell>
          <cell r="AA908">
            <v>40</v>
          </cell>
          <cell r="AB908">
            <v>40</v>
          </cell>
          <cell r="AC908">
            <v>0.096</v>
          </cell>
          <cell r="AD908">
            <v>9.5</v>
          </cell>
          <cell r="AE908">
            <v>12</v>
          </cell>
          <cell r="AF908">
            <v>100</v>
          </cell>
          <cell r="AG908" t="str">
            <v/>
          </cell>
        </row>
        <row r="909">
          <cell r="A909" t="str">
            <v>HZ7502</v>
          </cell>
          <cell r="B909" t="str">
            <v>HZ23005</v>
          </cell>
          <cell r="C909" t="str">
            <v>hugz 抱抱帽配套围巾雪地香草</v>
          </cell>
          <cell r="D909" t="str">
            <v>hugz hugz Cuddle Hat Accessories - Snow Vanilla</v>
          </cell>
          <cell r="E909" t="str">
            <v>6936352575023</v>
          </cell>
          <cell r="F909">
            <v>69</v>
          </cell>
          <cell r="G909">
            <v>81.71</v>
          </cell>
          <cell r="H909" t="str">
            <v>3+</v>
          </cell>
          <cell r="I909" t="str">
            <v>老品</v>
          </cell>
          <cell r="J909" t="str">
            <v>1、产品同竞品差异点（优势点）：1111
2、产品功能点：
3、产品设计优势：
4、产品教育属性优势：
5、产品安全属性优势：
6、产品相关服务优势：
7、其他：</v>
          </cell>
          <cell r="K909" t="str">
            <v/>
          </cell>
          <cell r="L909" t="str">
            <v/>
          </cell>
          <cell r="M909" t="str">
            <v>销售商品</v>
          </cell>
          <cell r="N909" t="str">
            <v>2024/10/10</v>
          </cell>
          <cell r="O909">
            <v>26.22</v>
          </cell>
          <cell r="P909">
            <v>0.16</v>
          </cell>
          <cell r="Q909">
            <v>31</v>
          </cell>
          <cell r="R909">
            <v>31</v>
          </cell>
          <cell r="S909">
            <v>2</v>
          </cell>
          <cell r="T909" t="str">
            <v>有</v>
          </cell>
          <cell r="U909" t="str">
            <v/>
          </cell>
          <cell r="V909" t="str">
            <v>2190</v>
          </cell>
          <cell r="W909">
            <v>40</v>
          </cell>
          <cell r="X909">
            <v>40</v>
          </cell>
          <cell r="Y909">
            <v>2</v>
          </cell>
          <cell r="Z909">
            <v>60</v>
          </cell>
          <cell r="AA909">
            <v>40</v>
          </cell>
          <cell r="AB909">
            <v>40</v>
          </cell>
          <cell r="AC909">
            <v>0.096</v>
          </cell>
          <cell r="AD909">
            <v>9.5</v>
          </cell>
          <cell r="AE909">
            <v>12</v>
          </cell>
          <cell r="AF909">
            <v>100</v>
          </cell>
          <cell r="AG909" t="str">
            <v/>
          </cell>
        </row>
        <row r="910">
          <cell r="A910" t="str">
            <v>HZ7503</v>
          </cell>
          <cell r="B910" t="str">
            <v>HZ24009</v>
          </cell>
          <cell r="C910" t="str">
            <v>hugz mini收纳包-豆腐包 沙滩光浴</v>
          </cell>
          <cell r="D910" t="str">
            <v>hugz Tofu Bags- Garden Field</v>
          </cell>
          <cell r="E910" t="str">
            <v>6936352575030</v>
          </cell>
          <cell r="F910">
            <v>29</v>
          </cell>
          <cell r="G910">
            <v>34.34</v>
          </cell>
          <cell r="H910" t="str">
            <v>3+</v>
          </cell>
          <cell r="I910" t="str">
            <v>老品</v>
          </cell>
          <cell r="J910" t="str">
            <v>1、产品同竞品差异点（优势点）：1111
2、产品功能点：
3、产品设计优势：
4、产品教育属性优势：
5、产品安全属性优势：
6、产品相关服务优势：
7、其他：</v>
          </cell>
          <cell r="K910" t="str">
            <v/>
          </cell>
          <cell r="L910" t="str">
            <v/>
          </cell>
          <cell r="M910" t="str">
            <v>销售商品</v>
          </cell>
          <cell r="N910" t="str">
            <v>2024/09/30</v>
          </cell>
          <cell r="O910">
            <v>13.05</v>
          </cell>
          <cell r="P910">
            <v>0.1</v>
          </cell>
          <cell r="Q910">
            <v>9</v>
          </cell>
          <cell r="R910">
            <v>9</v>
          </cell>
          <cell r="S910">
            <v>6</v>
          </cell>
          <cell r="T910" t="str">
            <v>有</v>
          </cell>
          <cell r="U910" t="str">
            <v/>
          </cell>
          <cell r="V910" t="str">
            <v>2190</v>
          </cell>
          <cell r="W910">
            <v>16</v>
          </cell>
          <cell r="X910">
            <v>22</v>
          </cell>
          <cell r="Y910">
            <v>2</v>
          </cell>
          <cell r="Z910">
            <v>60</v>
          </cell>
          <cell r="AA910">
            <v>40</v>
          </cell>
          <cell r="AB910">
            <v>20</v>
          </cell>
          <cell r="AC910">
            <v>0.048</v>
          </cell>
          <cell r="AD910">
            <v>6.9</v>
          </cell>
          <cell r="AE910">
            <v>7.25</v>
          </cell>
          <cell r="AF910">
            <v>100</v>
          </cell>
          <cell r="AG910" t="str">
            <v/>
          </cell>
        </row>
        <row r="911">
          <cell r="A911" t="str">
            <v>HZ7504</v>
          </cell>
          <cell r="B911" t="str">
            <v>HZ24009</v>
          </cell>
          <cell r="C911" t="str">
            <v>hugz mini收纳包-豆腐包 海边假期</v>
          </cell>
          <cell r="D911" t="str">
            <v>hugz Tofu Bags- Beach Vacation</v>
          </cell>
          <cell r="E911" t="str">
            <v>6936352575047</v>
          </cell>
          <cell r="F911">
            <v>29</v>
          </cell>
          <cell r="G911">
            <v>34.34</v>
          </cell>
          <cell r="H911" t="str">
            <v>3+</v>
          </cell>
          <cell r="I911" t="str">
            <v>老品</v>
          </cell>
          <cell r="J911" t="str">
            <v>1、产品同竞品差异点（优势点）：1111
2、产品功能点：
3、产品设计优势：
4、产品教育属性优势：
5、产品安全属性优势：
6、产品相关服务优势：
7、其他：</v>
          </cell>
          <cell r="K911" t="str">
            <v/>
          </cell>
          <cell r="L911" t="str">
            <v/>
          </cell>
          <cell r="M911" t="str">
            <v>销售商品</v>
          </cell>
          <cell r="N911" t="str">
            <v>2024/09/30</v>
          </cell>
          <cell r="O911">
            <v>13.05</v>
          </cell>
          <cell r="P911">
            <v>0.05</v>
          </cell>
          <cell r="Q911">
            <v>9</v>
          </cell>
          <cell r="R911">
            <v>9</v>
          </cell>
          <cell r="S911">
            <v>6</v>
          </cell>
          <cell r="T911" t="str">
            <v>有</v>
          </cell>
          <cell r="U911" t="str">
            <v/>
          </cell>
          <cell r="V911" t="str">
            <v>2190</v>
          </cell>
          <cell r="W911">
            <v>16</v>
          </cell>
          <cell r="X911">
            <v>22</v>
          </cell>
          <cell r="Y911">
            <v>2</v>
          </cell>
          <cell r="Z911">
            <v>60</v>
          </cell>
          <cell r="AA911">
            <v>40</v>
          </cell>
          <cell r="AB911">
            <v>20</v>
          </cell>
          <cell r="AC911">
            <v>0.048</v>
          </cell>
          <cell r="AD911">
            <v>6.9</v>
          </cell>
          <cell r="AE911">
            <v>7.15</v>
          </cell>
          <cell r="AF911">
            <v>100</v>
          </cell>
          <cell r="AG911" t="str">
            <v/>
          </cell>
        </row>
        <row r="912">
          <cell r="A912" t="str">
            <v>HZ7505</v>
          </cell>
          <cell r="B912" t="str">
            <v>HZ24009</v>
          </cell>
          <cell r="C912" t="str">
            <v>hugz mini收纳包-豆腐包 院落花田</v>
          </cell>
          <cell r="D912" t="str">
            <v>hugz Tofu Bags- Beach Sunbath</v>
          </cell>
          <cell r="E912" t="str">
            <v>6936352575054</v>
          </cell>
          <cell r="F912">
            <v>29</v>
          </cell>
          <cell r="G912">
            <v>34.34</v>
          </cell>
          <cell r="H912" t="str">
            <v>3+</v>
          </cell>
          <cell r="I912" t="str">
            <v>老品</v>
          </cell>
          <cell r="J912" t="str">
            <v>1、产品同竞品差异点（优势点）：1111
2、产品功能点：
3、产品设计优势：
4、产品教育属性优势：
5、产品安全属性优势：
6、产品相关服务优势：
7、其他：</v>
          </cell>
          <cell r="K912" t="str">
            <v/>
          </cell>
          <cell r="L912" t="str">
            <v/>
          </cell>
          <cell r="M912" t="str">
            <v>销售商品</v>
          </cell>
          <cell r="N912" t="str">
            <v>2024/09/30</v>
          </cell>
          <cell r="O912">
            <v>13.05</v>
          </cell>
          <cell r="P912">
            <v>0.05</v>
          </cell>
          <cell r="Q912">
            <v>9</v>
          </cell>
          <cell r="R912">
            <v>9</v>
          </cell>
          <cell r="S912">
            <v>6</v>
          </cell>
          <cell r="T912" t="str">
            <v>有</v>
          </cell>
          <cell r="U912" t="str">
            <v/>
          </cell>
          <cell r="V912" t="str">
            <v>2190</v>
          </cell>
          <cell r="W912">
            <v>21.5</v>
          </cell>
          <cell r="X912">
            <v>16</v>
          </cell>
          <cell r="Y912">
            <v>5</v>
          </cell>
          <cell r="Z912">
            <v>60</v>
          </cell>
          <cell r="AA912">
            <v>40</v>
          </cell>
          <cell r="AB912">
            <v>20</v>
          </cell>
          <cell r="AC912">
            <v>0.048</v>
          </cell>
          <cell r="AD912">
            <v>6.9</v>
          </cell>
          <cell r="AE912">
            <v>7.1</v>
          </cell>
          <cell r="AF912">
            <v>100</v>
          </cell>
          <cell r="AG912" t="str">
            <v/>
          </cell>
        </row>
        <row r="913">
          <cell r="A913" t="str">
            <v>HZ7506</v>
          </cell>
          <cell r="B913" t="str">
            <v>HZ24009</v>
          </cell>
          <cell r="C913" t="str">
            <v>hugz mini收纳包-豆腐包 多汁鲜果</v>
          </cell>
          <cell r="D913" t="str">
            <v>hugz Tofu Bags- Juicy Fruit</v>
          </cell>
          <cell r="E913" t="str">
            <v>6936352575061</v>
          </cell>
          <cell r="F913">
            <v>29</v>
          </cell>
          <cell r="G913">
            <v>34.34</v>
          </cell>
          <cell r="H913" t="str">
            <v>3+</v>
          </cell>
          <cell r="I913" t="str">
            <v>老品</v>
          </cell>
          <cell r="J913" t="str">
            <v>1、产品同竞品差异点（优势点）：1111
2、产品功能点：
3、产品设计优势：
4、产品教育属性优势：
5、产品安全属性优势：
6、产品相关服务优势：
7、其他：</v>
          </cell>
          <cell r="K913" t="str">
            <v/>
          </cell>
          <cell r="L913" t="str">
            <v/>
          </cell>
          <cell r="M913" t="str">
            <v>销售商品</v>
          </cell>
          <cell r="N913" t="str">
            <v>2024/09/30</v>
          </cell>
          <cell r="O913">
            <v>13.05</v>
          </cell>
          <cell r="P913">
            <v>0.05</v>
          </cell>
          <cell r="Q913">
            <v>9</v>
          </cell>
          <cell r="R913">
            <v>9</v>
          </cell>
          <cell r="S913">
            <v>6</v>
          </cell>
          <cell r="T913" t="str">
            <v>有</v>
          </cell>
          <cell r="U913" t="str">
            <v/>
          </cell>
          <cell r="V913" t="str">
            <v>2190</v>
          </cell>
          <cell r="W913">
            <v>16</v>
          </cell>
          <cell r="X913">
            <v>22</v>
          </cell>
          <cell r="Y913">
            <v>2</v>
          </cell>
          <cell r="Z913">
            <v>60</v>
          </cell>
          <cell r="AA913">
            <v>40</v>
          </cell>
          <cell r="AB913">
            <v>20</v>
          </cell>
          <cell r="AC913">
            <v>0.048</v>
          </cell>
          <cell r="AD913">
            <v>6.9</v>
          </cell>
          <cell r="AE913">
            <v>7.3</v>
          </cell>
          <cell r="AF913">
            <v>100</v>
          </cell>
          <cell r="AG913" t="str">
            <v/>
          </cell>
        </row>
        <row r="914">
          <cell r="A914" t="str">
            <v>HZ7507</v>
          </cell>
          <cell r="B914" t="str">
            <v>HZ24009</v>
          </cell>
          <cell r="C914" t="str">
            <v>hugz mini收纳包-豆腐包 薄荷曼波</v>
          </cell>
          <cell r="D914" t="str">
            <v>hugz Tofu Bags- Mint Mambo</v>
          </cell>
          <cell r="E914" t="str">
            <v>6936352575078</v>
          </cell>
          <cell r="F914">
            <v>29</v>
          </cell>
          <cell r="G914">
            <v>34.34</v>
          </cell>
          <cell r="H914" t="str">
            <v>3+</v>
          </cell>
          <cell r="I914" t="str">
            <v>老品</v>
          </cell>
          <cell r="J914" t="str">
            <v>1、产品同竞品差异点（优势点）：1111
2、产品功能点：
3、产品设计优势：
4、产品教育属性优势：
5、产品安全属性优势：
6、产品相关服务优势：
7、其他：</v>
          </cell>
          <cell r="K914" t="str">
            <v/>
          </cell>
          <cell r="L914" t="str">
            <v/>
          </cell>
          <cell r="M914" t="str">
            <v>销售商品</v>
          </cell>
          <cell r="N914" t="str">
            <v>2024/09/30</v>
          </cell>
          <cell r="O914">
            <v>13.05</v>
          </cell>
          <cell r="P914">
            <v>0.05</v>
          </cell>
          <cell r="Q914">
            <v>9</v>
          </cell>
          <cell r="R914">
            <v>9</v>
          </cell>
          <cell r="S914">
            <v>6</v>
          </cell>
          <cell r="T914" t="str">
            <v>有</v>
          </cell>
          <cell r="U914" t="str">
            <v/>
          </cell>
          <cell r="V914" t="str">
            <v>2190</v>
          </cell>
          <cell r="W914">
            <v>16</v>
          </cell>
          <cell r="X914">
            <v>22</v>
          </cell>
          <cell r="Y914">
            <v>2</v>
          </cell>
          <cell r="Z914">
            <v>60</v>
          </cell>
          <cell r="AA914">
            <v>40</v>
          </cell>
          <cell r="AB914">
            <v>20</v>
          </cell>
          <cell r="AC914">
            <v>0.048</v>
          </cell>
          <cell r="AD914">
            <v>6.9</v>
          </cell>
          <cell r="AE914">
            <v>7.1</v>
          </cell>
          <cell r="AF914">
            <v>100</v>
          </cell>
          <cell r="AG914" t="str">
            <v/>
          </cell>
        </row>
        <row r="915">
          <cell r="A915" t="str">
            <v>HZ7481</v>
          </cell>
          <cell r="B915" t="str">
            <v>HZ24006</v>
          </cell>
          <cell r="C915" t="str">
            <v>hugz 蛋仔帽 雪天的诗集</v>
          </cell>
          <cell r="D915" t="str">
            <v>无</v>
          </cell>
          <cell r="E915" t="str">
            <v>6936352574811</v>
          </cell>
          <cell r="F915">
            <v>69</v>
          </cell>
          <cell r="G915">
            <v>81.71</v>
          </cell>
          <cell r="H915" t="str">
            <v>3+</v>
          </cell>
          <cell r="I915" t="str">
            <v>老品</v>
          </cell>
          <cell r="J915" t="str">
            <v>1、产品同竞品差异点（优势点）：1111
2、产品功能点：
3、产品设计优势：
4、产品教育属性优势：
5、产品安全属性优势：
6、产品相关服务优势：
7、其他：</v>
          </cell>
          <cell r="K915" t="str">
            <v/>
          </cell>
          <cell r="L915" t="str">
            <v/>
          </cell>
          <cell r="M915" t="str">
            <v>销售商品</v>
          </cell>
          <cell r="N915" t="str">
            <v>2024/09/30</v>
          </cell>
          <cell r="O915">
            <v>31.05</v>
          </cell>
          <cell r="P915">
            <v>0.11</v>
          </cell>
          <cell r="Q915">
            <v>31</v>
          </cell>
          <cell r="R915">
            <v>31</v>
          </cell>
          <cell r="S915">
            <v>2</v>
          </cell>
          <cell r="T915" t="str">
            <v>有</v>
          </cell>
          <cell r="U915" t="str">
            <v/>
          </cell>
          <cell r="V915" t="str">
            <v>2190</v>
          </cell>
        </row>
        <row r="915">
          <cell r="Z915">
            <v>60</v>
          </cell>
          <cell r="AA915">
            <v>40</v>
          </cell>
          <cell r="AB915">
            <v>40</v>
          </cell>
          <cell r="AC915">
            <v>0.096</v>
          </cell>
          <cell r="AD915">
            <v>11</v>
          </cell>
          <cell r="AE915">
            <v>12.6</v>
          </cell>
          <cell r="AF915">
            <v>100</v>
          </cell>
          <cell r="AG915" t="str">
            <v/>
          </cell>
        </row>
        <row r="916">
          <cell r="A916" t="str">
            <v>HZ7482</v>
          </cell>
          <cell r="B916" t="str">
            <v>HZ24007</v>
          </cell>
          <cell r="C916" t="str">
            <v>hugz 甜筒帽 紫芋芝芝S码</v>
          </cell>
          <cell r="D916" t="str">
            <v>无</v>
          </cell>
          <cell r="E916" t="str">
            <v>6936352574828</v>
          </cell>
          <cell r="F916">
            <v>79</v>
          </cell>
          <cell r="G916">
            <v>93.55</v>
          </cell>
          <cell r="H916" t="str">
            <v>3+</v>
          </cell>
          <cell r="I916" t="str">
            <v>老品</v>
          </cell>
          <cell r="J916" t="str">
            <v>1、产品同竞品差异点（优势点）：1111
2、产品功能点：
3、产品设计优势：
4、产品教育属性优势：
5、产品安全属性优势：
6、产品相关服务优势：
7、其他：</v>
          </cell>
          <cell r="K916" t="str">
            <v/>
          </cell>
          <cell r="L916" t="str">
            <v/>
          </cell>
          <cell r="M916" t="str">
            <v>销售商品</v>
          </cell>
          <cell r="N916" t="str">
            <v>2024/10/25</v>
          </cell>
          <cell r="O916">
            <v>35.55</v>
          </cell>
          <cell r="P916">
            <v>0.1</v>
          </cell>
          <cell r="Q916">
            <v>31</v>
          </cell>
          <cell r="R916">
            <v>31</v>
          </cell>
          <cell r="S916">
            <v>2</v>
          </cell>
          <cell r="T916" t="str">
            <v>有</v>
          </cell>
          <cell r="U916" t="str">
            <v/>
          </cell>
          <cell r="V916" t="str">
            <v>2190</v>
          </cell>
        </row>
        <row r="916">
          <cell r="Z916">
            <v>45</v>
          </cell>
          <cell r="AA916">
            <v>55</v>
          </cell>
          <cell r="AB916">
            <v>45</v>
          </cell>
          <cell r="AC916">
            <v>0.111375</v>
          </cell>
          <cell r="AD916">
            <v>9.5</v>
          </cell>
          <cell r="AE916">
            <v>12</v>
          </cell>
          <cell r="AF916">
            <v>50</v>
          </cell>
          <cell r="AG916" t="str">
            <v/>
          </cell>
        </row>
        <row r="917">
          <cell r="A917" t="str">
            <v>HZ7483</v>
          </cell>
          <cell r="B917" t="str">
            <v>HZ24007</v>
          </cell>
          <cell r="C917" t="str">
            <v>hugz 甜筒帽 紫芋芝芝M码</v>
          </cell>
          <cell r="D917" t="str">
            <v>无</v>
          </cell>
          <cell r="E917" t="str">
            <v>6936352574835</v>
          </cell>
          <cell r="F917">
            <v>79</v>
          </cell>
          <cell r="G917">
            <v>93.55</v>
          </cell>
          <cell r="H917" t="str">
            <v>3+</v>
          </cell>
          <cell r="I917" t="str">
            <v>老品</v>
          </cell>
          <cell r="J917" t="str">
            <v>1、产品同竞品差异点（优势点）：1111
2、产品功能点：
3、产品设计优势：
4、产品教育属性优势：
5、产品安全属性优势：
6、产品相关服务优势：
7、其他：</v>
          </cell>
          <cell r="K917" t="str">
            <v/>
          </cell>
          <cell r="L917" t="str">
            <v/>
          </cell>
          <cell r="M917" t="str">
            <v>销售商品</v>
          </cell>
          <cell r="N917" t="str">
            <v>2024/10/25</v>
          </cell>
          <cell r="O917">
            <v>35.55</v>
          </cell>
          <cell r="P917">
            <v>0.1</v>
          </cell>
          <cell r="Q917">
            <v>31</v>
          </cell>
          <cell r="R917">
            <v>31</v>
          </cell>
          <cell r="S917">
            <v>2</v>
          </cell>
          <cell r="T917" t="str">
            <v>有</v>
          </cell>
          <cell r="U917" t="str">
            <v/>
          </cell>
          <cell r="V917" t="str">
            <v>2190</v>
          </cell>
        </row>
        <row r="917">
          <cell r="Z917">
            <v>45</v>
          </cell>
          <cell r="AA917">
            <v>55</v>
          </cell>
          <cell r="AB917">
            <v>45</v>
          </cell>
          <cell r="AC917">
            <v>0.111375</v>
          </cell>
          <cell r="AD917">
            <v>9.5</v>
          </cell>
          <cell r="AE917">
            <v>12</v>
          </cell>
          <cell r="AF917">
            <v>50</v>
          </cell>
          <cell r="AG917" t="str">
            <v/>
          </cell>
        </row>
        <row r="918">
          <cell r="A918" t="str">
            <v>HZ7484</v>
          </cell>
          <cell r="B918" t="str">
            <v>HZ24007</v>
          </cell>
          <cell r="C918" t="str">
            <v>hugz 甜筒帽 姜饼日记S码</v>
          </cell>
          <cell r="D918" t="str">
            <v>无</v>
          </cell>
          <cell r="E918" t="str">
            <v>6936352574842</v>
          </cell>
          <cell r="F918">
            <v>79</v>
          </cell>
          <cell r="G918">
            <v>93.55</v>
          </cell>
          <cell r="H918" t="str">
            <v>3+</v>
          </cell>
          <cell r="I918" t="str">
            <v>老品</v>
          </cell>
          <cell r="J918" t="str">
            <v>1、产品同竞品差异点（优势点）：1111
2、产品功能点：
3、产品设计优势：
4、产品教育属性优势：
5、产品安全属性优势：
6、产品相关服务优势：
7、其他：</v>
          </cell>
          <cell r="K918" t="str">
            <v/>
          </cell>
          <cell r="L918" t="str">
            <v/>
          </cell>
          <cell r="M918" t="str">
            <v>销售商品</v>
          </cell>
          <cell r="N918" t="str">
            <v>2024/10/25</v>
          </cell>
          <cell r="O918">
            <v>35.55</v>
          </cell>
          <cell r="P918">
            <v>0.1</v>
          </cell>
          <cell r="Q918">
            <v>31</v>
          </cell>
          <cell r="R918">
            <v>31</v>
          </cell>
          <cell r="S918">
            <v>2</v>
          </cell>
          <cell r="T918" t="str">
            <v>有</v>
          </cell>
          <cell r="U918" t="str">
            <v/>
          </cell>
          <cell r="V918" t="str">
            <v>2190</v>
          </cell>
        </row>
        <row r="918">
          <cell r="Z918">
            <v>45</v>
          </cell>
          <cell r="AA918">
            <v>55</v>
          </cell>
          <cell r="AB918">
            <v>45</v>
          </cell>
          <cell r="AC918">
            <v>0.111375</v>
          </cell>
          <cell r="AD918">
            <v>9.5</v>
          </cell>
          <cell r="AE918">
            <v>12</v>
          </cell>
          <cell r="AF918">
            <v>50</v>
          </cell>
          <cell r="AG918" t="str">
            <v/>
          </cell>
        </row>
        <row r="919">
          <cell r="A919" t="str">
            <v>HZ7485</v>
          </cell>
          <cell r="B919" t="str">
            <v>HZ24007</v>
          </cell>
          <cell r="C919" t="str">
            <v>hugz 甜筒帽 姜饼日记M码</v>
          </cell>
          <cell r="D919" t="str">
            <v>无</v>
          </cell>
          <cell r="E919" t="str">
            <v>6936352574859</v>
          </cell>
          <cell r="F919">
            <v>79</v>
          </cell>
          <cell r="G919">
            <v>93.55</v>
          </cell>
          <cell r="H919" t="str">
            <v>3+</v>
          </cell>
          <cell r="I919" t="str">
            <v>老品</v>
          </cell>
          <cell r="J919" t="str">
            <v>1、产品同竞品差异点（优势点）：1111
2、产品功能点：
3、产品设计优势：
4、产品教育属性优势：
5、产品安全属性优势：
6、产品相关服务优势：
7、其他：</v>
          </cell>
          <cell r="K919" t="str">
            <v/>
          </cell>
          <cell r="L919" t="str">
            <v/>
          </cell>
          <cell r="M919" t="str">
            <v>销售商品</v>
          </cell>
          <cell r="N919" t="str">
            <v>2024/10/25</v>
          </cell>
          <cell r="O919">
            <v>35.55</v>
          </cell>
          <cell r="P919">
            <v>0.1</v>
          </cell>
          <cell r="Q919">
            <v>31</v>
          </cell>
          <cell r="R919">
            <v>31</v>
          </cell>
          <cell r="S919">
            <v>2</v>
          </cell>
          <cell r="T919" t="str">
            <v>有</v>
          </cell>
          <cell r="U919" t="str">
            <v/>
          </cell>
          <cell r="V919" t="str">
            <v>2190</v>
          </cell>
        </row>
        <row r="919">
          <cell r="Z919">
            <v>45</v>
          </cell>
          <cell r="AA919">
            <v>55</v>
          </cell>
          <cell r="AB919">
            <v>45</v>
          </cell>
          <cell r="AC919">
            <v>0.111375</v>
          </cell>
          <cell r="AD919">
            <v>9.5</v>
          </cell>
          <cell r="AE919">
            <v>12</v>
          </cell>
          <cell r="AF919">
            <v>50</v>
          </cell>
          <cell r="AG919" t="str">
            <v/>
          </cell>
        </row>
        <row r="920">
          <cell r="A920" t="str">
            <v>HZ7486</v>
          </cell>
          <cell r="B920" t="str">
            <v>HZ24007</v>
          </cell>
          <cell r="C920" t="str">
            <v>hugz 甜筒帽 雪地香草S码</v>
          </cell>
          <cell r="D920" t="str">
            <v>无</v>
          </cell>
          <cell r="E920" t="str">
            <v>6936352574866</v>
          </cell>
          <cell r="F920">
            <v>79</v>
          </cell>
          <cell r="G920">
            <v>93.55</v>
          </cell>
          <cell r="H920" t="str">
            <v>3+</v>
          </cell>
          <cell r="I920" t="str">
            <v>老品</v>
          </cell>
          <cell r="J920" t="str">
            <v>1、产品同竞品差异点（优势点）：1111
2、产品功能点：
3、产品设计优势：
4、产品教育属性优势：
5、产品安全属性优势：
6、产品相关服务优势：
7、其他：</v>
          </cell>
          <cell r="K920" t="str">
            <v/>
          </cell>
          <cell r="L920" t="str">
            <v/>
          </cell>
          <cell r="M920" t="str">
            <v>销售商品</v>
          </cell>
          <cell r="N920" t="str">
            <v>2024/10/25</v>
          </cell>
          <cell r="O920">
            <v>35.55</v>
          </cell>
          <cell r="P920">
            <v>0.1</v>
          </cell>
          <cell r="Q920">
            <v>31</v>
          </cell>
          <cell r="R920">
            <v>31</v>
          </cell>
          <cell r="S920">
            <v>2</v>
          </cell>
          <cell r="T920" t="str">
            <v>有</v>
          </cell>
          <cell r="U920" t="str">
            <v/>
          </cell>
          <cell r="V920" t="str">
            <v>2190</v>
          </cell>
        </row>
        <row r="920">
          <cell r="Z920">
            <v>45</v>
          </cell>
          <cell r="AA920">
            <v>55</v>
          </cell>
          <cell r="AB920">
            <v>45</v>
          </cell>
          <cell r="AC920">
            <v>0.111375</v>
          </cell>
          <cell r="AD920">
            <v>9.5</v>
          </cell>
          <cell r="AE920">
            <v>12</v>
          </cell>
          <cell r="AF920">
            <v>50</v>
          </cell>
          <cell r="AG920" t="str">
            <v/>
          </cell>
        </row>
        <row r="921">
          <cell r="A921" t="str">
            <v>HZ7487</v>
          </cell>
          <cell r="B921" t="str">
            <v>HZ24007</v>
          </cell>
          <cell r="C921" t="str">
            <v>hugz 甜筒帽 雪地香草M码</v>
          </cell>
          <cell r="D921" t="str">
            <v>无</v>
          </cell>
          <cell r="E921" t="str">
            <v>6936352574873</v>
          </cell>
          <cell r="F921">
            <v>79</v>
          </cell>
          <cell r="G921">
            <v>93.55</v>
          </cell>
          <cell r="H921" t="str">
            <v>3+</v>
          </cell>
          <cell r="I921" t="str">
            <v>老品</v>
          </cell>
          <cell r="J921" t="str">
            <v>1、产品同竞品差异点（优势点）：1111
2、产品功能点：
3、产品设计优势：
4、产品教育属性优势：
5、产品安全属性优势：
6、产品相关服务优势：
7、其他：</v>
          </cell>
          <cell r="K921" t="str">
            <v/>
          </cell>
          <cell r="L921" t="str">
            <v/>
          </cell>
          <cell r="M921" t="str">
            <v>销售商品</v>
          </cell>
          <cell r="N921" t="str">
            <v>2024/10/25</v>
          </cell>
          <cell r="O921">
            <v>35.55</v>
          </cell>
          <cell r="P921">
            <v>0.1</v>
          </cell>
          <cell r="Q921">
            <v>31</v>
          </cell>
          <cell r="R921">
            <v>31</v>
          </cell>
          <cell r="S921">
            <v>2</v>
          </cell>
          <cell r="T921" t="str">
            <v>有</v>
          </cell>
          <cell r="U921" t="str">
            <v/>
          </cell>
          <cell r="V921" t="str">
            <v>2190</v>
          </cell>
        </row>
        <row r="921">
          <cell r="Z921">
            <v>45</v>
          </cell>
          <cell r="AA921">
            <v>55</v>
          </cell>
          <cell r="AB921">
            <v>45</v>
          </cell>
          <cell r="AC921">
            <v>0.111375</v>
          </cell>
          <cell r="AD921">
            <v>9.5</v>
          </cell>
          <cell r="AE921">
            <v>12</v>
          </cell>
          <cell r="AF921">
            <v>50</v>
          </cell>
          <cell r="AG921" t="str">
            <v/>
          </cell>
        </row>
        <row r="922">
          <cell r="A922" t="str">
            <v>HZ7488</v>
          </cell>
          <cell r="B922" t="str">
            <v>HZ24007</v>
          </cell>
          <cell r="C922" t="str">
            <v>hugz 甜筒帽 苹果乐园S码</v>
          </cell>
          <cell r="D922" t="str">
            <v>无</v>
          </cell>
          <cell r="E922" t="str">
            <v>6936352574880</v>
          </cell>
          <cell r="F922">
            <v>79</v>
          </cell>
          <cell r="G922">
            <v>93.55</v>
          </cell>
          <cell r="H922" t="str">
            <v>3+</v>
          </cell>
          <cell r="I922" t="str">
            <v>老品</v>
          </cell>
          <cell r="J922" t="str">
            <v>1、产品同竞品差异点（优势点）：1111
2、产品功能点：
3、产品设计优势：
4、产品教育属性优势：
5、产品安全属性优势：
6、产品相关服务优势：
7、其他：</v>
          </cell>
          <cell r="K922" t="str">
            <v/>
          </cell>
          <cell r="L922" t="str">
            <v/>
          </cell>
          <cell r="M922" t="str">
            <v>销售商品</v>
          </cell>
          <cell r="N922" t="str">
            <v>2024/10/25</v>
          </cell>
          <cell r="O922">
            <v>35.55</v>
          </cell>
          <cell r="P922">
            <v>0.1</v>
          </cell>
          <cell r="Q922">
            <v>31</v>
          </cell>
          <cell r="R922">
            <v>31</v>
          </cell>
          <cell r="S922">
            <v>2</v>
          </cell>
          <cell r="T922" t="str">
            <v>有</v>
          </cell>
          <cell r="U922" t="str">
            <v/>
          </cell>
          <cell r="V922" t="str">
            <v>2190</v>
          </cell>
        </row>
        <row r="922">
          <cell r="Z922">
            <v>45</v>
          </cell>
          <cell r="AA922">
            <v>55</v>
          </cell>
          <cell r="AB922">
            <v>45</v>
          </cell>
          <cell r="AC922">
            <v>0.111375</v>
          </cell>
          <cell r="AD922">
            <v>9.5</v>
          </cell>
          <cell r="AE922">
            <v>12</v>
          </cell>
          <cell r="AF922">
            <v>50</v>
          </cell>
          <cell r="AG922" t="str">
            <v/>
          </cell>
        </row>
        <row r="923">
          <cell r="A923" t="str">
            <v>HZ7489</v>
          </cell>
          <cell r="B923" t="str">
            <v>HZ24007</v>
          </cell>
          <cell r="C923" t="str">
            <v>hugz 甜筒帽 苹果乐园M码</v>
          </cell>
          <cell r="D923" t="str">
            <v>无</v>
          </cell>
          <cell r="E923" t="str">
            <v>6936352574897</v>
          </cell>
          <cell r="F923">
            <v>79</v>
          </cell>
          <cell r="G923">
            <v>93.55</v>
          </cell>
          <cell r="H923" t="str">
            <v>3+</v>
          </cell>
          <cell r="I923" t="str">
            <v>老品</v>
          </cell>
          <cell r="J923" t="str">
            <v>1、产品同竞品差异点（优势点）：1111
2、产品功能点：
3、产品设计优势：
4、产品教育属性优势：
5、产品安全属性优势：
6、产品相关服务优势：
7、其他：</v>
          </cell>
          <cell r="K923" t="str">
            <v/>
          </cell>
          <cell r="L923" t="str">
            <v/>
          </cell>
          <cell r="M923" t="str">
            <v>销售商品</v>
          </cell>
          <cell r="N923" t="str">
            <v>2024/10/25</v>
          </cell>
          <cell r="O923">
            <v>35.55</v>
          </cell>
          <cell r="P923">
            <v>0.1</v>
          </cell>
          <cell r="Q923">
            <v>31</v>
          </cell>
          <cell r="R923">
            <v>31</v>
          </cell>
          <cell r="S923">
            <v>2</v>
          </cell>
          <cell r="T923" t="str">
            <v>有</v>
          </cell>
          <cell r="U923" t="str">
            <v/>
          </cell>
          <cell r="V923" t="str">
            <v>2190</v>
          </cell>
        </row>
        <row r="923">
          <cell r="Z923">
            <v>45</v>
          </cell>
          <cell r="AA923">
            <v>55</v>
          </cell>
          <cell r="AB923">
            <v>45</v>
          </cell>
          <cell r="AC923">
            <v>0.111375</v>
          </cell>
          <cell r="AD923">
            <v>9.5</v>
          </cell>
          <cell r="AE923">
            <v>12</v>
          </cell>
          <cell r="AF923">
            <v>50</v>
          </cell>
          <cell r="AG923" t="str">
            <v/>
          </cell>
        </row>
        <row r="924">
          <cell r="A924" t="str">
            <v>HZ7490</v>
          </cell>
          <cell r="B924" t="str">
            <v>HZ24007</v>
          </cell>
          <cell r="C924" t="str">
            <v>hugz 甜筒帽 懒懒芒果S码</v>
          </cell>
          <cell r="D924" t="str">
            <v>无</v>
          </cell>
          <cell r="E924" t="str">
            <v>6936352574903</v>
          </cell>
          <cell r="F924">
            <v>79</v>
          </cell>
          <cell r="G924">
            <v>93.55</v>
          </cell>
          <cell r="H924" t="str">
            <v>3+</v>
          </cell>
          <cell r="I924" t="str">
            <v>老品</v>
          </cell>
          <cell r="J924" t="str">
            <v>1、产品同竞品差异点（优势点）：1111
2、产品功能点：
3、产品设计优势：
4、产品教育属性优势：
5、产品安全属性优势：
6、产品相关服务优势：
7、其他：</v>
          </cell>
          <cell r="K924" t="str">
            <v/>
          </cell>
          <cell r="L924" t="str">
            <v/>
          </cell>
          <cell r="M924" t="str">
            <v>销售商品</v>
          </cell>
          <cell r="N924" t="str">
            <v>2024/10/25</v>
          </cell>
          <cell r="O924">
            <v>35.55</v>
          </cell>
          <cell r="P924">
            <v>0.1</v>
          </cell>
          <cell r="Q924">
            <v>31</v>
          </cell>
          <cell r="R924">
            <v>31</v>
          </cell>
          <cell r="S924">
            <v>2</v>
          </cell>
          <cell r="T924" t="str">
            <v>有</v>
          </cell>
          <cell r="U924" t="str">
            <v/>
          </cell>
          <cell r="V924" t="str">
            <v>2190</v>
          </cell>
        </row>
        <row r="924">
          <cell r="Z924">
            <v>45</v>
          </cell>
          <cell r="AA924">
            <v>55</v>
          </cell>
          <cell r="AB924">
            <v>45</v>
          </cell>
          <cell r="AC924">
            <v>0.111375</v>
          </cell>
          <cell r="AD924">
            <v>9.5</v>
          </cell>
          <cell r="AE924">
            <v>12</v>
          </cell>
          <cell r="AF924">
            <v>50</v>
          </cell>
          <cell r="AG924" t="str">
            <v/>
          </cell>
        </row>
        <row r="925">
          <cell r="A925" t="str">
            <v>HZ7491</v>
          </cell>
          <cell r="B925" t="str">
            <v>HZ24007</v>
          </cell>
          <cell r="C925" t="str">
            <v>hugz 甜筒帽 懒懒芒果M码</v>
          </cell>
          <cell r="D925" t="str">
            <v>无</v>
          </cell>
          <cell r="E925" t="str">
            <v>6936352574910</v>
          </cell>
          <cell r="F925">
            <v>79</v>
          </cell>
          <cell r="G925">
            <v>93.55</v>
          </cell>
          <cell r="H925" t="str">
            <v>3+</v>
          </cell>
          <cell r="I925" t="str">
            <v>老品</v>
          </cell>
          <cell r="J925" t="str">
            <v>1、产品同竞品差异点（优势点）：1111
2、产品功能点：
3、产品设计优势：
4、产品教育属性优势：
5、产品安全属性优势：
6、产品相关服务优势：
7、其他：</v>
          </cell>
          <cell r="K925" t="str">
            <v/>
          </cell>
          <cell r="L925" t="str">
            <v/>
          </cell>
          <cell r="M925" t="str">
            <v>销售商品</v>
          </cell>
          <cell r="N925" t="str">
            <v>2024/10/25</v>
          </cell>
          <cell r="O925">
            <v>35.55</v>
          </cell>
          <cell r="P925">
            <v>0.1</v>
          </cell>
          <cell r="Q925">
            <v>31</v>
          </cell>
          <cell r="R925">
            <v>31</v>
          </cell>
          <cell r="S925">
            <v>2</v>
          </cell>
          <cell r="T925" t="str">
            <v>有</v>
          </cell>
          <cell r="U925" t="str">
            <v/>
          </cell>
          <cell r="V925" t="str">
            <v>2190</v>
          </cell>
        </row>
        <row r="925">
          <cell r="Z925">
            <v>45</v>
          </cell>
          <cell r="AA925">
            <v>55</v>
          </cell>
          <cell r="AB925">
            <v>45</v>
          </cell>
          <cell r="AC925">
            <v>0.111375</v>
          </cell>
          <cell r="AD925">
            <v>9.5</v>
          </cell>
          <cell r="AE925">
            <v>12</v>
          </cell>
          <cell r="AF925">
            <v>50</v>
          </cell>
          <cell r="AG925" t="str">
            <v/>
          </cell>
        </row>
        <row r="926">
          <cell r="A926" t="str">
            <v>HZ7492</v>
          </cell>
          <cell r="B926" t="str">
            <v>HZ24007</v>
          </cell>
          <cell r="C926" t="str">
            <v>hugz 甜筒帽 氧气树莓S码</v>
          </cell>
          <cell r="D926" t="str">
            <v>无</v>
          </cell>
          <cell r="E926" t="str">
            <v>6936352574927</v>
          </cell>
          <cell r="F926">
            <v>79</v>
          </cell>
          <cell r="G926">
            <v>93.55</v>
          </cell>
          <cell r="H926" t="str">
            <v>3+</v>
          </cell>
          <cell r="I926" t="str">
            <v>老品</v>
          </cell>
          <cell r="J926" t="str">
            <v>1、产品同竞品差异点（优势点）：1111
2、产品功能点：
3、产品设计优势：
4、产品教育属性优势：
5、产品安全属性优势：
6、产品相关服务优势：
7、其他：</v>
          </cell>
          <cell r="K926" t="str">
            <v/>
          </cell>
          <cell r="L926" t="str">
            <v/>
          </cell>
          <cell r="M926" t="str">
            <v>销售商品</v>
          </cell>
          <cell r="N926" t="str">
            <v>2024/10/25</v>
          </cell>
          <cell r="O926">
            <v>35.55</v>
          </cell>
          <cell r="P926">
            <v>0.1</v>
          </cell>
          <cell r="Q926">
            <v>31</v>
          </cell>
          <cell r="R926">
            <v>31</v>
          </cell>
          <cell r="S926">
            <v>2</v>
          </cell>
          <cell r="T926" t="str">
            <v>有</v>
          </cell>
          <cell r="U926" t="str">
            <v/>
          </cell>
          <cell r="V926" t="str">
            <v>2190</v>
          </cell>
        </row>
        <row r="926">
          <cell r="Z926">
            <v>45</v>
          </cell>
          <cell r="AA926">
            <v>55</v>
          </cell>
          <cell r="AB926">
            <v>45</v>
          </cell>
          <cell r="AC926">
            <v>0.111375</v>
          </cell>
          <cell r="AD926">
            <v>9.5</v>
          </cell>
          <cell r="AE926">
            <v>12</v>
          </cell>
          <cell r="AF926">
            <v>50</v>
          </cell>
          <cell r="AG926" t="str">
            <v/>
          </cell>
        </row>
        <row r="927">
          <cell r="A927" t="str">
            <v>HZ7493</v>
          </cell>
          <cell r="B927" t="str">
            <v>HZ24007</v>
          </cell>
          <cell r="C927" t="str">
            <v>hugz 甜筒帽 氧气树莓M码</v>
          </cell>
          <cell r="D927" t="str">
            <v>无</v>
          </cell>
          <cell r="E927" t="str">
            <v>6936352574934</v>
          </cell>
          <cell r="F927">
            <v>79</v>
          </cell>
          <cell r="G927">
            <v>93.55</v>
          </cell>
          <cell r="H927" t="str">
            <v>3+</v>
          </cell>
          <cell r="I927" t="str">
            <v>老品</v>
          </cell>
          <cell r="J927" t="str">
            <v>1、产品同竞品差异点（优势点）：1111
2、产品功能点：
3、产品设计优势：
4、产品教育属性优势：
5、产品安全属性优势：
6、产品相关服务优势：
7、其他：</v>
          </cell>
          <cell r="K927" t="str">
            <v/>
          </cell>
          <cell r="L927" t="str">
            <v/>
          </cell>
          <cell r="M927" t="str">
            <v>销售商品</v>
          </cell>
          <cell r="N927" t="str">
            <v>2024/10/25</v>
          </cell>
          <cell r="O927">
            <v>35.55</v>
          </cell>
          <cell r="P927">
            <v>0.1</v>
          </cell>
          <cell r="Q927">
            <v>31</v>
          </cell>
          <cell r="R927">
            <v>31</v>
          </cell>
          <cell r="S927">
            <v>2</v>
          </cell>
          <cell r="T927" t="str">
            <v>有</v>
          </cell>
          <cell r="U927" t="str">
            <v/>
          </cell>
          <cell r="V927" t="str">
            <v>2190</v>
          </cell>
        </row>
        <row r="927">
          <cell r="Z927">
            <v>45</v>
          </cell>
          <cell r="AA927">
            <v>55</v>
          </cell>
          <cell r="AB927">
            <v>45</v>
          </cell>
          <cell r="AC927">
            <v>0.111375</v>
          </cell>
          <cell r="AD927">
            <v>9.5</v>
          </cell>
          <cell r="AE927">
            <v>12</v>
          </cell>
          <cell r="AF927">
            <v>50</v>
          </cell>
          <cell r="AG927" t="str">
            <v/>
          </cell>
        </row>
        <row r="928">
          <cell r="A928" t="str">
            <v>HZ7494</v>
          </cell>
          <cell r="B928" t="str">
            <v>HZ24008</v>
          </cell>
          <cell r="C928" t="str">
            <v>hugz 甜筒仔 紫芋芝芝</v>
          </cell>
          <cell r="D928" t="str">
            <v>无</v>
          </cell>
          <cell r="E928" t="str">
            <v>6936352574941</v>
          </cell>
          <cell r="F928">
            <v>39</v>
          </cell>
          <cell r="G928">
            <v>46.18</v>
          </cell>
          <cell r="H928" t="str">
            <v>3+</v>
          </cell>
          <cell r="I928" t="str">
            <v>老品</v>
          </cell>
          <cell r="J928" t="str">
            <v>1、产品同竞品差异点（优势点）：1111
2、产品功能点：
3、产品设计优势：
4、产品教育属性优势：
5、产品安全属性优势：
6、产品相关服务优势：
7、其他：</v>
          </cell>
          <cell r="K928" t="str">
            <v/>
          </cell>
          <cell r="L928" t="str">
            <v/>
          </cell>
          <cell r="M928" t="str">
            <v>销售商品</v>
          </cell>
          <cell r="N928" t="str">
            <v>2024/10/25</v>
          </cell>
          <cell r="O928">
            <v>17.55</v>
          </cell>
          <cell r="P928">
            <v>0.1</v>
          </cell>
          <cell r="Q928">
            <v>31</v>
          </cell>
          <cell r="R928">
            <v>31</v>
          </cell>
          <cell r="S928">
            <v>2</v>
          </cell>
          <cell r="T928" t="str">
            <v>有</v>
          </cell>
          <cell r="U928" t="str">
            <v/>
          </cell>
          <cell r="V928" t="str">
            <v>2190</v>
          </cell>
        </row>
        <row r="928">
          <cell r="Z928">
            <v>45</v>
          </cell>
          <cell r="AA928">
            <v>55</v>
          </cell>
          <cell r="AB928">
            <v>45</v>
          </cell>
          <cell r="AC928">
            <v>0.111375</v>
          </cell>
          <cell r="AD928">
            <v>9.5</v>
          </cell>
          <cell r="AE928">
            <v>12</v>
          </cell>
          <cell r="AF928">
            <v>50</v>
          </cell>
          <cell r="AG928" t="str">
            <v/>
          </cell>
        </row>
        <row r="929">
          <cell r="A929" t="str">
            <v>HZ7495</v>
          </cell>
          <cell r="B929" t="str">
            <v>HZ24008</v>
          </cell>
          <cell r="C929" t="str">
            <v>hugz 甜筒仔 姜饼日记</v>
          </cell>
          <cell r="D929" t="str">
            <v>无</v>
          </cell>
          <cell r="E929" t="str">
            <v>6936352574958</v>
          </cell>
          <cell r="F929">
            <v>39</v>
          </cell>
          <cell r="G929">
            <v>46.18</v>
          </cell>
          <cell r="H929" t="str">
            <v>3+</v>
          </cell>
          <cell r="I929" t="str">
            <v>老品</v>
          </cell>
          <cell r="J929" t="str">
            <v>1、产品同竞品差异点（优势点）：1111
2、产品功能点：
3、产品设计优势：
4、产品教育属性优势：
5、产品安全属性优势：
6、产品相关服务优势：
7、其他：</v>
          </cell>
          <cell r="K929" t="str">
            <v/>
          </cell>
          <cell r="L929" t="str">
            <v/>
          </cell>
          <cell r="M929" t="str">
            <v>销售商品</v>
          </cell>
          <cell r="N929" t="str">
            <v>2024/10/25</v>
          </cell>
          <cell r="O929">
            <v>17.55</v>
          </cell>
          <cell r="P929">
            <v>0.1</v>
          </cell>
          <cell r="Q929">
            <v>31</v>
          </cell>
          <cell r="R929">
            <v>31</v>
          </cell>
          <cell r="S929">
            <v>2</v>
          </cell>
          <cell r="T929" t="str">
            <v>有</v>
          </cell>
          <cell r="U929" t="str">
            <v/>
          </cell>
          <cell r="V929" t="str">
            <v>2190</v>
          </cell>
        </row>
        <row r="929">
          <cell r="Z929">
            <v>45</v>
          </cell>
          <cell r="AA929">
            <v>55</v>
          </cell>
          <cell r="AB929">
            <v>45</v>
          </cell>
          <cell r="AC929">
            <v>0.111375</v>
          </cell>
          <cell r="AD929">
            <v>9.5</v>
          </cell>
          <cell r="AE929">
            <v>12</v>
          </cell>
          <cell r="AF929">
            <v>50</v>
          </cell>
          <cell r="AG929" t="str">
            <v/>
          </cell>
        </row>
        <row r="930">
          <cell r="A930" t="str">
            <v>HZ7496</v>
          </cell>
          <cell r="B930" t="str">
            <v>HZ24008</v>
          </cell>
          <cell r="C930" t="str">
            <v>hugz 甜筒仔 雪地香草</v>
          </cell>
          <cell r="D930" t="str">
            <v>无</v>
          </cell>
          <cell r="E930" t="str">
            <v>6936352574965</v>
          </cell>
          <cell r="F930">
            <v>39</v>
          </cell>
          <cell r="G930">
            <v>46.18</v>
          </cell>
          <cell r="H930" t="str">
            <v>3+</v>
          </cell>
          <cell r="I930" t="str">
            <v>老品</v>
          </cell>
          <cell r="J930" t="str">
            <v>1、产品同竞品差异点（优势点）：1111
2、产品功能点：
3、产品设计优势：
4、产品教育属性优势：
5、产品安全属性优势：
6、产品相关服务优势：
7、其他：</v>
          </cell>
          <cell r="K930" t="str">
            <v/>
          </cell>
          <cell r="L930" t="str">
            <v/>
          </cell>
          <cell r="M930" t="str">
            <v>销售商品</v>
          </cell>
          <cell r="N930" t="str">
            <v>2024/10/25</v>
          </cell>
          <cell r="O930">
            <v>17.55</v>
          </cell>
          <cell r="P930">
            <v>0.1</v>
          </cell>
          <cell r="Q930">
            <v>31</v>
          </cell>
          <cell r="R930">
            <v>31</v>
          </cell>
          <cell r="S930">
            <v>2</v>
          </cell>
          <cell r="T930" t="str">
            <v>有</v>
          </cell>
          <cell r="U930" t="str">
            <v/>
          </cell>
          <cell r="V930" t="str">
            <v>2190</v>
          </cell>
        </row>
        <row r="930">
          <cell r="Z930">
            <v>45</v>
          </cell>
          <cell r="AA930">
            <v>55</v>
          </cell>
          <cell r="AB930">
            <v>45</v>
          </cell>
          <cell r="AC930">
            <v>0.111375</v>
          </cell>
          <cell r="AD930">
            <v>9.5</v>
          </cell>
          <cell r="AE930">
            <v>12</v>
          </cell>
          <cell r="AF930">
            <v>50</v>
          </cell>
          <cell r="AG930" t="str">
            <v/>
          </cell>
        </row>
        <row r="931">
          <cell r="A931" t="str">
            <v>HZ7497</v>
          </cell>
          <cell r="B931" t="str">
            <v>HZ24008</v>
          </cell>
          <cell r="C931" t="str">
            <v>hugz 甜筒仔 苹果乐园</v>
          </cell>
          <cell r="D931" t="str">
            <v>hugz Ice Cream Cone Plush Toys - Apple Paradise Ice Cream Baby</v>
          </cell>
          <cell r="E931" t="str">
            <v>6936352574972</v>
          </cell>
          <cell r="F931">
            <v>39</v>
          </cell>
          <cell r="G931">
            <v>46.18</v>
          </cell>
          <cell r="H931" t="str">
            <v>3+</v>
          </cell>
          <cell r="I931" t="str">
            <v>老品</v>
          </cell>
          <cell r="J931" t="str">
            <v>1、产品同竞品差异点（优势点）：1111
2、产品功能点：
3、产品设计优势：
4、产品教育属性优势：
5、产品安全属性优势：
6、产品相关服务优势：
7、其他：</v>
          </cell>
          <cell r="K931" t="str">
            <v/>
          </cell>
          <cell r="L931" t="str">
            <v/>
          </cell>
          <cell r="M931" t="str">
            <v>销售商品</v>
          </cell>
          <cell r="N931" t="str">
            <v>2024/10/25</v>
          </cell>
          <cell r="O931">
            <v>17.55</v>
          </cell>
          <cell r="P931">
            <v>0.1</v>
          </cell>
          <cell r="Q931">
            <v>31</v>
          </cell>
          <cell r="R931">
            <v>31</v>
          </cell>
          <cell r="S931">
            <v>2</v>
          </cell>
          <cell r="T931" t="str">
            <v>有</v>
          </cell>
          <cell r="U931" t="str">
            <v/>
          </cell>
          <cell r="V931" t="str">
            <v>2190</v>
          </cell>
        </row>
        <row r="931">
          <cell r="Z931">
            <v>45</v>
          </cell>
          <cell r="AA931">
            <v>55</v>
          </cell>
          <cell r="AB931">
            <v>45</v>
          </cell>
          <cell r="AC931">
            <v>0.111375</v>
          </cell>
          <cell r="AD931">
            <v>9.5</v>
          </cell>
          <cell r="AE931">
            <v>12</v>
          </cell>
          <cell r="AF931">
            <v>50</v>
          </cell>
          <cell r="AG931" t="str">
            <v/>
          </cell>
        </row>
        <row r="932">
          <cell r="A932" t="str">
            <v>HZ7498</v>
          </cell>
          <cell r="B932" t="str">
            <v>HZ24008</v>
          </cell>
          <cell r="C932" t="str">
            <v>hugz 甜筒仔 懒懒芒果</v>
          </cell>
          <cell r="D932" t="str">
            <v>无</v>
          </cell>
          <cell r="E932" t="str">
            <v>6936352574989</v>
          </cell>
          <cell r="F932">
            <v>39</v>
          </cell>
          <cell r="G932">
            <v>46.18</v>
          </cell>
          <cell r="H932" t="str">
            <v>3+</v>
          </cell>
          <cell r="I932" t="str">
            <v>老品</v>
          </cell>
          <cell r="J932" t="str">
            <v>1、产品同竞品差异点（优势点）：1111
2、产品功能点：
3、产品设计优势：
4、产品教育属性优势：
5、产品安全属性优势：
6、产品相关服务优势：
7、其他：</v>
          </cell>
          <cell r="K932" t="str">
            <v/>
          </cell>
          <cell r="L932" t="str">
            <v/>
          </cell>
          <cell r="M932" t="str">
            <v>销售商品</v>
          </cell>
          <cell r="N932" t="str">
            <v>2024/10/25</v>
          </cell>
          <cell r="O932">
            <v>17.55</v>
          </cell>
          <cell r="P932">
            <v>0.1</v>
          </cell>
          <cell r="Q932">
            <v>31</v>
          </cell>
          <cell r="R932">
            <v>31</v>
          </cell>
          <cell r="S932">
            <v>2</v>
          </cell>
          <cell r="T932" t="str">
            <v>有</v>
          </cell>
          <cell r="U932" t="str">
            <v/>
          </cell>
          <cell r="V932" t="str">
            <v>2190</v>
          </cell>
        </row>
        <row r="932">
          <cell r="Z932">
            <v>45</v>
          </cell>
          <cell r="AA932">
            <v>55</v>
          </cell>
          <cell r="AB932">
            <v>45</v>
          </cell>
          <cell r="AC932">
            <v>0.111375</v>
          </cell>
          <cell r="AD932">
            <v>9.5</v>
          </cell>
          <cell r="AE932">
            <v>12</v>
          </cell>
          <cell r="AF932">
            <v>50</v>
          </cell>
          <cell r="AG932" t="str">
            <v/>
          </cell>
        </row>
        <row r="933">
          <cell r="A933" t="str">
            <v>HZ7499</v>
          </cell>
          <cell r="B933" t="str">
            <v>HZ24008</v>
          </cell>
          <cell r="C933" t="str">
            <v>hugz 甜筒仔 氧气树莓</v>
          </cell>
          <cell r="D933" t="str">
            <v>无</v>
          </cell>
          <cell r="E933" t="str">
            <v>6936352574996</v>
          </cell>
          <cell r="F933">
            <v>39</v>
          </cell>
          <cell r="G933">
            <v>46.18</v>
          </cell>
          <cell r="H933" t="str">
            <v>3+</v>
          </cell>
          <cell r="I933" t="str">
            <v>老品</v>
          </cell>
          <cell r="J933" t="str">
            <v>1、产品同竞品差异点（优势点）：1111
2、产品功能点：
3、产品设计优势：
4、产品教育属性优势：
5、产品安全属性优势：
6、产品相关服务优势：
7、其他：</v>
          </cell>
          <cell r="K933" t="str">
            <v/>
          </cell>
          <cell r="L933" t="str">
            <v/>
          </cell>
          <cell r="M933" t="str">
            <v>销售商品</v>
          </cell>
          <cell r="N933" t="str">
            <v>2024/10/25</v>
          </cell>
          <cell r="O933">
            <v>17.55</v>
          </cell>
          <cell r="P933">
            <v>0.1</v>
          </cell>
          <cell r="Q933">
            <v>31</v>
          </cell>
          <cell r="R933">
            <v>31</v>
          </cell>
          <cell r="S933">
            <v>2</v>
          </cell>
          <cell r="T933" t="str">
            <v>有</v>
          </cell>
          <cell r="U933" t="str">
            <v/>
          </cell>
          <cell r="V933" t="str">
            <v>2190</v>
          </cell>
        </row>
        <row r="933">
          <cell r="Z933">
            <v>45</v>
          </cell>
          <cell r="AA933">
            <v>55</v>
          </cell>
          <cell r="AB933">
            <v>45</v>
          </cell>
          <cell r="AC933">
            <v>0.111375</v>
          </cell>
          <cell r="AD933">
            <v>9.5</v>
          </cell>
          <cell r="AE933">
            <v>12</v>
          </cell>
          <cell r="AF933">
            <v>50</v>
          </cell>
          <cell r="AG933" t="str">
            <v/>
          </cell>
        </row>
        <row r="934">
          <cell r="A934" t="str">
            <v>HZ7500</v>
          </cell>
          <cell r="B934" t="str">
            <v>HZ23004</v>
          </cell>
          <cell r="C934" t="str">
            <v>hugz 抱抱帽 雪地香草(52-54cm)</v>
          </cell>
          <cell r="D934" t="str">
            <v>无</v>
          </cell>
          <cell r="E934" t="str">
            <v>6936352575009</v>
          </cell>
          <cell r="F934">
            <v>69</v>
          </cell>
          <cell r="G934">
            <v>81.71</v>
          </cell>
          <cell r="H934" t="str">
            <v>3+</v>
          </cell>
          <cell r="I934" t="str">
            <v>老品</v>
          </cell>
          <cell r="J934" t="str">
            <v>1、产品同竞品差异点（优势点）：1111
2、产品功能点：
3、产品设计优势：
4、产品教育属性优势：
5、产品安全属性优势：
6、产品相关服务优势：
7、其他：</v>
          </cell>
          <cell r="K934" t="str">
            <v/>
          </cell>
          <cell r="L934" t="str">
            <v/>
          </cell>
          <cell r="M934" t="str">
            <v>销售商品</v>
          </cell>
          <cell r="N934" t="str">
            <v>2024/10/10</v>
          </cell>
          <cell r="O934">
            <v>26.22</v>
          </cell>
          <cell r="P934">
            <v>0.16</v>
          </cell>
          <cell r="Q934">
            <v>31</v>
          </cell>
          <cell r="R934">
            <v>31</v>
          </cell>
          <cell r="S934">
            <v>2</v>
          </cell>
          <cell r="T934" t="str">
            <v>有</v>
          </cell>
          <cell r="U934" t="str">
            <v/>
          </cell>
          <cell r="V934" t="str">
            <v>2190</v>
          </cell>
          <cell r="W934">
            <v>40</v>
          </cell>
          <cell r="X934">
            <v>40</v>
          </cell>
          <cell r="Y934">
            <v>2</v>
          </cell>
          <cell r="Z934">
            <v>60</v>
          </cell>
          <cell r="AA934">
            <v>40</v>
          </cell>
          <cell r="AB934">
            <v>40</v>
          </cell>
          <cell r="AC934">
            <v>0.096</v>
          </cell>
          <cell r="AD934">
            <v>9.5</v>
          </cell>
          <cell r="AE934">
            <v>12</v>
          </cell>
          <cell r="AF934">
            <v>100</v>
          </cell>
          <cell r="AG934" t="str">
            <v/>
          </cell>
        </row>
        <row r="935">
          <cell r="A935" t="str">
            <v>HZ7478</v>
          </cell>
          <cell r="B935" t="str">
            <v>HZ24006</v>
          </cell>
          <cell r="C935" t="str">
            <v>hugz 蛋仔帽 阳光收藏夹</v>
          </cell>
          <cell r="D935" t="str">
            <v>无</v>
          </cell>
          <cell r="E935" t="str">
            <v>6936352574781</v>
          </cell>
          <cell r="F935">
            <v>69</v>
          </cell>
          <cell r="G935">
            <v>81.71</v>
          </cell>
          <cell r="H935" t="str">
            <v>3+</v>
          </cell>
          <cell r="I935" t="str">
            <v>老品</v>
          </cell>
          <cell r="J935" t="str">
            <v>1、产品同竞品差异点（优势点）：1111
2、产品功能点：
3、产品设计优势：
4、产品教育属性优势：
5、产品安全属性优势：
6、产品相关服务优势：
7、其他：</v>
          </cell>
          <cell r="K935" t="str">
            <v/>
          </cell>
          <cell r="L935" t="str">
            <v/>
          </cell>
          <cell r="M935" t="str">
            <v>销售商品</v>
          </cell>
          <cell r="N935" t="str">
            <v>2024/09/30</v>
          </cell>
          <cell r="O935">
            <v>31.05</v>
          </cell>
          <cell r="P935">
            <v>0.11</v>
          </cell>
          <cell r="Q935">
            <v>31</v>
          </cell>
          <cell r="R935">
            <v>31</v>
          </cell>
          <cell r="S935">
            <v>2</v>
          </cell>
          <cell r="T935" t="str">
            <v>有</v>
          </cell>
          <cell r="U935" t="str">
            <v/>
          </cell>
          <cell r="V935" t="str">
            <v>2190</v>
          </cell>
        </row>
        <row r="935">
          <cell r="Z935">
            <v>60</v>
          </cell>
          <cell r="AA935">
            <v>40</v>
          </cell>
          <cell r="AB935">
            <v>40</v>
          </cell>
          <cell r="AC935">
            <v>0.096</v>
          </cell>
          <cell r="AD935">
            <v>11</v>
          </cell>
          <cell r="AE935">
            <v>12.6</v>
          </cell>
          <cell r="AF935">
            <v>100</v>
          </cell>
          <cell r="AG935" t="str">
            <v/>
          </cell>
        </row>
        <row r="936">
          <cell r="A936" t="str">
            <v>HZ7479</v>
          </cell>
          <cell r="B936" t="str">
            <v>HZ24006</v>
          </cell>
          <cell r="C936" t="str">
            <v>hugz 蛋仔帽 海岛交响曲</v>
          </cell>
          <cell r="D936" t="str">
            <v>无</v>
          </cell>
          <cell r="E936" t="str">
            <v>6936352574798</v>
          </cell>
          <cell r="F936">
            <v>69</v>
          </cell>
          <cell r="G936">
            <v>81.71</v>
          </cell>
          <cell r="H936" t="str">
            <v>3+</v>
          </cell>
          <cell r="I936" t="str">
            <v>老品</v>
          </cell>
          <cell r="J936" t="str">
            <v>1、产品同竞品差异点（优势点）：1111
2、产品功能点：
3、产品设计优势：
4、产品教育属性优势：
5、产品安全属性优势：
6、产品相关服务优势：
7、其他：</v>
          </cell>
          <cell r="K936" t="str">
            <v/>
          </cell>
          <cell r="L936" t="str">
            <v/>
          </cell>
          <cell r="M936" t="str">
            <v>销售商品</v>
          </cell>
          <cell r="N936" t="str">
            <v>2024/09/30</v>
          </cell>
          <cell r="O936">
            <v>31.05</v>
          </cell>
          <cell r="P936">
            <v>0.11</v>
          </cell>
          <cell r="Q936">
            <v>31</v>
          </cell>
          <cell r="R936">
            <v>31</v>
          </cell>
          <cell r="S936">
            <v>2</v>
          </cell>
          <cell r="T936" t="str">
            <v>有</v>
          </cell>
          <cell r="U936" t="str">
            <v/>
          </cell>
          <cell r="V936" t="str">
            <v>2190</v>
          </cell>
        </row>
        <row r="936">
          <cell r="Z936">
            <v>60</v>
          </cell>
          <cell r="AA936">
            <v>40</v>
          </cell>
          <cell r="AB936">
            <v>40</v>
          </cell>
          <cell r="AC936">
            <v>0.096</v>
          </cell>
          <cell r="AD936">
            <v>11</v>
          </cell>
          <cell r="AE936">
            <v>12.6</v>
          </cell>
          <cell r="AF936">
            <v>100</v>
          </cell>
          <cell r="AG936" t="str">
            <v/>
          </cell>
        </row>
        <row r="937">
          <cell r="A937" t="str">
            <v>HZ7480</v>
          </cell>
          <cell r="B937" t="str">
            <v>HZ24006</v>
          </cell>
          <cell r="C937" t="str">
            <v>hugz 蛋仔帽 冬日甜品店</v>
          </cell>
          <cell r="D937" t="str">
            <v>无</v>
          </cell>
          <cell r="E937" t="str">
            <v>6936352574804</v>
          </cell>
          <cell r="F937">
            <v>69</v>
          </cell>
          <cell r="G937">
            <v>81.71</v>
          </cell>
          <cell r="H937" t="str">
            <v>3+</v>
          </cell>
          <cell r="I937" t="str">
            <v>老品</v>
          </cell>
          <cell r="J937" t="str">
            <v>1、产品同竞品差异点（优势点）：1111
2、产品功能点：
3、产品设计优势：
4、产品教育属性优势：
5、产品安全属性优势：
6、产品相关服务优势：
7、其他：</v>
          </cell>
          <cell r="K937" t="str">
            <v/>
          </cell>
          <cell r="L937" t="str">
            <v/>
          </cell>
          <cell r="M937" t="str">
            <v>销售商品</v>
          </cell>
          <cell r="N937" t="str">
            <v>2024/09/30</v>
          </cell>
          <cell r="O937">
            <v>31.05</v>
          </cell>
          <cell r="P937">
            <v>0.11</v>
          </cell>
          <cell r="Q937">
            <v>31</v>
          </cell>
          <cell r="R937">
            <v>31</v>
          </cell>
          <cell r="S937">
            <v>2</v>
          </cell>
          <cell r="T937" t="str">
            <v>有</v>
          </cell>
          <cell r="U937" t="str">
            <v/>
          </cell>
          <cell r="V937" t="str">
            <v>2190</v>
          </cell>
        </row>
        <row r="937">
          <cell r="Z937">
            <v>60</v>
          </cell>
          <cell r="AA937">
            <v>40</v>
          </cell>
          <cell r="AB937">
            <v>40</v>
          </cell>
          <cell r="AC937">
            <v>0.096</v>
          </cell>
          <cell r="AD937">
            <v>11</v>
          </cell>
          <cell r="AE937">
            <v>12.6</v>
          </cell>
          <cell r="AF937">
            <v>100</v>
          </cell>
          <cell r="AG937" t="str">
            <v/>
          </cell>
        </row>
        <row r="938">
          <cell r="A938" t="str">
            <v>MD2289</v>
          </cell>
          <cell r="B938" t="str">
            <v>MD2024062</v>
          </cell>
          <cell r="C938" t="str">
            <v>mideer 百变石膏彩绘套装  石膏粉补充包</v>
          </cell>
          <cell r="D938" t="str">
            <v>Plaster Powder Refill</v>
          </cell>
          <cell r="E938" t="str">
            <v>6936352522898</v>
          </cell>
          <cell r="F938">
            <v>9.9</v>
          </cell>
          <cell r="G938">
            <v>9.87</v>
          </cell>
          <cell r="H938" t="str">
            <v>6+</v>
          </cell>
          <cell r="I938" t="str">
            <v>老品</v>
          </cell>
          <cell r="J938" t="str">
            <v>1、产品同竞品差异点（优势点）：补充装让石膏diy快乐不间断
2、产品功能点：创意无限，乐趣延续： 一袋补充装，让孩子的艺术创作热情不间断！更多石膏粉，意味着更多创意的可能性，让孩子尽情发挥想象力，打造独一无二的石膏娃娃
3、产品设计优势：单独购买补充装比购买整套产品更经济实惠。简单方便，轻松补充： 补充装设计简洁，操作方便，轻松享受DIY的乐趣。
4、产品教育属性优势：用石膏粉亲手制作石膏娃娃培养动手能力、创造力和专注力。
5、产品安全属性优势：补充装采用与原装产品相同的优质石膏粉，安全无毒
6、产品相关服务优势：/
7、其他：/</v>
          </cell>
          <cell r="K938" t="str">
            <v>1). 石膏娃娃补充装-145g补充装
2). 摇一摇 捏一捏-好操作不脏手
3). 成型快 无杂质-触感细腻光滑
4).国家安全 标准认证</v>
          </cell>
          <cell r="L938" t="str">
            <v>Plaster Powder Refill</v>
          </cell>
          <cell r="M938" t="str">
            <v>销售商品</v>
          </cell>
          <cell r="N938" t="str">
            <v>2024/10/23</v>
          </cell>
          <cell r="O938">
            <v>3.762</v>
          </cell>
          <cell r="P938">
            <v>0.16</v>
          </cell>
          <cell r="Q938">
            <v>16</v>
          </cell>
          <cell r="R938">
            <v>13.2</v>
          </cell>
          <cell r="S938">
            <v>7.5</v>
          </cell>
          <cell r="T938" t="str">
            <v>有</v>
          </cell>
          <cell r="U938" t="str">
            <v/>
          </cell>
          <cell r="V938" t="str">
            <v>1095</v>
          </cell>
          <cell r="W938">
            <v>13</v>
          </cell>
          <cell r="X938">
            <v>16</v>
          </cell>
          <cell r="Y938">
            <v>0</v>
          </cell>
          <cell r="Z938">
            <v>44.5</v>
          </cell>
          <cell r="AA938">
            <v>33</v>
          </cell>
          <cell r="AB938">
            <v>17</v>
          </cell>
          <cell r="AC938">
            <v>0.0249645</v>
          </cell>
          <cell r="AD938">
            <v>12.6</v>
          </cell>
          <cell r="AE938">
            <v>13.11</v>
          </cell>
          <cell r="AF938">
            <v>80</v>
          </cell>
          <cell r="AG938" t="str">
            <v/>
          </cell>
        </row>
        <row r="939">
          <cell r="A939" t="str">
            <v>MD2288</v>
          </cell>
          <cell r="B939" t="str">
            <v>MD2024062</v>
          </cell>
          <cell r="C939" t="str">
            <v>mideer 百变石膏彩绘套装</v>
          </cell>
          <cell r="D939" t="str">
            <v>mideer Plaster Artisan Art Kit - Hang out Kitty</v>
          </cell>
          <cell r="E939" t="str">
            <v>6936352522881</v>
          </cell>
          <cell r="F939">
            <v>129</v>
          </cell>
          <cell r="G939">
            <v>129.01</v>
          </cell>
          <cell r="H939" t="str">
            <v>6+</v>
          </cell>
          <cell r="I939" t="str">
            <v>老品</v>
          </cell>
          <cell r="J939" t="str">
            <v>1、产品同竞品差异点（优势点）：从0到1的创作体验： 用户亲手调配石膏、浇筑模型、上色创作，体验完整的艺术创作过程，培养动手能力、创造力和专注力。
进阶创作，拓展想象： 配备粘土和首饰配件，让用户在完成石膏彩绘后，进行二次创作，拓展想象空间，创造更多可能性。
2、产品功能点：无限创意，自由挥洒： 独特造型磨具、缤纷色彩、炫酷配件，让想象力飞扬，打造独一无二的艺术杰作！
3、产品设计优势：独特造型，多元风格：提供一个独特的造型，打破常规，以独特的造型为画布，鼓励用户自由挥洒创意，用色彩演绎缤纷世界。鼓励用户通过不同的绘画颜色搭配，做出不同的风格，充分发挥想象力和创造力。
4、产品教育属性优势：耐心毅力，成就自信： 从制作到调色，每一个细节都需要耐心和毅力，完成作品的那一刻，成就感和自信心油然而生。
玩乐中学习，成长看得见： 在动手实践中培养艺术审美、锻炼精细动作，提升专注力，收获满满成就感！
5、产品安全属性优势：安全环保，品质保证： 采用安全无毒材料，通过权威认证，让用户尽情玩耍。
6、产品相关服务优势：送礼首选，惊喜满满： 精美包装，送礼自用两相宜，让用户在节日收获一份充满创意的惊喜！
透明视窗，一览无余： 精美成品或配件一目了然，激发创作欲望！
7、其他：成品价值，意义非凡：可作为装饰、摆件，为家居环境增添艺术氛围；可做为创意礼物，通过亲手制作的礼物，表达对亲朋好友的祝福和心意，更具纪念意义。</v>
          </cell>
          <cell r="K939" t="str">
            <v>1). 体验从无到有的创作乐趣 —— 亲手赋予白模鲜活生命
2). 简易分步教学 —— 零基础也能轻松上手
3). 3D 立体 DIY 涂鸦 —— 亲手打造独一无二的潮流艺术玩具
4). 丰富色彩选择 —— 显色饱满、覆盖力强，上色更轻松
5). 可反复涂装 —— 随心定制属于你的专属设计
6). 操作简便 —— 过程顺滑不凌乱，享受纯粹创作时光
7). 28 件全能套装 —— 绘具材料一应俱全，拆盒即玩
8). 图文+视频双重教程 —— 贴心指导，学习无忧
9). 包装盒即是展示架 —— 既是收纳，也是点亮房间的精致摆件
10). 伴手礼佳选 —— 分享创意，传递亲手制作的快乐</v>
          </cell>
          <cell r="L939" t="str">
            <v>Experience the joy of creating from scratch.
Simple step-by-step instructions.
3D DIY figurine painting, make unique art toys.
Rich color options, strong coverage for easy painting.
Repaintable for personalized designs.
Easy to handle, won’t get messy.
28-piece set with all materials included.
Illustrated and video tutorials, worry-free learning.
Packaging doubles as display rack, adds charm to rooms.
Perfect as a small gift to share joy.</v>
          </cell>
          <cell r="M939" t="str">
            <v>销售商品</v>
          </cell>
          <cell r="N939" t="str">
            <v>2024/10/22</v>
          </cell>
          <cell r="O939">
            <v>49.02</v>
          </cell>
          <cell r="P939">
            <v>1.61</v>
          </cell>
          <cell r="Q939">
            <v>27.7</v>
          </cell>
          <cell r="R939">
            <v>22.8</v>
          </cell>
          <cell r="S939">
            <v>7.5</v>
          </cell>
          <cell r="T939" t="str">
            <v>有</v>
          </cell>
          <cell r="U939" t="str">
            <v/>
          </cell>
          <cell r="V939" t="str">
            <v>1095</v>
          </cell>
          <cell r="W939">
            <v>27.5</v>
          </cell>
          <cell r="X939">
            <v>22.5</v>
          </cell>
          <cell r="Y939">
            <v>7</v>
          </cell>
          <cell r="Z939">
            <v>30</v>
          </cell>
          <cell r="AA939">
            <v>30</v>
          </cell>
          <cell r="AB939">
            <v>47</v>
          </cell>
          <cell r="AC939">
            <v>0.0423</v>
          </cell>
          <cell r="AD939">
            <v>12.7</v>
          </cell>
          <cell r="AE939">
            <v>13.5</v>
          </cell>
          <cell r="AF939">
            <v>8</v>
          </cell>
          <cell r="AG939" t="str">
            <v/>
          </cell>
        </row>
        <row r="940">
          <cell r="A940" t="str">
            <v>CT1605</v>
          </cell>
          <cell r="B940" t="str">
            <v>MD2021050</v>
          </cell>
          <cell r="C940" t="str">
            <v>拼拼袋（黄绿款）</v>
          </cell>
          <cell r="D940" t="str">
            <v>无</v>
          </cell>
          <cell r="E940" t="str">
            <v>6936352516057</v>
          </cell>
          <cell r="F940">
            <v>10</v>
          </cell>
        </row>
        <row r="940">
          <cell r="H940" t="str">
            <v>3+</v>
          </cell>
          <cell r="I940" t="str">
            <v>老品</v>
          </cell>
          <cell r="J940" t="str">
            <v>1、产品同竞品差异点（优势点）：拼拼收纳袋
2、产品功能点：
3、产品设计优势：
4、产品教育属性优势：
5、产品安全属性优势：
6、产品相关服务优势：
7、其他：</v>
          </cell>
          <cell r="K940" t="str">
            <v/>
          </cell>
          <cell r="L940" t="str">
            <v/>
          </cell>
          <cell r="M940" t="str">
            <v>ODM单</v>
          </cell>
          <cell r="N940" t="str">
            <v>2024/09/24</v>
          </cell>
          <cell r="O940">
            <v>3.8</v>
          </cell>
          <cell r="P940">
            <v>0.035</v>
          </cell>
          <cell r="Q940">
            <v>21.5</v>
          </cell>
          <cell r="R940">
            <v>18.3</v>
          </cell>
          <cell r="S940">
            <v>0.5</v>
          </cell>
          <cell r="T940" t="str">
            <v>有</v>
          </cell>
          <cell r="U940" t="str">
            <v/>
          </cell>
          <cell r="V940" t="str">
            <v>2190</v>
          </cell>
          <cell r="W940">
            <v>21.5</v>
          </cell>
          <cell r="X940">
            <v>18.3</v>
          </cell>
          <cell r="Y940">
            <v>0.5</v>
          </cell>
          <cell r="Z940">
            <v>51</v>
          </cell>
          <cell r="AA940">
            <v>47</v>
          </cell>
          <cell r="AB940">
            <v>20</v>
          </cell>
          <cell r="AC940">
            <v>0.04794</v>
          </cell>
          <cell r="AD940">
            <v>14</v>
          </cell>
          <cell r="AE940">
            <v>15</v>
          </cell>
          <cell r="AF940">
            <v>300</v>
          </cell>
          <cell r="AG940" t="str">
            <v/>
          </cell>
        </row>
        <row r="941">
          <cell r="A941" t="str">
            <v>CT1604</v>
          </cell>
          <cell r="B941" t="str">
            <v>MD2021050</v>
          </cell>
          <cell r="C941" t="str">
            <v>拼拼袋（蓝紫款）</v>
          </cell>
          <cell r="D941" t="str">
            <v>无</v>
          </cell>
          <cell r="E941" t="str">
            <v>6936352516040</v>
          </cell>
          <cell r="F941">
            <v>10</v>
          </cell>
        </row>
        <row r="941">
          <cell r="H941" t="str">
            <v>3+</v>
          </cell>
          <cell r="I941" t="str">
            <v>老品</v>
          </cell>
          <cell r="J941" t="str">
            <v>1、产品同竞品差异点（优势点）：拼拼收纳袋
2、产品功能点：
3、产品设计优势：
4、产品教育属性优势：
5、产品安全属性优势：
6、产品相关服务优势：
7、其他：</v>
          </cell>
          <cell r="K941" t="str">
            <v/>
          </cell>
          <cell r="L941" t="str">
            <v/>
          </cell>
          <cell r="M941" t="str">
            <v>ODM单</v>
          </cell>
          <cell r="N941" t="str">
            <v>2024/09/24</v>
          </cell>
          <cell r="O941">
            <v>3.8</v>
          </cell>
          <cell r="P941">
            <v>0.035</v>
          </cell>
          <cell r="Q941">
            <v>21.5</v>
          </cell>
          <cell r="R941">
            <v>18.3</v>
          </cell>
          <cell r="S941">
            <v>0.5</v>
          </cell>
          <cell r="T941" t="str">
            <v>有</v>
          </cell>
          <cell r="U941" t="str">
            <v/>
          </cell>
          <cell r="V941" t="str">
            <v>2190</v>
          </cell>
          <cell r="W941">
            <v>21.5</v>
          </cell>
          <cell r="X941">
            <v>18.3</v>
          </cell>
          <cell r="Y941">
            <v>0.5</v>
          </cell>
          <cell r="Z941">
            <v>51</v>
          </cell>
          <cell r="AA941">
            <v>47</v>
          </cell>
          <cell r="AB941">
            <v>20</v>
          </cell>
          <cell r="AC941">
            <v>0.04794</v>
          </cell>
          <cell r="AD941">
            <v>14</v>
          </cell>
          <cell r="AE941">
            <v>15</v>
          </cell>
          <cell r="AF941">
            <v>400</v>
          </cell>
          <cell r="AG941" t="str">
            <v/>
          </cell>
        </row>
        <row r="942">
          <cell r="A942" t="str">
            <v>CT1603</v>
          </cell>
          <cell r="B942" t="str">
            <v>MD2021050</v>
          </cell>
          <cell r="C942" t="str">
            <v>拼拼袋（红蓝款）</v>
          </cell>
          <cell r="D942" t="str">
            <v>无</v>
          </cell>
          <cell r="E942" t="str">
            <v>6936352516033</v>
          </cell>
          <cell r="F942">
            <v>10</v>
          </cell>
        </row>
        <row r="942">
          <cell r="H942" t="str">
            <v>3+</v>
          </cell>
          <cell r="I942" t="str">
            <v>老品</v>
          </cell>
          <cell r="J942" t="str">
            <v>1、产品同竞品差异点（优势点）：拼拼收纳袋
2、产品功能点：
3、产品设计优势：
4、产品教育属性优势：
5、产品安全属性优势：
6、产品相关服务优势：
7、其他：</v>
          </cell>
          <cell r="K942" t="str">
            <v/>
          </cell>
          <cell r="L942" t="str">
            <v/>
          </cell>
          <cell r="M942" t="str">
            <v>ODM单</v>
          </cell>
          <cell r="N942" t="str">
            <v>2024/09/24</v>
          </cell>
          <cell r="O942">
            <v>3.8</v>
          </cell>
          <cell r="P942">
            <v>0.035</v>
          </cell>
          <cell r="Q942">
            <v>21.5</v>
          </cell>
          <cell r="R942">
            <v>18.3</v>
          </cell>
          <cell r="S942">
            <v>0.5</v>
          </cell>
          <cell r="T942" t="str">
            <v>有</v>
          </cell>
          <cell r="U942" t="str">
            <v/>
          </cell>
          <cell r="V942" t="str">
            <v>2190</v>
          </cell>
          <cell r="W942">
            <v>21.5</v>
          </cell>
          <cell r="X942">
            <v>18.3</v>
          </cell>
          <cell r="Y942">
            <v>0.5</v>
          </cell>
          <cell r="Z942">
            <v>51</v>
          </cell>
          <cell r="AA942">
            <v>47</v>
          </cell>
          <cell r="AB942">
            <v>20</v>
          </cell>
          <cell r="AC942">
            <v>0.04794</v>
          </cell>
          <cell r="AD942">
            <v>14</v>
          </cell>
          <cell r="AE942">
            <v>15</v>
          </cell>
          <cell r="AF942">
            <v>300</v>
          </cell>
          <cell r="AG942" t="str">
            <v/>
          </cell>
        </row>
        <row r="943">
          <cell r="A943" t="str">
            <v>MD2292</v>
          </cell>
          <cell r="B943" t="str">
            <v>MD2024067</v>
          </cell>
          <cell r="C943" t="str">
            <v>mideer N次贴涂鸦换装工坊-森灵派对</v>
          </cell>
          <cell r="D943" t="str">
            <v>post-it dress-up forest elf</v>
          </cell>
          <cell r="E943" t="str">
            <v>6936352522928</v>
          </cell>
          <cell r="F943">
            <v>49.9</v>
          </cell>
          <cell r="G943">
            <v>49.9</v>
          </cell>
          <cell r="H943" t="str">
            <v>3+</v>
          </cell>
          <cell r="I943" t="str">
            <v>老品</v>
          </cell>
          <cell r="J943" t="str">
            <v>""- 百变角色，个性穿搭：提供多样化角色（女孩、动物），满足不同孩子的喜好，激发角色扮演乐趣。
- 海量服饰，自由搭配： 数百张服装、配饰贴纸，鼓励孩子自由组合，打造独特造型。
- 涂鸦创作，无限想象： 空白服装模板和纹理拓印板，让孩子尽情发挥想象力，设计独一无二的服装，展现个性。
- 时尚启蒙，培养审美： 通过接触不同风格的服装，学习色彩搭配，培养对美的感知和鉴赏能力。
- 创意激发，拓展思维： 鼓励孩子自由创作，打破常规，培养发散思维和创新能力。
- 动手能力，精细操作： 撕贴、涂鸦、拓印等操作，锻炼手眼协调能力和精细动作，提升专注力。
- 社交互动，自信表达： 鼓励孩子分享作品，参与互动，提升表达能力和社交自信。
- 寓教于乐，陪伴成长： 在轻松愉快的氛围中，引导孩子学习时尚知识，培养审美能力，陪伴孩子快乐成长。
- 环保材质，安全无毒： 采用环保纸张和安全无毒的贴纸材料，呵护孩子健康。
- 可重复粘贴，经久耐玩： 采用可重复粘贴的环保材质，方便孩子反复尝试，培养耐心和动手能力，在不断探索中发现乐趣。
附加卖点：
- 精美包装，送礼佳品： 精心设计的包装，适合作为生日、节日礼物赠送。
- 便携设计，随时随地玩： 轻巧便携，方便孩子携带，随时随地享受换装乐趣。
- 款式不局限：拥有动物款，男孩也可以畅享服饰设计换装的乐趣。"   "        
1、产品同竞品差异点（优势点）：
2、产品功能点：
3、产品设计优势：
4、产品教育属性优势：
5、产品安全属性优势：
6、产品相关服务优势：
7、其他：</v>
          </cell>
          <cell r="K943" t="str">
            <v/>
          </cell>
          <cell r="L943" t="str">
            <v/>
          </cell>
          <cell r="M943" t="str">
            <v>销售商品</v>
          </cell>
          <cell r="N943" t="str">
            <v>2024/09/29</v>
          </cell>
          <cell r="O943">
            <v>18.962</v>
          </cell>
          <cell r="P943">
            <v>0.5</v>
          </cell>
          <cell r="Q943">
            <v>24</v>
          </cell>
          <cell r="R943">
            <v>24</v>
          </cell>
          <cell r="S943">
            <v>3</v>
          </cell>
          <cell r="T943" t="str">
            <v>有</v>
          </cell>
          <cell r="U943" t="str">
            <v/>
          </cell>
          <cell r="V943" t="str">
            <v>2160</v>
          </cell>
          <cell r="W943">
            <v>24</v>
          </cell>
          <cell r="X943">
            <v>24</v>
          </cell>
          <cell r="Y943">
            <v>3</v>
          </cell>
          <cell r="Z943">
            <v>50</v>
          </cell>
          <cell r="AA943">
            <v>50</v>
          </cell>
          <cell r="AB943">
            <v>20</v>
          </cell>
          <cell r="AC943">
            <v>0.05</v>
          </cell>
          <cell r="AD943">
            <v>12</v>
          </cell>
          <cell r="AE943">
            <v>13</v>
          </cell>
          <cell r="AF943">
            <v>20</v>
          </cell>
          <cell r="AG943" t="str">
            <v/>
          </cell>
        </row>
        <row r="944">
          <cell r="A944" t="str">
            <v>MD2291</v>
          </cell>
          <cell r="B944" t="str">
            <v>MD2024067</v>
          </cell>
          <cell r="C944" t="str">
            <v>mideer N次贴涂鸦换装工坊-百变甜心</v>
          </cell>
          <cell r="D944" t="str">
            <v>mideer Creative Costume Collage Set</v>
          </cell>
          <cell r="E944" t="str">
            <v>6936352522911</v>
          </cell>
          <cell r="F944">
            <v>49.9</v>
          </cell>
          <cell r="G944">
            <v>49.91</v>
          </cell>
          <cell r="H944" t="str">
            <v>3+</v>
          </cell>
          <cell r="I944" t="str">
            <v>老品</v>
          </cell>
          <cell r="J944" t="str">
            <v>1、产品同竞品差异点（优势点）：- 百变角色，个性穿搭：提供多样化角色（女孩、动物），满足不同孩子的喜好，激发角色扮演乐趣。
- 海量服饰，自由搭配： 数百张服装、配饰贴纸，鼓励孩子自由组合，打造独特造型。
- 涂鸦创作，无限想象： 空白服装模板和纹理拓印板，让孩子尽情发挥想象力，设计独一无二的服装，展现个性。
- 时尚启蒙，培养审美： 通过接触不同风格的服装，学习色彩搭配，培养对美的感知和鉴赏能力。
- 创意激发，拓展思维： 鼓励孩子自由创作，打破常规，培养发散思维和创新能力。
- 动手能力，精细操作： 撕贴、涂鸦、拓印等操作，锻炼手眼协调能力和精细动作，提升专注力。
- 社交互动，自信表达： 鼓励孩子分享作品，参与互动，提升表达能力和社交自信。
- 寓教于乐，陪伴成长： 在轻松愉快的氛围中，引导孩子学习时尚知识，培养审美能力，陪伴孩子快乐成长。
- 环保材质，安全无毒： 采用环保纸张和安全无毒的贴纸材料，呵护孩子健康。
- 可重复粘贴，经久耐玩： 采用可重复粘贴的环保材质，方便孩子反复尝试，培养耐心和动手能力，在不断探索中发现乐趣。
附加卖点：
- 精美包装，送礼佳品： 精心设计的包装，适合作为生日、节日礼物赠送。
- 便携设计，随时随地玩： 轻巧便携，方便孩子携带，随时随地享受换装乐趣。
- 款式不局限：拥有动物款，男孩也可以畅享服饰设计换装的乐趣。
2、产品功能点：
3、产品设计优势：
4、产品教育属性优势：
5、产品安全属性优势：
6、产品相关服务优势：
7、其他：</v>
          </cell>
          <cell r="K944" t="str">
            <v>1.海量服饰 尽情涂鸦 2.小公主 小动物 穿上新衣服 3.400+服装配饰 随心组合助创造 4.自由涂画不设限 想象力大飞越 5.内含多种手工 锻炼精细动作 6.孩子化身时尚设计师 7.可重复粘贴 创艺不停歇 8.贴心双头彩铅 实现更多配色 9.模特可立起展示 拉满仪式感 10.外出易携带 随时随地玩</v>
          </cell>
          <cell r="L944" t="str">
            <v>1. Massive outfits Endless doodling fun 2. Little princesses and cute animals Dress them in new clothes 3. 400 plus clothing pieces and accessories Mix freely to spark creativity 4. Free coloring with no limits Imagination takes flight 5. Includes multiple craft activities Develop fine motor skills 6. Kids become fashion designers 7. Reusable stickers Creativity never stops 8. Thoughtful double-ended colored pencils Unlock more color combinations 9. Stand-up models for display A full sense of ceremony 10. Easy to carry out Play anytime anywhere</v>
          </cell>
          <cell r="M944" t="str">
            <v>销售商品</v>
          </cell>
          <cell r="N944" t="str">
            <v>2024/09/29</v>
          </cell>
          <cell r="O944">
            <v>18.962</v>
          </cell>
          <cell r="P944">
            <v>0.5</v>
          </cell>
          <cell r="Q944">
            <v>24</v>
          </cell>
          <cell r="R944">
            <v>24</v>
          </cell>
          <cell r="S944">
            <v>3</v>
          </cell>
          <cell r="T944" t="str">
            <v>有</v>
          </cell>
          <cell r="U944" t="str">
            <v/>
          </cell>
          <cell r="V944" t="str">
            <v>2160</v>
          </cell>
          <cell r="W944">
            <v>24</v>
          </cell>
          <cell r="X944">
            <v>24</v>
          </cell>
          <cell r="Y944">
            <v>3</v>
          </cell>
          <cell r="Z944">
            <v>50</v>
          </cell>
          <cell r="AA944">
            <v>35</v>
          </cell>
          <cell r="AB944">
            <v>25</v>
          </cell>
          <cell r="AC944">
            <v>0.04375</v>
          </cell>
          <cell r="AD944">
            <v>9</v>
          </cell>
          <cell r="AE944">
            <v>9.5</v>
          </cell>
          <cell r="AF944">
            <v>20</v>
          </cell>
          <cell r="AG944" t="str">
            <v>否</v>
          </cell>
        </row>
        <row r="945">
          <cell r="A945" t="str">
            <v>MD2299</v>
          </cell>
          <cell r="B945" t="str">
            <v>MD2024069</v>
          </cell>
          <cell r="C945" t="str">
            <v>mideer 圣诞八音盒  忙忙碌碌圣诞工坊</v>
          </cell>
          <cell r="D945" t="str">
            <v>mideer Christmas Rotating Music 3D Puzzle - Busy Christmas Workshop</v>
          </cell>
          <cell r="E945" t="str">
            <v>6936352522997</v>
          </cell>
          <cell r="F945">
            <v>79.9</v>
          </cell>
          <cell r="G945">
            <v>79.87</v>
          </cell>
          <cell r="H945" t="str">
            <v>4+</v>
          </cell>
          <cell r="I945" t="str">
            <v>老品</v>
          </cell>
          <cell r="J945" t="str">
            <v>为家庭营造温馨、梦幻的圣诞氛围。
增加亲子互动，增进家庭情感。
提升节日仪式感，让圣诞节更具意义。
1、产品同竞品差异点（优势点）：
2、产品功能点：
卖点1：功能特色：
多功能一体：结合音乐播放、灯光氛围、一物多功能。
卖点2：用户体验：
操作简单：一扭启动，小孩都能轻松上手。
拼插简单：快速拼插，儿童也能简单拼插。
3、产品设计优势：外观精致：采用圣诞元素设计，精致可爱，可作摆件装饰、夜灯、氛围灯。
4、产品教育属性优势：亲子动手装饰圣诞，
5、产品安全属性优势：材质安全：采用环保材料，无毒无害，呵护家人健康。通过3C检测，国标检测，邻苯测试，通过欧标，通过美标。
6、产品相关服务优势：拼装太难？视频教学，一目了然，轻松拼搭。
7、其他：</v>
          </cell>
          <cell r="K945" t="str">
            <v>1.过个更温馨的圣诞节 2.我的圣诞树 会唱铃儿响叮当 3.缠绕冰裂纹灯珠 节日氛围更暖心 4.每一步都带着做 宝贝秒上手 5.麋鹿、礼物、雪人 装满圣诞元素 6.拼一拼 扭一扭 没有难度轻松做 7.亲手创造仪式感 幸福感大翻倍 8.拍张全家福 材料全备齐 9.同款喜庆包装 送礼更显心意</v>
          </cell>
          <cell r="L945" t="str">
            <v>1. Enjoy a warmer more heartwarming Christmas 2. My Christmas tree sings Jingle Bells 3. Wrapped with crackle-effect lights Create a cozy festive glow 4. Guided step by step Kids can start instantly 5. Reindeer gifts and snowmen Packed with Christmas elements 6. Build and twist Easy to make with no difficulty 7. Create festive rituals by hand Double the happiness 8. Take a family photo All materials included 9. Matching festive packaging Makes gifting more thoughtful</v>
          </cell>
          <cell r="M945" t="str">
            <v>销售商品</v>
          </cell>
          <cell r="N945" t="str">
            <v>2024/10/11</v>
          </cell>
          <cell r="O945">
            <v>30.362</v>
          </cell>
          <cell r="P945">
            <v>0.85</v>
          </cell>
          <cell r="Q945">
            <v>30.5</v>
          </cell>
          <cell r="R945">
            <v>30.5</v>
          </cell>
          <cell r="S945">
            <v>6.7</v>
          </cell>
          <cell r="T945" t="str">
            <v>有</v>
          </cell>
          <cell r="U945" t="str">
            <v/>
          </cell>
          <cell r="V945" t="str">
            <v>2160</v>
          </cell>
          <cell r="W945">
            <v>30</v>
          </cell>
          <cell r="X945">
            <v>30</v>
          </cell>
          <cell r="Y945">
            <v>6.8</v>
          </cell>
          <cell r="Z945">
            <v>62.4</v>
          </cell>
          <cell r="AA945">
            <v>31.5</v>
          </cell>
          <cell r="AB945">
            <v>40.7</v>
          </cell>
          <cell r="AC945">
            <v>0.07999992</v>
          </cell>
          <cell r="AD945">
            <v>10.56</v>
          </cell>
          <cell r="AE945">
            <v>10.95</v>
          </cell>
          <cell r="AF945">
            <v>12</v>
          </cell>
          <cell r="AG945" t="str">
            <v/>
          </cell>
        </row>
        <row r="946">
          <cell r="A946" t="str">
            <v>MK2384</v>
          </cell>
          <cell r="B946" t="str">
            <v>MK2384</v>
          </cell>
          <cell r="C946" t="str">
            <v>打气筒</v>
          </cell>
          <cell r="D946" t="str">
            <v>无</v>
          </cell>
          <cell r="E946" t="str">
            <v>MK2384</v>
          </cell>
          <cell r="F946">
            <v>1.8</v>
          </cell>
          <cell r="G946">
            <v>1.8</v>
          </cell>
          <cell r="H946" t="str">
            <v>无</v>
          </cell>
          <cell r="I946" t="str">
            <v>老品</v>
          </cell>
          <cell r="J946" t="str">
            <v>1、产品同竞品差异点（优势点）：
2、产品功能点：
3、产品设计优势：
4、产品教育属性优势：
5、产品安全属性优势：
6、产品相关服务优势：
7、其他：</v>
          </cell>
          <cell r="K946" t="str">
            <v/>
          </cell>
          <cell r="L946" t="str">
            <v/>
          </cell>
          <cell r="M946" t="str">
            <v>赠品</v>
          </cell>
          <cell r="N946" t="str">
            <v>2024/09/04</v>
          </cell>
          <cell r="O946">
            <v>1.8</v>
          </cell>
          <cell r="P946">
            <v>0.04</v>
          </cell>
          <cell r="Q946">
            <v>15</v>
          </cell>
          <cell r="R946">
            <v>4</v>
          </cell>
          <cell r="S946">
            <v>4</v>
          </cell>
          <cell r="T946" t="str">
            <v>无</v>
          </cell>
          <cell r="U946" t="str">
            <v/>
          </cell>
          <cell r="V946" t="str">
            <v>36500</v>
          </cell>
          <cell r="W946">
            <v>40</v>
          </cell>
          <cell r="X946">
            <v>34</v>
          </cell>
          <cell r="Y946">
            <v>35.5</v>
          </cell>
          <cell r="Z946">
            <v>39.5</v>
          </cell>
          <cell r="AA946">
            <v>34.8</v>
          </cell>
          <cell r="AB946">
            <v>36.8</v>
          </cell>
          <cell r="AC946">
            <v>0.05058528</v>
          </cell>
          <cell r="AD946">
            <v>7.26</v>
          </cell>
          <cell r="AE946">
            <v>7.59</v>
          </cell>
          <cell r="AF946">
            <v>200</v>
          </cell>
          <cell r="AG946" t="str">
            <v/>
          </cell>
        </row>
        <row r="947">
          <cell r="A947" t="str">
            <v>MD1589</v>
          </cell>
          <cell r="B947" t="str">
            <v>MD2024010</v>
          </cell>
          <cell r="C947" t="str">
            <v>mideer 彩虹桥  躺垫</v>
          </cell>
          <cell r="D947" t="str">
            <v>mideer Rainbow Wooden Climber - cushion</v>
          </cell>
          <cell r="E947" t="str">
            <v>6936352515890</v>
          </cell>
          <cell r="F947">
            <v>69</v>
          </cell>
          <cell r="G947">
            <v>90.81</v>
          </cell>
          <cell r="H947" t="str">
            <v>3+</v>
          </cell>
          <cell r="I947" t="str">
            <v>老品</v>
          </cell>
          <cell r="J947" t="str">
            <v>1、产品同竞品差异点（优势点）：MD1517 组合售卖品 - 躺垫
2、产品功能点：
3、产品设计优势：
4、产品教育属性优势：
5、产品安全属性优势：
6、产品相关服务优势：
7、其他：</v>
          </cell>
          <cell r="K947" t="str">
            <v/>
          </cell>
          <cell r="L947" t="str">
            <v>Rainbow Wooden Climber Accessories</v>
          </cell>
          <cell r="M947" t="str">
            <v>销售商品</v>
          </cell>
          <cell r="N947" t="str">
            <v>2024/09/23</v>
          </cell>
          <cell r="O947">
            <v>34.5</v>
          </cell>
          <cell r="P947">
            <v>0.82</v>
          </cell>
          <cell r="Q947">
            <v>90</v>
          </cell>
          <cell r="R947">
            <v>42</v>
          </cell>
          <cell r="S947">
            <v>3.5</v>
          </cell>
          <cell r="T947" t="str">
            <v>有</v>
          </cell>
          <cell r="U947" t="str">
            <v>无</v>
          </cell>
          <cell r="V947" t="str">
            <v>2190</v>
          </cell>
          <cell r="W947">
            <v>45</v>
          </cell>
          <cell r="X947">
            <v>41</v>
          </cell>
          <cell r="Y947">
            <v>2</v>
          </cell>
          <cell r="Z947">
            <v>54</v>
          </cell>
          <cell r="AA947">
            <v>50.8</v>
          </cell>
          <cell r="AB947">
            <v>50</v>
          </cell>
          <cell r="AC947">
            <v>0.13716</v>
          </cell>
          <cell r="AD947">
            <v>9.5</v>
          </cell>
          <cell r="AE947">
            <v>10.99</v>
          </cell>
          <cell r="AF947">
            <v>12</v>
          </cell>
          <cell r="AG947" t="str">
            <v>是</v>
          </cell>
        </row>
        <row r="948">
          <cell r="A948" t="str">
            <v>MK2382</v>
          </cell>
          <cell r="B948" t="str">
            <v>MK2382</v>
          </cell>
          <cell r="C948" t="str">
            <v>开学季营销周边产品----笔袋</v>
          </cell>
          <cell r="D948" t="str">
            <v>无</v>
          </cell>
          <cell r="E948" t="str">
            <v>MK2382</v>
          </cell>
          <cell r="F948">
            <v>0.1</v>
          </cell>
          <cell r="G948">
            <v>0.1</v>
          </cell>
          <cell r="H948" t="str">
            <v>3+</v>
          </cell>
          <cell r="I948" t="str">
            <v>老品</v>
          </cell>
          <cell r="J948" t="str">
            <v>1、产品同竞品差异点（优势点）：1111
2、产品功能点：
3、产品设计优势：
4、产品教育属性优势：
5、产品安全属性优势：
6、产品相关服务优势：
7、其他：</v>
          </cell>
          <cell r="K948" t="str">
            <v/>
          </cell>
          <cell r="L948" t="str">
            <v/>
          </cell>
          <cell r="M948" t="str">
            <v>非售卖品</v>
          </cell>
          <cell r="N948" t="str">
            <v>2024/08/30</v>
          </cell>
        </row>
        <row r="948">
          <cell r="P948">
            <v>2.5</v>
          </cell>
          <cell r="Q948">
            <v>20</v>
          </cell>
          <cell r="R948">
            <v>9.5</v>
          </cell>
          <cell r="S948">
            <v>2</v>
          </cell>
          <cell r="T948" t="str">
            <v>有</v>
          </cell>
          <cell r="U948" t="str">
            <v/>
          </cell>
          <cell r="V948" t="str">
            <v>2190</v>
          </cell>
          <cell r="W948">
            <v>0</v>
          </cell>
          <cell r="X948">
            <v>0</v>
          </cell>
          <cell r="Y948">
            <v>0</v>
          </cell>
          <cell r="Z948">
            <v>18</v>
          </cell>
          <cell r="AA948">
            <v>37</v>
          </cell>
          <cell r="AB948">
            <v>25</v>
          </cell>
          <cell r="AC948">
            <v>0.01665</v>
          </cell>
          <cell r="AD948">
            <v>3</v>
          </cell>
          <cell r="AE948">
            <v>5</v>
          </cell>
          <cell r="AF948">
            <v>1</v>
          </cell>
          <cell r="AG948" t="str">
            <v/>
          </cell>
        </row>
        <row r="949">
          <cell r="A949" t="str">
            <v>MD2295</v>
          </cell>
          <cell r="B949" t="str">
            <v>MD2023013</v>
          </cell>
          <cell r="C949" t="str">
            <v>mideer 多拿包  小苹果</v>
          </cell>
          <cell r="D949" t="str">
            <v>Outing Backpack for Kids-Little Apple</v>
          </cell>
          <cell r="E949" t="str">
            <v>6936352522959</v>
          </cell>
          <cell r="F949">
            <v>168</v>
          </cell>
          <cell r="G949">
            <v>185.68</v>
          </cell>
          <cell r="H949" t="str">
            <v>4-6</v>
          </cell>
          <cell r="I949" t="str">
            <v>老品</v>
          </cell>
          <cell r="J949" t="str">
            <v>1、产品同竞品差异点（优势点）：多功能设计：一包三用设计，包含可拆手环糖果袋和可拆胸/腰包，科学区分品类，满足多种出行需求。
2、产品功能点：双重透气设计，轻量化设计搭配可移动胸扣条，实力减重，舒适背负
3、产品设计优势：卫生健康：抗菌里布具有AAA级抗菌效果，有效抑制三大有害菌群，守护宝贝健康;防水拉链设计，防泼水，时刻保护包内物品，不浸湿不弄脏，出行更省心。底部设置倒挂织带，方便清洗后挂起，快速沥干包内水分；多拿包采用童趣可爱的元素，彰显孩子的活力与个性，让孩子成为户外风景线
4、产品教育属性优势：
5、产品安全属性优势：胸扣带有防走丢口哨设计，夜行反光条设计在前后左右，有效警示过往车辆，夜行更放心
6、产品相关服务优势：
7、其他：</v>
          </cell>
          <cell r="K949" t="str">
            <v/>
          </cell>
          <cell r="L949" t="str">
            <v/>
          </cell>
          <cell r="M949" t="str">
            <v>销售商品</v>
          </cell>
          <cell r="N949" t="str">
            <v>2024/09/25</v>
          </cell>
          <cell r="O949">
            <v>70.56</v>
          </cell>
          <cell r="P949">
            <v>0.46</v>
          </cell>
          <cell r="Q949">
            <v>21</v>
          </cell>
          <cell r="R949">
            <v>10</v>
          </cell>
          <cell r="S949">
            <v>15</v>
          </cell>
          <cell r="T949" t="str">
            <v>有</v>
          </cell>
          <cell r="U949" t="str">
            <v/>
          </cell>
          <cell r="V949" t="str">
            <v>2160</v>
          </cell>
          <cell r="W949">
            <v>43</v>
          </cell>
          <cell r="X949">
            <v>37</v>
          </cell>
          <cell r="Y949">
            <v>0</v>
          </cell>
          <cell r="Z949">
            <v>45</v>
          </cell>
          <cell r="AA949">
            <v>30.5</v>
          </cell>
          <cell r="AB949">
            <v>46</v>
          </cell>
          <cell r="AC949">
            <v>0.063135</v>
          </cell>
          <cell r="AD949">
            <v>4.2</v>
          </cell>
          <cell r="AE949">
            <v>5.4</v>
          </cell>
          <cell r="AF949">
            <v>10</v>
          </cell>
          <cell r="AG949" t="str">
            <v/>
          </cell>
        </row>
        <row r="950">
          <cell r="A950" t="str">
            <v>MD2294</v>
          </cell>
          <cell r="B950" t="str">
            <v>MD2023013</v>
          </cell>
          <cell r="C950" t="str">
            <v>mideer 多拿包  酷酷狗</v>
          </cell>
          <cell r="D950" t="str">
            <v>Outing Backpack for Kids-Drowsy Doggie</v>
          </cell>
          <cell r="E950" t="str">
            <v>6936352522942</v>
          </cell>
          <cell r="F950">
            <v>168</v>
          </cell>
          <cell r="G950">
            <v>185.68</v>
          </cell>
          <cell r="H950" t="str">
            <v>4-6</v>
          </cell>
          <cell r="I950" t="str">
            <v>老品</v>
          </cell>
          <cell r="J950" t="str">
            <v>1、产品同竞品差异点（优势点）：多功能设计：一包三用设计，包含可拆手环糖果袋和可拆胸/腰包，科学区分品类，满足多种出行需求。
2、产品功能点：舒适减重：双重透气设计，轻量化设计搭配可移动胸扣条，实力减重，舒适背负；防水防污：防水拉链设计，防泼水，时刻保护包内物品，不浸湿不弄脏，出行更省心。底部设置倒挂织带，方便清洗后挂起，快速沥干包内水分
3、产品设计优势：卫生健康：抗菌里布具有AAA级抗菌效果，有效抑制三大有害菌群，守护宝贝健康；活力童趣配色： 多拿包采用童趣可爱的元素，彰显孩子的活力与个性，让孩子成为户外风景线
4、产品教育属性优势：无
5、产品安全属性优势：安全可靠：胸扣带有防走丢口哨设计，夜行反光条设计在前后左右，有效警示过往车辆，夜行更放心
6、产品相关服务优势：
7、其他：</v>
          </cell>
          <cell r="K950" t="str">
            <v>1）三合一设计：含可拆卸手腕包糖果包+可拆卸胸包/腰包，科学分区收纳，满足多种出行需求
2）舒适轻量化：双重透气设计，轻量化结构搭配可移动胸扣，有效减重，背带更舒适；防水防污：防水拉链设计，防泼溅，保护物品不易湿不易脏，出行更省心；底部自带挂晾带，清洗后可悬挂，快速沥干水分
3）卫生健康：抗菌里布，AAA级抗菌效果，有效抑制三大有害菌群，呵护孩子健康；配色活泼有趣：多巴胺配色搭配童趣元素，展现孩子活力与个性，成为户外一道风景
4）安全可靠：胸扣自带防走失口哨设计，前后左右四侧反光条，有效警示过往车辆，夜间出行更安全</v>
          </cell>
          <cell r="L950" t="str">
            <v>1. Three-in-one design: Includes a detachable wristband candy pouch and a detachable chest/waist bag, scientifically categorizing items to meet various travel needs.
2. Comfortable and lightweight: Dual breathable design, lightweight construction with a movable chest buckle, effectively reducing weight for comfortable carrying; Waterproof and stain-resistant: Waterproof zipper design prevents water splashes, protecting contents from getting wet and dirty, making travel more worry-free. A bottom hanging strap allows for easy hanging after washing to quickly drain moisture.
3. Hygienic and healthy: Antibacterial lining with AAA-grade antibacterial effect effectively inhibits three major harmful bacteria groups, protecting your child's health; Vibrant and playful colors: The multi-pack uses playful and cute elements to showcase children's energy and personality, making them a part of the outdoor scene.
4. Safe and reliable: The chest buckle features an anti-lost whistle design, and reflective strips on the front, back, left, and right sides effectively warn passing vehicles, making nighttime travel safer.</v>
          </cell>
          <cell r="M950" t="str">
            <v>销售商品</v>
          </cell>
          <cell r="N950" t="str">
            <v>2024/09/25</v>
          </cell>
          <cell r="O950">
            <v>70.56</v>
          </cell>
          <cell r="P950">
            <v>0.46</v>
          </cell>
          <cell r="Q950">
            <v>21</v>
          </cell>
          <cell r="R950">
            <v>10</v>
          </cell>
          <cell r="S950">
            <v>15</v>
          </cell>
          <cell r="T950" t="str">
            <v>有</v>
          </cell>
          <cell r="U950" t="str">
            <v/>
          </cell>
          <cell r="V950" t="str">
            <v>2160</v>
          </cell>
          <cell r="W950">
            <v>36</v>
          </cell>
          <cell r="X950">
            <v>42.5</v>
          </cell>
          <cell r="Y950">
            <v>12.8</v>
          </cell>
          <cell r="Z950">
            <v>44</v>
          </cell>
          <cell r="AA950">
            <v>31.2</v>
          </cell>
          <cell r="AB950">
            <v>46.5</v>
          </cell>
          <cell r="AC950">
            <v>0.0638352</v>
          </cell>
          <cell r="AD950">
            <v>4.5</v>
          </cell>
          <cell r="AE950">
            <v>5.39</v>
          </cell>
          <cell r="AF950">
            <v>10</v>
          </cell>
          <cell r="AG950" t="str">
            <v/>
          </cell>
        </row>
        <row r="951">
          <cell r="A951" t="str">
            <v>MD2296</v>
          </cell>
          <cell r="B951" t="str">
            <v>MD2024027</v>
          </cell>
          <cell r="C951" t="str">
            <v>mideer 麦乐彩泥  创想罐  5色</v>
          </cell>
          <cell r="D951" t="str">
            <v>mideer Mellow Dough -5 colors</v>
          </cell>
          <cell r="E951" t="str">
            <v>6936352522966</v>
          </cell>
          <cell r="F951">
            <v>9.9</v>
          </cell>
          <cell r="G951">
            <v>11.72</v>
          </cell>
          <cell r="H951" t="str">
            <v>18m+</v>
          </cell>
          <cell r="I951" t="str">
            <v>老品</v>
          </cell>
          <cell r="J951" t="str">
            <v>1、产品同竞品差异点（优势点）：
2、产品功能点：不粘手，不掉色，无异味。
3、产品设计优势：
4、产品教育属性优势：
5、产品安全属性优势：主要原料小麦和水，原料健康安心。
6、产品相关服务优势：搭配教学课程
7、其他：</v>
          </cell>
          <cell r="K951" t="str">
            <v/>
          </cell>
          <cell r="L951" t="str">
            <v/>
          </cell>
          <cell r="M951" t="str">
            <v>销售商品</v>
          </cell>
          <cell r="N951" t="str">
            <v>2024/09/24</v>
          </cell>
          <cell r="O951">
            <v>4.455</v>
          </cell>
          <cell r="P951">
            <v>0.1</v>
          </cell>
          <cell r="Q951">
            <v>7.2</v>
          </cell>
          <cell r="R951">
            <v>7.2</v>
          </cell>
          <cell r="S951">
            <v>5.5</v>
          </cell>
          <cell r="T951" t="str">
            <v>有</v>
          </cell>
          <cell r="U951" t="str">
            <v/>
          </cell>
          <cell r="V951" t="str">
            <v>2160</v>
          </cell>
          <cell r="W951">
            <v>7</v>
          </cell>
          <cell r="X951">
            <v>7</v>
          </cell>
          <cell r="Y951">
            <v>5.6</v>
          </cell>
          <cell r="Z951">
            <v>37.5</v>
          </cell>
          <cell r="AA951">
            <v>37.5</v>
          </cell>
          <cell r="AB951">
            <v>25</v>
          </cell>
          <cell r="AC951">
            <v>0.03515625</v>
          </cell>
          <cell r="AD951">
            <v>10</v>
          </cell>
          <cell r="AE951">
            <v>10.5</v>
          </cell>
          <cell r="AF951">
            <v>100</v>
          </cell>
          <cell r="AG951" t="str">
            <v/>
          </cell>
        </row>
        <row r="952">
          <cell r="A952" t="str">
            <v>MD4258</v>
          </cell>
          <cell r="B952" t="str">
            <v>MD2019028</v>
          </cell>
          <cell r="C952" t="str">
            <v>mideer 可替换芯丝滑蜡笔    6色</v>
          </cell>
          <cell r="D952" t="str">
            <v>mideer refillable silky crayons - 6 Colors</v>
          </cell>
          <cell r="E952" t="str">
            <v>6936352542582</v>
          </cell>
          <cell r="F952">
            <v>29.9</v>
          </cell>
          <cell r="G952">
            <v>29.89</v>
          </cell>
          <cell r="H952" t="str">
            <v>3+</v>
          </cell>
          <cell r="I952" t="str">
            <v>老品</v>
          </cell>
          <cell r="J952" t="str">
            <v>1、产品同竞品差异点（优势点）：冲浪般丝滑，一触到底；水溶性配方，涂完立马干，不怕脏
2、产品功能点：98%超可水洗，一擦即静；晕染画，新玩法，更多创作可能
3、产品设计优势：强势加量90%，多画一学期；12色补充装，蜡芯用完可替换；19mm大笔帽，放吞；旋转式笔身，不脏手
4、产品教育属性优势：
5、产品安全属性优势：200+化学物质未检出；护肤品同款原料，放心用
6、产品相关服务优势：大师课程免费送，开启缤纷艺术之旅
7、其他：</v>
          </cell>
          <cell r="K952" t="str">
            <v>). 落笔即干！ —— 随心涂抹不脏手，怎么揉搓都不怕
2). 丝滑笔触 —— 顺滑如绸，告别“咯吱”摩擦声
3). 护肤品级成分 —— 严选安心用料，真正可靠
4). 浓度提升 90% —— 色彩更浓郁，更耐画、更好用
5). 清水一冲即净 —— 强力可水洗，颜料无残留
6). 购入即享 699 元大师级艺术课 —— 居家开启专业美育
7). 不规则圆柱笔杆 —— 专为小手设计，久握不累
8). 拧一拧，笔芯即出 —— 趣味旋转设计，仪式感十足
9). 19mm 大尺寸笔帽 —— 防吞咽更透气，安全多重保障
10). 可更换替换芯设计 —— 绿色环保，持续创作</v>
          </cell>
          <cell r="L952" t="str">
            <v>1) Drys instantly after application! No need to worry about getting it dirty no matter how much you rub it.
2) Silky smooth application, no "stuttering" sound.
3) Uses the same ingredients as skincare products, truly reliable!
4) 90% more concentrated! Better to use and more durable.
5) Rinse it, and the pigment will all be washed away!
6) 699, a masterclass is included free!
7) Irregular cylindrical barrel, comfortable for small hands even after long periods of use.
8) Twist, twist, twist, the wax refill comes out!
9) 19mm large cap, prevents swallowing! More breathable!
10) Replaceable wax refill.</v>
          </cell>
          <cell r="M952" t="str">
            <v>销售商品</v>
          </cell>
          <cell r="N952" t="str">
            <v>2024/10/19</v>
          </cell>
          <cell r="O952">
            <v>11.362</v>
          </cell>
          <cell r="P952">
            <v>0.16</v>
          </cell>
          <cell r="Q952">
            <v>2</v>
          </cell>
          <cell r="R952">
            <v>2</v>
          </cell>
          <cell r="S952">
            <v>14</v>
          </cell>
          <cell r="T952" t="str">
            <v>无</v>
          </cell>
          <cell r="U952" t="str">
            <v/>
          </cell>
          <cell r="V952" t="str">
            <v>36500</v>
          </cell>
          <cell r="W952">
            <v>11.7</v>
          </cell>
          <cell r="X952">
            <v>14.3</v>
          </cell>
          <cell r="Y952">
            <v>2.3</v>
          </cell>
          <cell r="Z952">
            <v>51.5</v>
          </cell>
          <cell r="AA952">
            <v>32</v>
          </cell>
          <cell r="AB952">
            <v>27.8</v>
          </cell>
          <cell r="AC952">
            <v>0.0458144</v>
          </cell>
          <cell r="AD952">
            <v>11.2</v>
          </cell>
          <cell r="AE952">
            <v>13.04</v>
          </cell>
          <cell r="AF952">
            <v>72</v>
          </cell>
          <cell r="AG952" t="str">
            <v/>
          </cell>
        </row>
        <row r="953">
          <cell r="A953" t="str">
            <v>HZ7471</v>
          </cell>
          <cell r="B953" t="str">
            <v>HZ24005</v>
          </cell>
          <cell r="C953" t="str">
            <v>hugz 保鲜袋 L(草莓:甜蜜清单)</v>
          </cell>
          <cell r="D953" t="str">
            <v>hugz Fresh Bags - L Size "Sweet Checklist"</v>
          </cell>
          <cell r="E953" t="str">
            <v>6936352574712</v>
          </cell>
          <cell r="F953">
            <v>23</v>
          </cell>
          <cell r="G953">
            <v>26.05</v>
          </cell>
          <cell r="H953" t="str">
            <v>3+</v>
          </cell>
          <cell r="I953" t="str">
            <v>老品</v>
          </cell>
          <cell r="J953" t="str">
            <v>1、产品同竞品差异点（优势点）：1111
2、产品功能点：
3、产品设计优势：
4、产品教育属性优势：
5、产品安全属性优势：
6、产品相关服务优势：
7、其他：</v>
          </cell>
          <cell r="K953" t="str">
            <v/>
          </cell>
          <cell r="L953" t="str">
            <v/>
          </cell>
          <cell r="M953" t="str">
            <v>销售商品</v>
          </cell>
          <cell r="N953" t="str">
            <v>2024/08/17</v>
          </cell>
          <cell r="O953">
            <v>10.35</v>
          </cell>
          <cell r="P953">
            <v>0.25</v>
          </cell>
          <cell r="Q953">
            <v>26</v>
          </cell>
          <cell r="R953">
            <v>5</v>
          </cell>
          <cell r="S953">
            <v>5</v>
          </cell>
          <cell r="T953" t="str">
            <v>有</v>
          </cell>
          <cell r="U953" t="str">
            <v/>
          </cell>
          <cell r="V953" t="str">
            <v>2190</v>
          </cell>
          <cell r="W953">
            <v>26</v>
          </cell>
          <cell r="X953">
            <v>5</v>
          </cell>
          <cell r="Y953">
            <v>5</v>
          </cell>
        </row>
        <row r="953">
          <cell r="AC953">
            <v>0</v>
          </cell>
        </row>
        <row r="953">
          <cell r="AF953">
            <v>50</v>
          </cell>
          <cell r="AG953" t="str">
            <v/>
          </cell>
        </row>
        <row r="954">
          <cell r="A954" t="str">
            <v>HZ7473</v>
          </cell>
          <cell r="B954" t="str">
            <v>HZ24005</v>
          </cell>
          <cell r="C954" t="str">
            <v>hugz 保鲜袋 M(菠萝:城市绿洲)</v>
          </cell>
          <cell r="D954" t="str">
            <v>hugz Fresh Bags - M Size "Urban Oasis"</v>
          </cell>
          <cell r="E954" t="str">
            <v>6936352574736</v>
          </cell>
          <cell r="F954">
            <v>20</v>
          </cell>
          <cell r="G954">
            <v>22.5</v>
          </cell>
          <cell r="H954" t="str">
            <v>3+</v>
          </cell>
          <cell r="I954" t="str">
            <v>老品</v>
          </cell>
          <cell r="J954" t="str">
            <v>1、产品同竞品差异点（优势点）：1111
2、产品功能点：
3、产品设计优势：
4、产品教育属性优势：
5、产品安全属性优势：
6、产品相关服务优势：
7、其他：</v>
          </cell>
          <cell r="K954" t="str">
            <v/>
          </cell>
          <cell r="L954" t="str">
            <v/>
          </cell>
          <cell r="M954" t="str">
            <v>销售商品</v>
          </cell>
          <cell r="N954" t="str">
            <v>2024/08/17</v>
          </cell>
          <cell r="O954">
            <v>9</v>
          </cell>
          <cell r="P954">
            <v>0.19</v>
          </cell>
          <cell r="Q954">
            <v>19</v>
          </cell>
          <cell r="R954">
            <v>5</v>
          </cell>
          <cell r="S954">
            <v>5</v>
          </cell>
          <cell r="T954" t="str">
            <v>有</v>
          </cell>
          <cell r="U954" t="str">
            <v/>
          </cell>
          <cell r="V954" t="str">
            <v>2190</v>
          </cell>
          <cell r="W954">
            <v>19</v>
          </cell>
          <cell r="X954">
            <v>5</v>
          </cell>
          <cell r="Y954">
            <v>5</v>
          </cell>
        </row>
        <row r="954">
          <cell r="AC954">
            <v>0</v>
          </cell>
        </row>
        <row r="954">
          <cell r="AF954">
            <v>50</v>
          </cell>
          <cell r="AG954" t="str">
            <v/>
          </cell>
        </row>
        <row r="955">
          <cell r="A955" t="str">
            <v>HZ7475</v>
          </cell>
          <cell r="B955" t="str">
            <v>HZ24005</v>
          </cell>
          <cell r="C955" t="str">
            <v>hugz 保鲜袋 S(南瓜:农场派对)</v>
          </cell>
          <cell r="D955" t="str">
            <v>hugz Fresh Bags - S Size "Farm Party"</v>
          </cell>
          <cell r="E955" t="str">
            <v>6936352574750</v>
          </cell>
          <cell r="F955">
            <v>17</v>
          </cell>
          <cell r="G955">
            <v>18.95</v>
          </cell>
          <cell r="H955" t="str">
            <v>3+</v>
          </cell>
          <cell r="I955" t="str">
            <v>老品</v>
          </cell>
          <cell r="J955" t="str">
            <v>1、产品同竞品差异点（优势点）：1111
2、产品功能点：
3、产品设计优势：
4、产品教育属性优势：
5、产品安全属性优势：
6、产品相关服务优势：
7、其他：</v>
          </cell>
          <cell r="K955" t="str">
            <v/>
          </cell>
          <cell r="L955" t="str">
            <v/>
          </cell>
          <cell r="M955" t="str">
            <v>销售商品</v>
          </cell>
          <cell r="N955" t="str">
            <v>2024/08/17</v>
          </cell>
          <cell r="O955">
            <v>7.65</v>
          </cell>
          <cell r="P955">
            <v>0.17</v>
          </cell>
          <cell r="Q955">
            <v>13.5</v>
          </cell>
          <cell r="R955">
            <v>6</v>
          </cell>
          <cell r="S955">
            <v>6</v>
          </cell>
          <cell r="T955" t="str">
            <v>有</v>
          </cell>
          <cell r="U955" t="str">
            <v/>
          </cell>
          <cell r="V955" t="str">
            <v>2190</v>
          </cell>
          <cell r="W955">
            <v>13.5</v>
          </cell>
          <cell r="X955">
            <v>6</v>
          </cell>
          <cell r="Y955">
            <v>6</v>
          </cell>
        </row>
        <row r="955">
          <cell r="AC955">
            <v>0</v>
          </cell>
          <cell r="AD955">
            <v>8</v>
          </cell>
        </row>
        <row r="955">
          <cell r="AF955">
            <v>54</v>
          </cell>
          <cell r="AG955" t="str">
            <v/>
          </cell>
        </row>
        <row r="956">
          <cell r="A956" t="str">
            <v>MK2379</v>
          </cell>
          <cell r="B956" t="str">
            <v>HZ24005</v>
          </cell>
          <cell r="C956" t="str">
            <v>hug z 保鲜袋包装盒 S</v>
          </cell>
          <cell r="D956" t="str">
            <v>无</v>
          </cell>
          <cell r="E956" t="str">
            <v>MK2379</v>
          </cell>
          <cell r="F956">
            <v>0.1</v>
          </cell>
          <cell r="G956">
            <v>0.12</v>
          </cell>
          <cell r="H956" t="str">
            <v>3+</v>
          </cell>
          <cell r="I956" t="str">
            <v/>
          </cell>
          <cell r="J956" t="str">
            <v>1、产品同竞品差异点（优势点）：1111
2、产品功能点：
3、产品设计优势：
4、产品教育属性优势：
5、产品安全属性优势：
6、产品相关服务优势：
7、其他：</v>
          </cell>
          <cell r="K956" t="str">
            <v/>
          </cell>
          <cell r="L956" t="str">
            <v/>
          </cell>
          <cell r="M956" t="str">
            <v>销售商品</v>
          </cell>
          <cell r="N956" t="str">
            <v/>
          </cell>
          <cell r="O956">
            <v>0.045</v>
          </cell>
          <cell r="P956">
            <v>0.1</v>
          </cell>
          <cell r="Q956">
            <v>13.5</v>
          </cell>
          <cell r="R956">
            <v>6</v>
          </cell>
          <cell r="S956">
            <v>6</v>
          </cell>
          <cell r="T956" t="str">
            <v>有</v>
          </cell>
          <cell r="U956" t="str">
            <v/>
          </cell>
          <cell r="V956" t="str">
            <v>2190</v>
          </cell>
        </row>
        <row r="956">
          <cell r="Z956">
            <v>57</v>
          </cell>
          <cell r="AA956">
            <v>39</v>
          </cell>
          <cell r="AB956">
            <v>16.5</v>
          </cell>
          <cell r="AC956">
            <v>0.0366795</v>
          </cell>
          <cell r="AD956">
            <v>8</v>
          </cell>
          <cell r="AE956">
            <v>11</v>
          </cell>
          <cell r="AF956">
            <v>54</v>
          </cell>
          <cell r="AG956" t="str">
            <v/>
          </cell>
        </row>
        <row r="957">
          <cell r="A957" t="str">
            <v>MK2380</v>
          </cell>
          <cell r="B957" t="str">
            <v>HZ24005</v>
          </cell>
          <cell r="C957" t="str">
            <v>hug z 保鲜袋包装盒 M</v>
          </cell>
          <cell r="D957" t="str">
            <v>无</v>
          </cell>
          <cell r="E957" t="str">
            <v>MK2380</v>
          </cell>
          <cell r="F957">
            <v>0.1</v>
          </cell>
          <cell r="G957">
            <v>0.12</v>
          </cell>
          <cell r="H957" t="str">
            <v>3+</v>
          </cell>
          <cell r="I957" t="str">
            <v/>
          </cell>
          <cell r="J957" t="str">
            <v>1、产品同竞品差异点（优势点）：1111
2、产品功能点：
3、产品设计优势：
4、产品教育属性优势：
5、产品安全属性优势：
6、产品相关服务优势：
7、其他：</v>
          </cell>
          <cell r="K957" t="str">
            <v/>
          </cell>
          <cell r="L957" t="str">
            <v/>
          </cell>
          <cell r="M957" t="str">
            <v>销售商品</v>
          </cell>
          <cell r="N957" t="str">
            <v/>
          </cell>
          <cell r="O957">
            <v>0.045</v>
          </cell>
          <cell r="P957">
            <v>0.1</v>
          </cell>
          <cell r="Q957">
            <v>19</v>
          </cell>
          <cell r="R957">
            <v>5</v>
          </cell>
          <cell r="S957">
            <v>5</v>
          </cell>
          <cell r="T957" t="str">
            <v>有</v>
          </cell>
          <cell r="U957" t="str">
            <v/>
          </cell>
          <cell r="V957" t="str">
            <v>2190</v>
          </cell>
        </row>
        <row r="957">
          <cell r="Z957">
            <v>53</v>
          </cell>
          <cell r="AA957">
            <v>28</v>
          </cell>
          <cell r="AB957">
            <v>21</v>
          </cell>
          <cell r="AC957">
            <v>0.031164</v>
          </cell>
          <cell r="AD957">
            <v>9</v>
          </cell>
          <cell r="AE957">
            <v>12</v>
          </cell>
          <cell r="AF957">
            <v>50</v>
          </cell>
          <cell r="AG957" t="str">
            <v/>
          </cell>
        </row>
        <row r="958">
          <cell r="A958" t="str">
            <v>MK2381</v>
          </cell>
          <cell r="B958" t="str">
            <v>HZ24005</v>
          </cell>
          <cell r="C958" t="str">
            <v>hug z 保鲜袋包装盒 L</v>
          </cell>
          <cell r="D958" t="str">
            <v>无</v>
          </cell>
          <cell r="E958" t="str">
            <v>MK2381</v>
          </cell>
          <cell r="F958">
            <v>0.1</v>
          </cell>
          <cell r="G958">
            <v>0.12</v>
          </cell>
          <cell r="H958" t="str">
            <v>3+</v>
          </cell>
          <cell r="I958" t="str">
            <v/>
          </cell>
          <cell r="J958" t="str">
            <v>1、产品同竞品差异点（优势点）：1111
2、产品功能点：
3、产品设计优势：
4、产品教育属性优势：
5、产品安全属性优势：
6、产品相关服务优势：
7、其他：</v>
          </cell>
          <cell r="K958" t="str">
            <v/>
          </cell>
          <cell r="L958" t="str">
            <v/>
          </cell>
          <cell r="M958" t="str">
            <v>销售商品</v>
          </cell>
          <cell r="N958" t="str">
            <v/>
          </cell>
          <cell r="O958">
            <v>0.045</v>
          </cell>
          <cell r="P958">
            <v>0.1</v>
          </cell>
          <cell r="Q958">
            <v>26</v>
          </cell>
          <cell r="R958">
            <v>5</v>
          </cell>
          <cell r="S958">
            <v>5</v>
          </cell>
          <cell r="T958" t="str">
            <v>有</v>
          </cell>
          <cell r="U958" t="str">
            <v/>
          </cell>
          <cell r="V958" t="str">
            <v>2190</v>
          </cell>
        </row>
        <row r="958">
          <cell r="Z958">
            <v>53</v>
          </cell>
          <cell r="AA958">
            <v>28</v>
          </cell>
          <cell r="AB958">
            <v>29</v>
          </cell>
          <cell r="AC958">
            <v>0.043036</v>
          </cell>
          <cell r="AD958">
            <v>12</v>
          </cell>
          <cell r="AE958">
            <v>15</v>
          </cell>
          <cell r="AF958">
            <v>50</v>
          </cell>
          <cell r="AG958" t="str">
            <v/>
          </cell>
        </row>
        <row r="959">
          <cell r="A959" t="str">
            <v>MK0595</v>
          </cell>
          <cell r="B959" t="str">
            <v>MK0595</v>
          </cell>
          <cell r="C959" t="str">
            <v>2024中秋礼盒</v>
          </cell>
          <cell r="D959" t="str">
            <v>无</v>
          </cell>
          <cell r="E959" t="str">
            <v>6936352505952</v>
          </cell>
          <cell r="F959">
            <v>0.1</v>
          </cell>
          <cell r="G959">
            <v>0.1</v>
          </cell>
          <cell r="H959" t="str">
            <v>3+</v>
          </cell>
          <cell r="I959" t="str">
            <v>老品</v>
          </cell>
          <cell r="J959" t="str">
            <v>1、产品同竞品差异点（优势点）：1111
2、产品功能点：
3、产品设计优势：
4、产品教育属性优势：
5、产品安全属性优势：
6、产品相关服务优势：
7、其他：</v>
          </cell>
          <cell r="K959" t="str">
            <v/>
          </cell>
          <cell r="L959" t="str">
            <v/>
          </cell>
          <cell r="M959" t="str">
            <v>非售卖品</v>
          </cell>
          <cell r="N959" t="str">
            <v>2024/08/29</v>
          </cell>
        </row>
        <row r="959">
          <cell r="P959">
            <v>2.5</v>
          </cell>
          <cell r="Q959">
            <v>16</v>
          </cell>
          <cell r="R959">
            <v>34.5</v>
          </cell>
          <cell r="S959">
            <v>23</v>
          </cell>
          <cell r="T959" t="str">
            <v>有</v>
          </cell>
          <cell r="U959" t="str">
            <v/>
          </cell>
          <cell r="V959" t="str">
            <v>2190</v>
          </cell>
        </row>
        <row r="959">
          <cell r="Z959">
            <v>18</v>
          </cell>
          <cell r="AA959">
            <v>37</v>
          </cell>
          <cell r="AB959">
            <v>25</v>
          </cell>
          <cell r="AC959">
            <v>0.01665</v>
          </cell>
          <cell r="AD959">
            <v>3</v>
          </cell>
          <cell r="AE959">
            <v>5</v>
          </cell>
          <cell r="AF959">
            <v>1</v>
          </cell>
          <cell r="AG959" t="str">
            <v/>
          </cell>
        </row>
        <row r="960">
          <cell r="A960" t="str">
            <v>MD2297</v>
          </cell>
          <cell r="B960" t="str">
            <v>MD2023002</v>
          </cell>
          <cell r="C960" t="str">
            <v>mideer 丙烯马克笔  绘画画笔收纳包</v>
          </cell>
          <cell r="D960" t="str">
            <v>无</v>
          </cell>
          <cell r="E960" t="str">
            <v>6936352522973</v>
          </cell>
          <cell r="F960">
            <v>19.9</v>
          </cell>
          <cell r="G960">
            <v>19.9</v>
          </cell>
          <cell r="H960" t="str">
            <v>4+</v>
          </cell>
          <cell r="I960" t="str">
            <v/>
          </cell>
          <cell r="J960" t="str">
            <v>1、产品同竞品差异点（优势点）：无
2、产品功能点：
3、产品设计优势：
4、产品教育属性优势：
5、产品安全属性优势：
6、产品相关服务优势：
7、其他：</v>
          </cell>
          <cell r="K960" t="str">
            <v/>
          </cell>
          <cell r="L960" t="str">
            <v/>
          </cell>
          <cell r="M960" t="str">
            <v>销售商品</v>
          </cell>
          <cell r="N960" t="str">
            <v/>
          </cell>
        </row>
        <row r="960">
          <cell r="P960">
            <v>0.06</v>
          </cell>
          <cell r="Q960">
            <v>15</v>
          </cell>
          <cell r="R960">
            <v>7.5</v>
          </cell>
          <cell r="S960">
            <v>10</v>
          </cell>
          <cell r="T960" t="str">
            <v>有</v>
          </cell>
          <cell r="U960" t="str">
            <v/>
          </cell>
          <cell r="V960" t="str">
            <v>2160</v>
          </cell>
          <cell r="W960">
            <v>15</v>
          </cell>
          <cell r="X960">
            <v>7.5</v>
          </cell>
          <cell r="Y960">
            <v>10</v>
          </cell>
          <cell r="Z960">
            <v>62</v>
          </cell>
          <cell r="AA960">
            <v>40</v>
          </cell>
          <cell r="AB960">
            <v>46</v>
          </cell>
          <cell r="AC960">
            <v>0.11408</v>
          </cell>
          <cell r="AD960">
            <v>5.4</v>
          </cell>
          <cell r="AE960">
            <v>6.2</v>
          </cell>
          <cell r="AF960">
            <v>90</v>
          </cell>
          <cell r="AG960" t="str">
            <v/>
          </cell>
        </row>
        <row r="961">
          <cell r="A961" t="str">
            <v>MD3402</v>
          </cell>
          <cell r="B961" t="str">
            <v>MD2023035</v>
          </cell>
          <cell r="C961" t="str">
            <v>mideer 工程师电路积木  火箭实验室</v>
          </cell>
          <cell r="D961" t="str">
            <v>mideer Little Electrical Engineer - Launch  A Rocket</v>
          </cell>
          <cell r="E961" t="str">
            <v>6936352534020</v>
          </cell>
          <cell r="F961">
            <v>299</v>
          </cell>
          <cell r="G961">
            <v>393.41</v>
          </cell>
          <cell r="H961" t="str">
            <v>3+</v>
          </cell>
          <cell r="I961" t="str">
            <v>老品</v>
          </cell>
          <cell r="J961" t="str">
            <v>1、产品同竞品差异点（优势点）：- 真实还原电路连接： 螺栓拼接的方式更接近真实电路板的连接方式，可以让孩子体验真实的电路搭建过程，培养动手能力和科学思维。
- 与课本知识相结合： 与课本电路图高度相似，可以帮助孩子更好地理解课本知识，这是其他电路积木产品和STEM教育产品所不具备的优势。更具教育意义，帮助孩子将理论知识应用到实践操作中。
- 寓教于乐： 通过游戏化的方式让孩子学习电路知识，激发学习兴趣，让孩子在玩耍中学习，在快乐中成长。
- 培养多种技能： 锻炼孩子的动手能力、逻辑思维能力、解决问题能力和创造力，为孩子未来的发展奠定基础。
- 趣味性题卡设置： 沉浸式闯关玩法，寓教于乐，在玩乐中学习电路知识。
- 贴心的配套设计：内含收纳箱，收纳盖即游戏板，轻便小巧易整理，保护配件免受灰尘和其他损坏，减少丢件风险。
2、产品功能点：
3、产品设计优势：
4、产品教育属性优势：
5、产品安全属性优势：
6、产品相关服务优势：
7、其他：</v>
          </cell>
          <cell r="K961" t="str">
            <v>1）玩着学电不枯燥
2）丰富电路实验，轻松启蒙
3）沉浸式闯关挑战卡
4）大尺寸电子元件，一看就懂
5）全新旋钮式玩法
6）ABS绝缘外壳，杜绝漏电隐患
7）3C认证，配套专业视频课程</v>
          </cell>
          <cell r="L961" t="str">
            <v>Master electricity through games, not boring study.
Rich circuit experiments for enlightenment.
Immersive level-based challenge cards.
Large electronic components for easy recognition.
New screw-tightening gameplay.
ABS shell prevents electrical leakage.
3C certified with professional video courses.</v>
          </cell>
          <cell r="M961" t="str">
            <v>销售商品</v>
          </cell>
          <cell r="N961" t="str">
            <v>2024/09/19</v>
          </cell>
          <cell r="O961">
            <v>149.5</v>
          </cell>
          <cell r="P961">
            <v>1.18</v>
          </cell>
          <cell r="Q961">
            <v>29.4</v>
          </cell>
          <cell r="R961">
            <v>20.4</v>
          </cell>
          <cell r="S961">
            <v>11.2</v>
          </cell>
          <cell r="T961" t="str">
            <v>有</v>
          </cell>
          <cell r="U961" t="str">
            <v>有</v>
          </cell>
          <cell r="V961" t="str">
            <v>2160</v>
          </cell>
          <cell r="W961">
            <v>29.7</v>
          </cell>
          <cell r="X961">
            <v>21</v>
          </cell>
          <cell r="Y961">
            <v>11.3</v>
          </cell>
          <cell r="Z961">
            <v>48.5</v>
          </cell>
          <cell r="AA961">
            <v>31.5</v>
          </cell>
          <cell r="AB961">
            <v>45.3</v>
          </cell>
          <cell r="AC961">
            <v>0.069207075</v>
          </cell>
          <cell r="AD961">
            <v>9.8</v>
          </cell>
          <cell r="AE961">
            <v>10.63</v>
          </cell>
          <cell r="AF961">
            <v>8</v>
          </cell>
          <cell r="AG961" t="str">
            <v>是</v>
          </cell>
        </row>
        <row r="962">
          <cell r="A962" t="str">
            <v>MD1582</v>
          </cell>
          <cell r="B962" t="str">
            <v>MD2024059</v>
          </cell>
          <cell r="C962" t="str">
            <v>mideer 多维拼插软积木</v>
          </cell>
          <cell r="D962" t="str">
            <v>mideer Waffle Building Blocks</v>
          </cell>
          <cell r="E962" t="str">
            <v>6936352515821</v>
          </cell>
          <cell r="F962">
            <v>159</v>
          </cell>
          <cell r="G962">
            <v>188.29</v>
          </cell>
          <cell r="H962" t="str">
            <v>3-20</v>
          </cell>
          <cell r="I962" t="str">
            <v>老品</v>
          </cell>
          <cell r="J962" t="str">
            <v>1、产品同竞品差异点（优势点）：品质更好
2、产品功能点：多角度自由拼插，突破传统拼插局限，解锁无限造型
3、产品设计优势：/
4、产品教育属性优势：/
5、产品安全属性优势：/
6、产品相关服务优势：/
7、其他：</v>
          </cell>
          <cell r="K962" t="str">
            <v>1). 突破传统积木拼插限制 —— 解锁数之不尽的创意造型
2). 水平、互锁、环形拼搭 —— 真正实现全方位、多角度构建！
3). 多样化几何块状设计 —— 充分激发孩子天马行空的想象力
4). 榫卯互锁结构 —— 咬合紧密，随手拎起也不易散架
5). 进阶式拼搭手册 —— 涵盖多种造型指南，引导孩子由浅入深
6). 艺术感活力配色 —— 视觉审美升级，点燃搭建灵感
7). 表面光滑无毛刺 —— 触感如丝绸般细腻顺滑
8). 6cm 大尺寸拼块 —— 轻松抓握，科学防吞咽
9). 权威检测认证 —— 安全环保无异味，宝宝玩得更安心
10). 告别凌乱碎片 —— 一桶即收纳，养成整理好习惯</v>
          </cell>
          <cell r="L962" t="str">
            <v>1) Break through the limitations of traditional interlocking blocks, unlocking endless shapes
2) Horizontal, interlocking, and circular shapes – truly multi-angle assembly!
3) Diverse block shapes to stimulate children's creativity
4) Mortise and tenon interlocking structure, not easily scattered even when carried around
5) Advanced building guide, providing a variety of shapes to follow
6) Vibrant artistic color schemes to inspire your building ideas
7) Smooth and burr-free surface for a silky feel
8) Large 6cm blocks, easy to grip and prevent swallowing
9) Authoritative testing and certification, safe and odorless
10) Say goodbye to scattered blocks – easy storage in one bucket</v>
          </cell>
          <cell r="M962" t="str">
            <v>销售商品</v>
          </cell>
          <cell r="N962" t="str">
            <v>2024/09/18</v>
          </cell>
          <cell r="O962">
            <v>71.55</v>
          </cell>
          <cell r="P962">
            <v>1.09</v>
          </cell>
          <cell r="Q962">
            <v>27</v>
          </cell>
          <cell r="R962">
            <v>19</v>
          </cell>
          <cell r="S962">
            <v>17.5</v>
          </cell>
          <cell r="T962" t="str">
            <v>有</v>
          </cell>
          <cell r="U962" t="str">
            <v>有</v>
          </cell>
          <cell r="V962" t="str">
            <v>2190</v>
          </cell>
          <cell r="W962">
            <v>27</v>
          </cell>
          <cell r="X962">
            <v>18.4</v>
          </cell>
          <cell r="Y962">
            <v>17</v>
          </cell>
          <cell r="Z962">
            <v>53.5</v>
          </cell>
          <cell r="AA962">
            <v>40</v>
          </cell>
          <cell r="AB962">
            <v>53.8</v>
          </cell>
          <cell r="AC962">
            <v>0.115132</v>
          </cell>
          <cell r="AD962">
            <v>13.08</v>
          </cell>
          <cell r="AE962">
            <v>14.42</v>
          </cell>
          <cell r="AF962">
            <v>12</v>
          </cell>
          <cell r="AG962" t="str">
            <v>是</v>
          </cell>
        </row>
        <row r="963">
          <cell r="A963" t="str">
            <v>MD2290</v>
          </cell>
          <cell r="B963" t="str">
            <v>MD2022006</v>
          </cell>
          <cell r="C963" t="str">
            <v>mideer节日手工灯笼-逐光随影</v>
          </cell>
          <cell r="D963" t="str">
            <v>Festival Craft Lantern-Spinning Lantern</v>
          </cell>
          <cell r="E963" t="str">
            <v>6936352522904</v>
          </cell>
          <cell r="F963">
            <v>39.9</v>
          </cell>
          <cell r="G963">
            <v>39.9</v>
          </cell>
          <cell r="H963" t="str">
            <v>8+</v>
          </cell>
          <cell r="I963" t="str">
            <v>老品</v>
          </cell>
          <cell r="J963" t="str">
            <v>1、产品同竞品差异点（优势点）：一吹就转动的自制手工灯笼，走马光影变幻绚丽，拼插简单便捷，让孩子提着小灯笼，点亮节日光影之旅。
2、产品功能点：
3、产品设计优势：
4、产品教育属性优势：
5、产品安全属性优势：
6、产品相关服务优势：
7、其他：</v>
          </cell>
          <cell r="K963" t="str">
            <v/>
          </cell>
          <cell r="L963" t="str">
            <v/>
          </cell>
          <cell r="M963" t="str">
            <v>销售商品</v>
          </cell>
          <cell r="N963" t="str">
            <v>2024/08/30</v>
          </cell>
          <cell r="O963">
            <v>15.162</v>
          </cell>
          <cell r="P963">
            <v>0.25</v>
          </cell>
          <cell r="Q963">
            <v>25</v>
          </cell>
          <cell r="R963">
            <v>19</v>
          </cell>
          <cell r="S963">
            <v>3</v>
          </cell>
          <cell r="T963" t="str">
            <v>有</v>
          </cell>
          <cell r="U963" t="str">
            <v>有</v>
          </cell>
          <cell r="V963" t="str">
            <v>730</v>
          </cell>
          <cell r="W963">
            <v>25</v>
          </cell>
          <cell r="X963">
            <v>19</v>
          </cell>
          <cell r="Y963">
            <v>3</v>
          </cell>
          <cell r="Z963">
            <v>58.5</v>
          </cell>
          <cell r="AA963">
            <v>51.5</v>
          </cell>
          <cell r="AB963">
            <v>20</v>
          </cell>
          <cell r="AC963">
            <v>0.060255</v>
          </cell>
          <cell r="AD963">
            <v>7.9</v>
          </cell>
          <cell r="AE963">
            <v>8.5</v>
          </cell>
          <cell r="AF963">
            <v>36</v>
          </cell>
          <cell r="AG963" t="str">
            <v>否</v>
          </cell>
        </row>
        <row r="964">
          <cell r="A964" t="str">
            <v>MD1533</v>
          </cell>
          <cell r="B964" t="str">
            <v>MD2018001</v>
          </cell>
          <cell r="C964" t="str">
            <v>mideer 时尚指甲贴  花园集会</v>
          </cell>
          <cell r="D964" t="str">
            <v>Mideer Fashion Nail Stickers - Garden Gathering</v>
          </cell>
          <cell r="E964" t="str">
            <v>6936352515333</v>
          </cell>
          <cell r="F964">
            <v>19.9</v>
          </cell>
          <cell r="G964">
            <v>19.88</v>
          </cell>
          <cell r="H964" t="str">
            <v>3+</v>
          </cell>
          <cell r="I964" t="str">
            <v>老品</v>
          </cell>
          <cell r="J964" t="str">
            <v>1、产品同竞品差异点（优势点）：共300+pcs指甲贴，款式更加丰富
2、产品功能点：
3、产品设计优势：
4、产品教育属性优势：
5、产品安全属性优势：
6、产品相关服务优势：
7、其他：</v>
          </cell>
          <cell r="K964" t="str">
            <v/>
          </cell>
          <cell r="L964" t="str">
            <v/>
          </cell>
          <cell r="M964" t="str">
            <v>销售商品</v>
          </cell>
          <cell r="N964" t="str">
            <v>2024/09/06</v>
          </cell>
          <cell r="O964">
            <v>7.562</v>
          </cell>
          <cell r="P964">
            <v>0.03</v>
          </cell>
          <cell r="Q964">
            <v>13</v>
          </cell>
          <cell r="R964">
            <v>20</v>
          </cell>
          <cell r="S964">
            <v>0.2</v>
          </cell>
          <cell r="T964" t="str">
            <v>有</v>
          </cell>
          <cell r="U964" t="str">
            <v/>
          </cell>
          <cell r="V964" t="str">
            <v>2190</v>
          </cell>
          <cell r="W964">
            <v>13.5</v>
          </cell>
          <cell r="X964">
            <v>20</v>
          </cell>
          <cell r="Y964">
            <v>0.1</v>
          </cell>
          <cell r="Z964">
            <v>44</v>
          </cell>
          <cell r="AA964">
            <v>22.1</v>
          </cell>
          <cell r="AB964">
            <v>28.6</v>
          </cell>
          <cell r="AC964">
            <v>0.02781064</v>
          </cell>
          <cell r="AD964">
            <v>7</v>
          </cell>
          <cell r="AE964">
            <v>6.91</v>
          </cell>
          <cell r="AF964">
            <v>225</v>
          </cell>
          <cell r="AG964" t="str">
            <v>否</v>
          </cell>
        </row>
        <row r="965">
          <cell r="A965" t="str">
            <v>MD1532</v>
          </cell>
          <cell r="B965" t="str">
            <v>MD2018001</v>
          </cell>
          <cell r="C965" t="str">
            <v>mideer 时尚指甲贴  公主晚宴</v>
          </cell>
          <cell r="D965" t="str">
            <v>Mideer Fashion Nail Stickers - Princess Banquet</v>
          </cell>
          <cell r="E965" t="str">
            <v>6936352515326</v>
          </cell>
          <cell r="F965">
            <v>19.9</v>
          </cell>
          <cell r="G965">
            <v>19.88</v>
          </cell>
          <cell r="H965" t="str">
            <v>3+</v>
          </cell>
          <cell r="I965" t="str">
            <v>老品</v>
          </cell>
          <cell r="J965" t="str">
            <v>1、产品同竞品差异点（优势点）：共300+pcs指甲贴，款式更加丰富
2、产品功能点：
3、产品设计优势：
4、产品教育属性优势：
5、产品安全属性优势：
6、产品相关服务优势：
7、其他：</v>
          </cell>
          <cell r="K965" t="str">
            <v/>
          </cell>
          <cell r="L965" t="str">
            <v/>
          </cell>
          <cell r="M965" t="str">
            <v>销售商品</v>
          </cell>
          <cell r="N965" t="str">
            <v>2024/09/06</v>
          </cell>
          <cell r="O965">
            <v>7.562</v>
          </cell>
          <cell r="P965">
            <v>0.02</v>
          </cell>
          <cell r="Q965">
            <v>13</v>
          </cell>
          <cell r="R965">
            <v>20</v>
          </cell>
          <cell r="S965">
            <v>0.2</v>
          </cell>
          <cell r="T965" t="str">
            <v>无</v>
          </cell>
          <cell r="U965" t="str">
            <v/>
          </cell>
          <cell r="V965" t="str">
            <v>36500</v>
          </cell>
          <cell r="W965">
            <v>20</v>
          </cell>
          <cell r="X965">
            <v>13.7</v>
          </cell>
          <cell r="Y965">
            <v>1</v>
          </cell>
          <cell r="Z965">
            <v>44</v>
          </cell>
          <cell r="AA965">
            <v>22</v>
          </cell>
          <cell r="AB965">
            <v>29</v>
          </cell>
          <cell r="AC965">
            <v>0.028072</v>
          </cell>
          <cell r="AD965">
            <v>7</v>
          </cell>
          <cell r="AE965">
            <v>6.79</v>
          </cell>
          <cell r="AF965">
            <v>225</v>
          </cell>
          <cell r="AG965" t="str">
            <v>否</v>
          </cell>
        </row>
        <row r="966">
          <cell r="A966" t="str">
            <v>MD1511</v>
          </cell>
          <cell r="B966" t="str">
            <v>MD2018001</v>
          </cell>
          <cell r="C966" t="str">
            <v>mideer 时尚指甲贴  甜点派对</v>
          </cell>
          <cell r="D966" t="str">
            <v>Mideer Fashion Nail Stickers - Dessert Party</v>
          </cell>
          <cell r="E966" t="str">
            <v>6936352515111</v>
          </cell>
          <cell r="F966">
            <v>19.9</v>
          </cell>
          <cell r="G966">
            <v>19.88</v>
          </cell>
          <cell r="H966" t="str">
            <v>3+</v>
          </cell>
          <cell r="I966" t="str">
            <v>老品</v>
          </cell>
          <cell r="J966" t="str">
            <v>1、产品同竞品差异点（优势点）：共300+pcs数量，效果更丰富
2、产品功能点：
3、产品设计优势：
4、产品教育属性优势：
5、产品安全属性优势：
6、产品相关服务优势：
7、其他：</v>
          </cell>
          <cell r="K966" t="str">
            <v>1.一包满足 所有指尖幻想 2.900+闪耀贴纸 挥洒美甲创意 3.甜点 花花 萌宠 自由搭配助创造 4.轻松撕贴 护甲不留痕 5.成长礼 更惊喜 6.出汗洗手不易掉 从早美到晚 7.时尚公主 闪亮出街 8.梦幻主题 满足各种喜好</v>
          </cell>
          <cell r="L966" t="str">
            <v>1. One pack satisfies all fingertip fantasies 2. 900 plus sparkling stickers Unleash nail art creativity 3. Desserts flowers cute pets Mix and match to inspire creativity 4. Easy peel and stick Gentle on nails No residue 5. A growth milestone gift Even more surprising 6. Stays on through sweat and hand washing Beautiful from morning to night 7. Fashion princess Shine on every outing 8. Dreamy themes Meet every preference</v>
          </cell>
          <cell r="M966" t="str">
            <v>销售商品</v>
          </cell>
          <cell r="N966" t="str">
            <v>2024/09/11</v>
          </cell>
          <cell r="O966">
            <v>7.562</v>
          </cell>
          <cell r="P966">
            <v>0.02</v>
          </cell>
          <cell r="Q966">
            <v>13</v>
          </cell>
          <cell r="R966">
            <v>20</v>
          </cell>
          <cell r="S966">
            <v>0.2</v>
          </cell>
          <cell r="T966" t="str">
            <v>有</v>
          </cell>
          <cell r="U966" t="str">
            <v/>
          </cell>
          <cell r="V966" t="str">
            <v>2190</v>
          </cell>
          <cell r="W966">
            <v>13.7</v>
          </cell>
          <cell r="X966">
            <v>20</v>
          </cell>
          <cell r="Y966">
            <v>0</v>
          </cell>
          <cell r="Z966">
            <v>43.5</v>
          </cell>
          <cell r="AA966">
            <v>21.5</v>
          </cell>
          <cell r="AB966">
            <v>28.8</v>
          </cell>
          <cell r="AC966">
            <v>0.0269352</v>
          </cell>
          <cell r="AD966">
            <v>6.95</v>
          </cell>
          <cell r="AE966">
            <v>7.2</v>
          </cell>
          <cell r="AF966">
            <v>225</v>
          </cell>
          <cell r="AG966" t="str">
            <v>否</v>
          </cell>
        </row>
        <row r="967">
          <cell r="A967" t="str">
            <v>MD1591</v>
          </cell>
          <cell r="B967" t="str">
            <v>MD2024056</v>
          </cell>
          <cell r="C967" t="str">
            <v>mideer 亲子沟通锦囊  10岁至12岁</v>
          </cell>
          <cell r="D967" t="str">
            <v>mideer Parent-Child Bond Kit - Ages 10 to 12</v>
          </cell>
          <cell r="E967" t="str">
            <v>6936352515913</v>
          </cell>
          <cell r="F967">
            <v>69</v>
          </cell>
          <cell r="G967">
            <v>69.01</v>
          </cell>
          <cell r="H967" t="str">
            <v>10-12</v>
          </cell>
          <cell r="I967" t="str">
            <v>老品</v>
          </cell>
          <cell r="J967" t="str">
            <v>1、产品同竞品差异点（优势点）：
- 激发孩子多元智能： 通过开放式提问，培养孩子的语言表达、逻辑思维、创造力、情感认知等多方面的能力。
- 促进亲子深度交流： 帮助家长打破沟通壁垒，与孩子进行更深入、更有意义的对话。
- 轻松有趣，寓教于乐： 卡片设计精美，问题生动有趣，让亲子互动更轻松愉快。
- 专业研发，科学指导： 由儿童教育专家团队精心研发，提供专业的育儿指导。
- 便携易用，随时随地： 卡片小巧便携，方便家长随时随地与孩子互动。
2、产品功能点：
- 开放式提问： 每张卡片包含一个精心设计的开放式问题，引导孩子思考和表达。
- 家长指南： 卡片背面提供详细的家长指南，包括问题的延伸思考、互动游戏建议、观察要点和儿童发展小知识。
- 主题分类： 卡片分为多个主题，涵盖想象力、创造力、情感认知、社交能力、学习兴趣等多个方面，满足不同家庭的需求。
- 家长指导手册：给家长提供育儿常见问题的帮助，鼓励家长观察和记录孩子的回答和互动过程，更好地了解孩子的成长轨迹。
3、产品设计优势：
4、产品教育属性优势：
5、产品安全属性优势：
6、产品相关服务优势：
7、其他：</v>
          </cell>
          <cell r="K967" t="str">
            <v/>
          </cell>
          <cell r="L967" t="str">
            <v/>
          </cell>
          <cell r="M967" t="str">
            <v>销售商品</v>
          </cell>
          <cell r="N967" t="str">
            <v>2024/08/06</v>
          </cell>
          <cell r="O967">
            <v>26.22</v>
          </cell>
          <cell r="P967">
            <v>0.43</v>
          </cell>
          <cell r="Q967">
            <v>14.5</v>
          </cell>
          <cell r="R967">
            <v>11.5</v>
          </cell>
          <cell r="S967">
            <v>6.7</v>
          </cell>
          <cell r="T967" t="str">
            <v>有</v>
          </cell>
          <cell r="U967" t="str">
            <v/>
          </cell>
          <cell r="V967" t="str">
            <v>2190</v>
          </cell>
          <cell r="W967">
            <v>14.5</v>
          </cell>
          <cell r="X967">
            <v>11.5</v>
          </cell>
          <cell r="Y967">
            <v>6.7</v>
          </cell>
          <cell r="Z967">
            <v>25.1</v>
          </cell>
          <cell r="AA967">
            <v>24.1</v>
          </cell>
          <cell r="AB967">
            <v>30.7</v>
          </cell>
          <cell r="AC967">
            <v>0.018570737</v>
          </cell>
          <cell r="AD967">
            <v>8.5</v>
          </cell>
          <cell r="AE967">
            <v>9.2</v>
          </cell>
          <cell r="AF967">
            <v>20</v>
          </cell>
          <cell r="AG967" t="str">
            <v/>
          </cell>
        </row>
        <row r="968">
          <cell r="A968" t="str">
            <v>MD1573</v>
          </cell>
          <cell r="B968" t="str">
            <v>MD2024056</v>
          </cell>
          <cell r="C968" t="str">
            <v>mideer 亲子沟通锦囊  7岁至9岁</v>
          </cell>
          <cell r="D968" t="str">
            <v>mideer Parent-Child Bond Kit - Ages 7 to 9</v>
          </cell>
          <cell r="E968" t="str">
            <v>6936352515739</v>
          </cell>
          <cell r="F968">
            <v>69</v>
          </cell>
          <cell r="G968">
            <v>69.01</v>
          </cell>
          <cell r="H968" t="str">
            <v>7-9</v>
          </cell>
          <cell r="I968" t="str">
            <v>老品</v>
          </cell>
          <cell r="J968" t="str">
            <v>1、产品同竞品差异点（优势点）：
- 激发孩子多元智能： 通过开放式提问，培养孩子的语言表达、逻辑思维、创造力、情感认知等多方面的能力。
- 促进亲子深度交流： 帮助家长打破沟通壁垒，与孩子进行更深入、更有意义的对话。
- 轻松有趣，寓教于乐： 卡片设计精美，问题生动有趣，让亲子互动更轻松愉快。
- 专业研发，科学指导： 由儿童教育专家团队精心研发，提供专业的育儿指导。
- 便携易用，随时随地： 卡片小巧便携，方便家长随时随地与孩子互动。
2、产品功能点：
- 开放式提问： 每张卡片包含一个精心设计的开放式问题，引导孩子思考和表达。
- 家长指南： 卡片背面提供详细的家长指南，包括问题的延伸思考、互动游戏建议、观察要点和儿童发展小知识。
- 主题分类： 卡片分为多个主题，涵盖想象力、创造力、情感认知、社交能力、学习兴趣等多个方面，满足不同家庭的需求。
- 家长指导手册：给家长提供育儿常见问题的帮助，鼓励家长观察和记录孩子的回答和互动过程，更好地了解孩子的成长轨迹。
3、产品设计优势：
4、产品教育属性优势：
5、产品安全属性优势：
6、产品相关服务优势：
7、其他：</v>
          </cell>
          <cell r="K968" t="str">
            <v/>
          </cell>
          <cell r="L968" t="str">
            <v/>
          </cell>
          <cell r="M968" t="str">
            <v>销售商品</v>
          </cell>
          <cell r="N968" t="str">
            <v>2024/08/06</v>
          </cell>
          <cell r="O968">
            <v>26.22</v>
          </cell>
          <cell r="P968">
            <v>0.43</v>
          </cell>
          <cell r="Q968">
            <v>14.5</v>
          </cell>
          <cell r="R968">
            <v>11.5</v>
          </cell>
          <cell r="S968">
            <v>6.7</v>
          </cell>
          <cell r="T968" t="str">
            <v>有</v>
          </cell>
          <cell r="U968" t="str">
            <v/>
          </cell>
          <cell r="V968" t="str">
            <v>2190</v>
          </cell>
          <cell r="W968">
            <v>14.5</v>
          </cell>
          <cell r="X968">
            <v>11.5</v>
          </cell>
          <cell r="Y968">
            <v>6.7</v>
          </cell>
          <cell r="Z968">
            <v>25.1</v>
          </cell>
          <cell r="AA968">
            <v>24.1</v>
          </cell>
          <cell r="AB968">
            <v>30.7</v>
          </cell>
          <cell r="AC968">
            <v>0.018570737</v>
          </cell>
          <cell r="AD968">
            <v>8.5</v>
          </cell>
          <cell r="AE968">
            <v>9.2</v>
          </cell>
          <cell r="AF968">
            <v>20</v>
          </cell>
          <cell r="AG968" t="str">
            <v/>
          </cell>
        </row>
        <row r="969">
          <cell r="A969" t="str">
            <v>MD1590</v>
          </cell>
          <cell r="B969" t="str">
            <v>MD2024066</v>
          </cell>
          <cell r="C969" t="str">
            <v>mideer 涂鸦画画本</v>
          </cell>
          <cell r="D969" t="str">
            <v>mideer doodle drawing book</v>
          </cell>
          <cell r="E969" t="str">
            <v>6936352515906</v>
          </cell>
          <cell r="F969">
            <v>29.9</v>
          </cell>
          <cell r="G969">
            <v>29.89</v>
          </cell>
          <cell r="H969" t="str">
            <v>3+</v>
          </cell>
          <cell r="I969" t="str">
            <v>老品</v>
          </cell>
          <cell r="J969" t="str">
            <v>1、产品同竞品差异点（优势点）：一纸多用，全能适用： 打破传统局限，超越了传统绘画本的单一用途限制，成为一款真正的通用型绘画本。满足多样化需求，无论是水粉、水彩、马克笔、蜡笔、彩铅，还是其他绘画工具，都能在这本绘画本上完美呈现。激发创作灵感，不再受限于纸张和工具，让孩子和绘画爱好者尽情尝试不同绘画风格，探索无限创意。
加厚纸张，经久耐用： 解决用户痛点，解决了市面上常见画画纸薄、易破的痛点，让孩子可以尽情涂改，不怕出错。提升使用体验，加厚纸张更具质感，不易变形，让绘画过程更顺畅，作品更精美。延长使用寿命，经久耐用，减少浪费，更环保。
A4尺寸，轻便易携带： 解决了大尺寸画纸携带不便的问题，让孩子可以随时随地记录灵感，享受绘画的乐趣
2、产品功能点：0基础，轻松上手，开启绘画之旅： 无论是初次接触绘画的小朋友，还是有一定基础的小画家，都能轻松上手，尽情享受绘画的乐趣。
3、产品设计优势：加厚不沁墨，释放无限创意： 加厚纸张，经久耐用，让孩子随心所欲地创作，激发无限想象力。
全能画布，多种工具，随心切换，探索绘画乐趣： 无论是水粉、水彩、马克笔、蜡笔、彩铅，都能在纸上尽情发挥，满足孩子多样化的创作需求。鼓励孩子尝试不同的绘画工具和技巧，探索绘画的无限可能。
A4尺寸，轻便易携带，随时随地，想画就画： 方便携带，让孩子在旅行、外出或家中都能随时随地记录灵感，享受绘画的乐趣。
60张装，轻松撕取，想撕就撕： 60张画纸，让孩子尽情享受绘画的乐趣，创作不停歇。方便撕取的设计，让孩子可以轻松分享作品或将喜欢的作品挂起来展示。
4、产品教育属性优势：通过绘画，培养孩子的观察力、想象力、创造力和审美能力。帮助孩子认识色彩、形状、线条等艺术元素，提高艺术素养。亲子互动，共同创作，留下美好回忆： 家长可以和孩子一起绘画，增进亲子关系，共同创造美好回忆。陪伴孩子在绘画中成长，见证孩子在绘画中获得的成就感和自信心。
5、产品安全属性优势：采用优质环保材料，无异味，让家长放心。加厚纸张，品质保障，让每一幅作品都值得珍藏。
护眼色纸张：护眼色纸张更好呵护宝贝双眼
6、产品相关服务优势：
7、其他：</v>
          </cell>
          <cell r="K969" t="str">
            <v>1). 零门槛绘画套装 —— 让想象力自由驰骋，开启艺术之门
2). 全画材适配 —— 兼容各类画笔，满足多样化的创作需求
3). 140g 加厚双胶纸 —— 纸质坚韧，显色饱满且不透墨
4). A4 标准尺寸 —— 轻便随行，随时随地捕捉瞬间灵感
5). 60 张双面内页 —— 超大容量，承载无止境的创意空间
6). 硬质背板支撑 —— 即使没有画桌，也能稳固顺滑地创作
7). 可撕拉单页设计 —— 方便作品分享、装裱或装点居家空间
8). 艺术感封面设计 —— 审美在线，让绘画更有仪式感
9). 见证成长的每一步 —— 完整记录孩子每一阶段的艺术旅程</v>
          </cell>
          <cell r="L969" t="str">
            <v>Easy-to-use drawing set, let imagination run wild.
Compatible with any brush type for versatile creation.
140g thick double-adhesive paper, colors don’t bleed through.
A4 size, easy to carry and capture ideas anytime.
60 double-sided sheets, endless creativity.
Sturdy cardboard support for easier drawing.
Tearable sheets for sharing or decorating.
Stylish and artistic cover design.
Witness every step of your child’s creative journey.</v>
          </cell>
          <cell r="M969" t="str">
            <v>销售商品</v>
          </cell>
          <cell r="N969" t="str">
            <v>2024/08/23</v>
          </cell>
          <cell r="O969">
            <v>11.362</v>
          </cell>
          <cell r="P969">
            <v>0.6</v>
          </cell>
          <cell r="Q969">
            <v>28.5</v>
          </cell>
          <cell r="R969">
            <v>21</v>
          </cell>
          <cell r="S969">
            <v>1.4</v>
          </cell>
          <cell r="T969" t="str">
            <v>有</v>
          </cell>
          <cell r="U969" t="str">
            <v/>
          </cell>
          <cell r="V969" t="str">
            <v>2160</v>
          </cell>
          <cell r="W969">
            <v>28.5</v>
          </cell>
          <cell r="X969">
            <v>21</v>
          </cell>
          <cell r="Y969">
            <v>0.7</v>
          </cell>
          <cell r="Z969">
            <v>29.7</v>
          </cell>
          <cell r="AA969">
            <v>22.6</v>
          </cell>
          <cell r="AB969">
            <v>28</v>
          </cell>
          <cell r="AC969">
            <v>0.01879416</v>
          </cell>
          <cell r="AD969">
            <v>12</v>
          </cell>
          <cell r="AE969">
            <v>12.57</v>
          </cell>
          <cell r="AF969">
            <v>20</v>
          </cell>
          <cell r="AG969" t="str">
            <v>否</v>
          </cell>
        </row>
        <row r="970">
          <cell r="A970" t="str">
            <v>MD3408</v>
          </cell>
          <cell r="B970" t="str">
            <v>MD2022061</v>
          </cell>
          <cell r="C970" t="str">
            <v>mideer 双头油性马克笔  灰调色  12色</v>
          </cell>
          <cell r="D970" t="str">
            <v>mideer Dual Tip Marker - 12colors</v>
          </cell>
          <cell r="E970" t="str">
            <v>6936352534082</v>
          </cell>
          <cell r="F970">
            <v>29.9</v>
          </cell>
          <cell r="G970">
            <v>9.9</v>
          </cell>
          <cell r="H970" t="str">
            <v>4+</v>
          </cell>
          <cell r="I970" t="str">
            <v>老品</v>
          </cell>
          <cell r="J970" t="str">
            <v>1、产品同竞品差异点（优势点）：学生专用绘画马克笔；安心油墨研发，可放心使用
2、产品功能点：耐光性强，持久不易褪色；易于叠色，色彩融合度高；耐光性强，持久不易褪色；高密度纤维笔头，耐磨不起毛
3、产品设计优势：一笔双头，使用于多种绘画；
4、产品教育属性优势：
5、产品安全属性优势：无添加，安心画
6、产品相关服务优势：
7、其他：</v>
          </cell>
          <cell r="K970" t="str">
            <v/>
          </cell>
          <cell r="L970" t="str">
            <v/>
          </cell>
          <cell r="M970" t="str">
            <v>宣发物料</v>
          </cell>
          <cell r="N970" t="str">
            <v>2024/08/10</v>
          </cell>
          <cell r="O970">
            <v>11.362</v>
          </cell>
          <cell r="P970">
            <v>0.5</v>
          </cell>
          <cell r="Q970">
            <v>16.7</v>
          </cell>
          <cell r="R970">
            <v>9.2</v>
          </cell>
          <cell r="S970">
            <v>3.2</v>
          </cell>
          <cell r="T970" t="str">
            <v>有</v>
          </cell>
          <cell r="U970" t="str">
            <v/>
          </cell>
          <cell r="V970" t="str">
            <v>2160</v>
          </cell>
          <cell r="W970">
            <v>16.7</v>
          </cell>
          <cell r="X970">
            <v>9.2</v>
          </cell>
          <cell r="Y970">
            <v>3.2</v>
          </cell>
          <cell r="Z970">
            <v>40</v>
          </cell>
          <cell r="AA970">
            <v>35</v>
          </cell>
          <cell r="AB970">
            <v>40</v>
          </cell>
          <cell r="AC970">
            <v>0.056</v>
          </cell>
          <cell r="AD970">
            <v>13</v>
          </cell>
          <cell r="AE970">
            <v>14</v>
          </cell>
          <cell r="AF970">
            <v>40</v>
          </cell>
          <cell r="AG970" t="str">
            <v/>
          </cell>
        </row>
        <row r="971">
          <cell r="A971" t="str">
            <v>MD3407</v>
          </cell>
          <cell r="B971" t="str">
            <v>MD2024050</v>
          </cell>
          <cell r="C971" t="str">
            <v>mideer 风琴收纳袋  手提 熊猫博士</v>
          </cell>
          <cell r="D971" t="str">
            <v>mideer Accordion Folder -doctor panda</v>
          </cell>
          <cell r="E971" t="str">
            <v>6936352534075</v>
          </cell>
          <cell r="F971">
            <v>39.9</v>
          </cell>
          <cell r="G971">
            <v>39.9</v>
          </cell>
          <cell r="H971" t="str">
            <v>3+</v>
          </cell>
          <cell r="I971" t="str">
            <v>老品</v>
          </cell>
          <cell r="J971" t="str">
            <v>1、产品同竞品差异点（优势点）：
2、产品功能点：人性化设计，工艺细节贴心: 设有名字科目标签卡，方便分类标识；大容量空间: 可容纳数百张试卷，满足日常学习需求。
3、产品设计优势： 使用艺术家原创插画，外观精美，彰显个性。
4、产品教育属性优势：
5、产品安全属性优势：
6、产品相关服务优势：
7、其他：</v>
          </cell>
          <cell r="K971" t="str">
            <v/>
          </cell>
          <cell r="L971" t="str">
            <v/>
          </cell>
          <cell r="M971" t="str">
            <v>销售商品</v>
          </cell>
          <cell r="N971" t="str">
            <v>2024/08/07</v>
          </cell>
          <cell r="O971">
            <v>15.162</v>
          </cell>
          <cell r="P971">
            <v>0.03</v>
          </cell>
          <cell r="Q971">
            <v>37</v>
          </cell>
          <cell r="R971">
            <v>24</v>
          </cell>
          <cell r="S971">
            <v>1</v>
          </cell>
          <cell r="T971" t="str">
            <v>有</v>
          </cell>
          <cell r="U971" t="str">
            <v/>
          </cell>
          <cell r="V971" t="str">
            <v>2160</v>
          </cell>
          <cell r="W971">
            <v>37</v>
          </cell>
          <cell r="X971">
            <v>24</v>
          </cell>
          <cell r="Y971">
            <v>1</v>
          </cell>
          <cell r="Z971">
            <v>54</v>
          </cell>
          <cell r="AA971">
            <v>39</v>
          </cell>
          <cell r="AB971">
            <v>26</v>
          </cell>
          <cell r="AC971">
            <v>0.054756</v>
          </cell>
          <cell r="AD971">
            <v>9.2</v>
          </cell>
          <cell r="AE971">
            <v>10</v>
          </cell>
          <cell r="AF971">
            <v>50</v>
          </cell>
          <cell r="AG971" t="str">
            <v/>
          </cell>
        </row>
        <row r="972">
          <cell r="A972" t="str">
            <v>CT2207</v>
          </cell>
          <cell r="B972" t="str">
            <v>MD2019010</v>
          </cell>
          <cell r="C972" t="str">
            <v>mideer 多功能故事投影灯  东南亚繁体中文版 东南亚繁体中文版</v>
          </cell>
          <cell r="D972" t="str">
            <v>mideer Kid Storybook Torch - South Asia version</v>
          </cell>
          <cell r="E972" t="str">
            <v>6936352522072</v>
          </cell>
          <cell r="F972">
            <v>99</v>
          </cell>
          <cell r="G972">
            <v>104.2</v>
          </cell>
          <cell r="H972" t="str">
            <v>3+</v>
          </cell>
          <cell r="I972" t="str">
            <v>老品</v>
          </cell>
          <cell r="J972" t="str">
            <v>1、产品同竞品差异点（优势点）：新增繁体中文版
2、产品功能点：
3、产品设计优势：
4、产品教育属性优势：
5、产品安全属性优势：
6、产品相关服务优势：
7、其他：</v>
          </cell>
          <cell r="K972" t="str">
            <v/>
          </cell>
          <cell r="L972" t="str">
            <v/>
          </cell>
          <cell r="M972" t="str">
            <v>销售商品</v>
          </cell>
          <cell r="N972" t="str">
            <v>2024/09/13</v>
          </cell>
          <cell r="O972">
            <v>39.6</v>
          </cell>
          <cell r="P972">
            <v>0.42</v>
          </cell>
          <cell r="Q972">
            <v>15.5</v>
          </cell>
          <cell r="R972">
            <v>21.5</v>
          </cell>
          <cell r="S972">
            <v>9</v>
          </cell>
          <cell r="T972" t="str">
            <v>无</v>
          </cell>
          <cell r="U972" t="str">
            <v/>
          </cell>
          <cell r="V972" t="str">
            <v>36500</v>
          </cell>
          <cell r="W972">
            <v>16</v>
          </cell>
          <cell r="X972">
            <v>21.5</v>
          </cell>
          <cell r="Y972">
            <v>9</v>
          </cell>
          <cell r="Z972">
            <v>46</v>
          </cell>
          <cell r="AA972">
            <v>45.2</v>
          </cell>
          <cell r="AB972">
            <v>33.7</v>
          </cell>
          <cell r="AC972">
            <v>0.07006904</v>
          </cell>
          <cell r="AD972">
            <v>8.9</v>
          </cell>
          <cell r="AE972">
            <v>9.17</v>
          </cell>
          <cell r="AF972">
            <v>20</v>
          </cell>
          <cell r="AG972" t="str">
            <v>否</v>
          </cell>
        </row>
        <row r="973">
          <cell r="A973" t="str">
            <v>MD1226</v>
          </cell>
          <cell r="B973" t="str">
            <v>MD2024043</v>
          </cell>
          <cell r="C973" t="str">
            <v>mideer 口袋模型套装  野生动物  12pcs</v>
          </cell>
          <cell r="D973" t="str">
            <v>mideer pocket friends-12pcs</v>
          </cell>
          <cell r="E973" t="str">
            <v>6936352512264</v>
          </cell>
          <cell r="F973">
            <v>89</v>
          </cell>
          <cell r="G973">
            <v>105.44</v>
          </cell>
          <cell r="H973" t="str">
            <v>3+</v>
          </cell>
          <cell r="I973" t="str">
            <v>老品</v>
          </cell>
          <cell r="J973" t="str">
            <v>1、产品同竞品差异点（优势点）：高仿真
2、产品功能点：动物认知
3、产品设计优势：人工彩绘高仿真
4、产品教育属性优势：动物认知
5、产品安全属性优势：通过3c检测
6、产品相关服务优势：/
7、其他：/</v>
          </cell>
          <cell r="K973" t="str">
            <v>1）一套集齐12只动物宝宝
2）大小专为幼儿抓握设计
3）逼真纹理，触感丰富
4）附带动物认知科普
5）实心材质，扎实耐玩
6）通过CCC认证，安全有保障
7）旋钮式收纳盖，防丢好收</v>
          </cell>
          <cell r="L973" t="str">
            <v>12 baby animals in one set.
Perfect size for toddler grip.
Realistic textures.
Educational animal knowledge.
Solid, high-quality material.
CCC certified.
Twist-to-lock storage lid.</v>
          </cell>
          <cell r="M973" t="str">
            <v>销售商品</v>
          </cell>
          <cell r="N973" t="str">
            <v>2024/10/14</v>
          </cell>
          <cell r="O973">
            <v>40.05</v>
          </cell>
          <cell r="P973">
            <v>0.35</v>
          </cell>
          <cell r="Q973">
            <v>8</v>
          </cell>
          <cell r="R973">
            <v>8</v>
          </cell>
          <cell r="S973">
            <v>18.5</v>
          </cell>
          <cell r="T973" t="str">
            <v>有</v>
          </cell>
          <cell r="U973" t="str">
            <v>无</v>
          </cell>
          <cell r="V973" t="str">
            <v>2190</v>
          </cell>
          <cell r="W973">
            <v>8</v>
          </cell>
          <cell r="X973">
            <v>8</v>
          </cell>
          <cell r="Y973">
            <v>18.5</v>
          </cell>
          <cell r="Z973">
            <v>33</v>
          </cell>
          <cell r="AA973">
            <v>25</v>
          </cell>
          <cell r="AB973">
            <v>39.5</v>
          </cell>
          <cell r="AC973">
            <v>0.0325875</v>
          </cell>
          <cell r="AD973">
            <v>0</v>
          </cell>
          <cell r="AE973">
            <v>9.14</v>
          </cell>
          <cell r="AF973">
            <v>24</v>
          </cell>
          <cell r="AG973" t="str">
            <v>是</v>
          </cell>
        </row>
        <row r="974">
          <cell r="A974" t="str">
            <v>MD2278</v>
          </cell>
          <cell r="B974" t="str">
            <v>MD2024044</v>
          </cell>
          <cell r="C974" t="str">
            <v>mideer 感统训练跳跳马  阳光小飞马</v>
          </cell>
          <cell r="D974" t="str">
            <v>mideer Sensory Training Joy Bounce Jumper Pony</v>
          </cell>
          <cell r="E974" t="str">
            <v>6936352522782</v>
          </cell>
          <cell r="F974">
            <v>129</v>
          </cell>
          <cell r="G974">
            <v>129.01</v>
          </cell>
          <cell r="H974" t="str">
            <v>18m+</v>
          </cell>
          <cell r="I974" t="str">
            <v>老品</v>
          </cell>
          <cell r="J974" t="str">
            <v>1、产品同竞品差异点（优势点）：
- 科学设计，符合人体工程学：精心设计座椅高度、马身高度和底盘宽度，让孩子可以舒适地坐骑，避免因尺寸不合适而造成的不适感或安全隐患。
-- 安全无忧的造型设计：采用加螺旋底盘和稳固结构设计，不易侧翻，让孩子玩得更安全。
2、产品功能点：
-安全无忧： 采用优质材料制成，符合所有安全标准，呵护孩子健康。
-经久耐用： 可承受高达 100 斤的重量，经久耐用，陪伴孩子成长。
-玩法丰富： 可上下弹跳、骑乘玩耍，也可进行角色扮演，拓展想象空间。
-益智健脑： 锻炼孩子的平衡能力、协调能力和专注力，促进智力发展。
3、产品设计优势：
4、产品教育属性优势：
5、产品安全属性优势：
6、产品相关服务优势：
7、其他：</v>
          </cell>
          <cell r="K974" t="str">
            <v>1）四重安全防护，玩得更安心
2）专为儿童设计的舒适体验
3）在摇晃中锻炼平衡感
4）承重100斤，结实耐玩
5）软弹脚垫，跑跳不扰邻
6）自由骑行，圆孩子一个“骑士梦”
7）防漏气设计，充一次玩很久
8）一人轻松充气，省心省力</v>
          </cell>
          <cell r="L974" t="str">
            <v>4 major safety protections for worry-free play.
Designed for comfort with children in mind.
Helps develop a sense of balance.
100 lbs weight capacity; highly durable.
Soft, elastic feet that won't disturb neighbors.
Unleash the "knight dream" with free riding.
Leak-proof design; play for a long time on one inflation.
Easy to inflate by one person.</v>
          </cell>
          <cell r="M974" t="str">
            <v>销售商品</v>
          </cell>
          <cell r="N974" t="str">
            <v>2024/08/14</v>
          </cell>
          <cell r="O974">
            <v>49.02</v>
          </cell>
          <cell r="P974">
            <v>1.82</v>
          </cell>
          <cell r="Q974">
            <v>51</v>
          </cell>
          <cell r="R974">
            <v>29</v>
          </cell>
          <cell r="S974">
            <v>50</v>
          </cell>
          <cell r="T974" t="str">
            <v>有</v>
          </cell>
          <cell r="U974" t="str">
            <v/>
          </cell>
          <cell r="V974" t="str">
            <v>2190</v>
          </cell>
          <cell r="W974">
            <v>29.7</v>
          </cell>
          <cell r="X974">
            <v>15.2</v>
          </cell>
          <cell r="Y974">
            <v>22</v>
          </cell>
          <cell r="Z974">
            <v>48.5</v>
          </cell>
          <cell r="AA974">
            <v>31.5</v>
          </cell>
          <cell r="AB974">
            <v>46.2</v>
          </cell>
          <cell r="AC974">
            <v>0.07058205</v>
          </cell>
          <cell r="AD974">
            <v>10.6</v>
          </cell>
          <cell r="AE974">
            <v>11.76</v>
          </cell>
          <cell r="AF974">
            <v>6</v>
          </cell>
          <cell r="AG974" t="str">
            <v/>
          </cell>
        </row>
        <row r="975">
          <cell r="A975" t="str">
            <v>MD2285</v>
          </cell>
          <cell r="B975" t="str">
            <v>MD2024057</v>
          </cell>
          <cell r="C975" t="str">
            <v>mideer 艺术家创意文具礼盒</v>
          </cell>
          <cell r="D975" t="str">
            <v>mideer Artist Stationery Set- Sports Day</v>
          </cell>
          <cell r="E975" t="str">
            <v>6936352522850</v>
          </cell>
          <cell r="F975">
            <v>159</v>
          </cell>
          <cell r="G975">
            <v>188.29</v>
          </cell>
          <cell r="H975" t="str">
            <v>3+</v>
          </cell>
          <cell r="I975" t="str">
            <v>老品</v>
          </cell>
          <cell r="J975" t="str">
            <v>1、产品同竞品差异点（优势点）：艺术大师联名，专业艺术启蒙， 携手艺术大师，将专业艺术理念融入产品设计，为孩子提供高品质、有内涵的艺术启蒙体验。一站式创作宝藏，满足多样需求，礼盒内含丰富绘画工具、趣味文具，满足孩子绘画、手工、写作等多方面创作需求，让创作更便捷、更有趣。
2、产品功能点：互动体验，趣味性强， 纹身贴、亚克力挂件等互动元素，增加礼盒的趣味性，让孩子在玩乐中学习和成长。
3、产品设计优势：精美礼盒包装，送礼体面大方，礼盒包装精美，设计独特，无论是送礼还是自用，都能彰显品味和用心。
4、产品教育属性优势：激发创造力，培养艺术天赋，通过多样化的材料和工具，鼓励孩子自由探索、大胆尝试，激发他们的想象力和创造力，发现并培养他们的艺术天赋。
5、产品安全属性优势：高品质安全材质，呵护孩子健康，采用优质、环保材料，确保产品安全可靠，让家长放心，孩子安心创作。
6、产品相关服务优势：
7、其他：</v>
          </cell>
          <cell r="K975" t="str">
            <v/>
          </cell>
          <cell r="L975" t="str">
            <v/>
          </cell>
          <cell r="M975" t="str">
            <v>销售商品</v>
          </cell>
          <cell r="N975" t="str">
            <v>2024/07/31</v>
          </cell>
          <cell r="O975">
            <v>71.55</v>
          </cell>
          <cell r="P975">
            <v>1.25</v>
          </cell>
          <cell r="Q975">
            <v>60</v>
          </cell>
          <cell r="R975">
            <v>46.5</v>
          </cell>
          <cell r="S975">
            <v>5.5</v>
          </cell>
          <cell r="T975" t="str">
            <v>有</v>
          </cell>
          <cell r="U975" t="str">
            <v/>
          </cell>
          <cell r="V975" t="str">
            <v>2160</v>
          </cell>
          <cell r="W975">
            <v>60</v>
          </cell>
          <cell r="X975">
            <v>46.5</v>
          </cell>
          <cell r="Y975">
            <v>5.5</v>
          </cell>
          <cell r="Z975">
            <v>62</v>
          </cell>
          <cell r="AA975">
            <v>50</v>
          </cell>
          <cell r="AB975">
            <v>50</v>
          </cell>
          <cell r="AC975">
            <v>0.155</v>
          </cell>
          <cell r="AD975">
            <v>10</v>
          </cell>
          <cell r="AE975">
            <v>11.2</v>
          </cell>
          <cell r="AF975">
            <v>8</v>
          </cell>
          <cell r="AG975" t="str">
            <v/>
          </cell>
        </row>
        <row r="976">
          <cell r="A976" t="str">
            <v>CT1527</v>
          </cell>
          <cell r="B976" t="str">
            <v>MD2017069</v>
          </cell>
          <cell r="C976" t="str">
            <v>mideer圣诞手工戳戳乐</v>
          </cell>
          <cell r="D976" t="str">
            <v>Mideer Christmas DIY Poke Fun</v>
          </cell>
          <cell r="E976" t="str">
            <v>6936352515272</v>
          </cell>
          <cell r="F976">
            <v>129</v>
          </cell>
          <cell r="G976">
            <v>129.01</v>
          </cell>
          <cell r="H976" t="str">
            <v>8+</v>
          </cell>
          <cell r="I976" t="str">
            <v>老品</v>
          </cell>
          <cell r="J976" t="str">
            <v>1、产品同竞品差异点（优势点）：12天圣诞倒计时手工盲盒
2、产品功能点：
3、产品设计优势：
4、产品教育属性优势：
5、产品安全属性优势：
6、产品相关服务优势：
7、其他：</v>
          </cell>
          <cell r="K976" t="str">
            <v/>
          </cell>
          <cell r="L976" t="str">
            <v/>
          </cell>
          <cell r="M976" t="str">
            <v>销售商品</v>
          </cell>
          <cell r="N976" t="str">
            <v>2024/08/27</v>
          </cell>
          <cell r="O976">
            <v>42.57</v>
          </cell>
          <cell r="P976">
            <v>0.515</v>
          </cell>
          <cell r="Q976">
            <v>37</v>
          </cell>
          <cell r="R976">
            <v>23</v>
          </cell>
          <cell r="S976">
            <v>10</v>
          </cell>
          <cell r="T976" t="str">
            <v>有</v>
          </cell>
          <cell r="U976" t="str">
            <v/>
          </cell>
          <cell r="V976" t="str">
            <v>2190</v>
          </cell>
          <cell r="W976">
            <v>37</v>
          </cell>
          <cell r="X976">
            <v>23</v>
          </cell>
          <cell r="Y976">
            <v>10</v>
          </cell>
          <cell r="Z976">
            <v>48.5</v>
          </cell>
          <cell r="AA976">
            <v>39</v>
          </cell>
          <cell r="AB976">
            <v>62.5</v>
          </cell>
          <cell r="AC976">
            <v>0.11821875</v>
          </cell>
          <cell r="AD976">
            <v>6.2</v>
          </cell>
          <cell r="AE976">
            <v>7.1</v>
          </cell>
          <cell r="AF976">
            <v>12</v>
          </cell>
          <cell r="AG976" t="str">
            <v/>
          </cell>
        </row>
        <row r="977">
          <cell r="A977" t="str">
            <v>MK2377</v>
          </cell>
          <cell r="B977" t="str">
            <v>MK2377</v>
          </cell>
          <cell r="C977" t="str">
            <v>马克笔周边--热缩片挂件</v>
          </cell>
          <cell r="D977" t="str">
            <v>无</v>
          </cell>
          <cell r="E977" t="str">
            <v>MK2377</v>
          </cell>
          <cell r="F977">
            <v>0.1</v>
          </cell>
          <cell r="G977">
            <v>0.1</v>
          </cell>
          <cell r="H977" t="str">
            <v>3+</v>
          </cell>
          <cell r="I977" t="str">
            <v/>
          </cell>
          <cell r="J977" t="str">
            <v>1、产品同竞品差异点（优势点）：1111
2、产品功能点：
3、产品设计优势：
4、产品教育属性优势：
5、产品安全属性优势：
6、产品相关服务优势：
7、其他：</v>
          </cell>
          <cell r="K977" t="str">
            <v/>
          </cell>
          <cell r="L977" t="str">
            <v/>
          </cell>
          <cell r="M977" t="str">
            <v>非售卖品</v>
          </cell>
          <cell r="N977" t="str">
            <v/>
          </cell>
        </row>
        <row r="977">
          <cell r="P977">
            <v>0.25</v>
          </cell>
          <cell r="Q977">
            <v>22</v>
          </cell>
          <cell r="R977">
            <v>16</v>
          </cell>
          <cell r="S977">
            <v>3</v>
          </cell>
          <cell r="T977" t="str">
            <v>有</v>
          </cell>
          <cell r="U977" t="str">
            <v/>
          </cell>
          <cell r="V977" t="str">
            <v>2190</v>
          </cell>
        </row>
        <row r="977">
          <cell r="Z977">
            <v>57</v>
          </cell>
          <cell r="AA977">
            <v>45</v>
          </cell>
          <cell r="AB977">
            <v>30</v>
          </cell>
          <cell r="AC977">
            <v>0.07695</v>
          </cell>
          <cell r="AD977">
            <v>12</v>
          </cell>
          <cell r="AE977">
            <v>15</v>
          </cell>
          <cell r="AF977">
            <v>100</v>
          </cell>
          <cell r="AG977" t="str">
            <v/>
          </cell>
        </row>
        <row r="978">
          <cell r="A978" t="str">
            <v>MK2376</v>
          </cell>
          <cell r="B978" t="str">
            <v>MK2376</v>
          </cell>
          <cell r="C978" t="str">
            <v>2024 CBME hugs 宣传册</v>
          </cell>
          <cell r="D978" t="str">
            <v>无</v>
          </cell>
          <cell r="E978" t="str">
            <v>MK2376</v>
          </cell>
          <cell r="F978">
            <v>0.1</v>
          </cell>
          <cell r="G978">
            <v>0.1</v>
          </cell>
          <cell r="H978" t="str">
            <v>3+</v>
          </cell>
          <cell r="I978" t="str">
            <v/>
          </cell>
          <cell r="J978" t="str">
            <v>1、产品同竞品差异点（优势点）：1111
2、产品功能点：
3、产品设计优势：
4、产品教育属性优势：
5、产品安全属性优势：
6、产品相关服务优势：
7、其他：</v>
          </cell>
          <cell r="K978" t="str">
            <v/>
          </cell>
          <cell r="L978" t="str">
            <v/>
          </cell>
          <cell r="M978" t="str">
            <v>销售商品</v>
          </cell>
          <cell r="N978" t="str">
            <v/>
          </cell>
          <cell r="O978">
            <v>0.038</v>
          </cell>
          <cell r="P978">
            <v>0.25</v>
          </cell>
          <cell r="Q978">
            <v>22</v>
          </cell>
          <cell r="R978">
            <v>16</v>
          </cell>
          <cell r="S978">
            <v>3</v>
          </cell>
          <cell r="T978" t="str">
            <v>有</v>
          </cell>
          <cell r="U978" t="str">
            <v/>
          </cell>
          <cell r="V978" t="str">
            <v>2190</v>
          </cell>
        </row>
        <row r="978">
          <cell r="Z978">
            <v>57</v>
          </cell>
          <cell r="AA978">
            <v>45</v>
          </cell>
          <cell r="AB978">
            <v>30</v>
          </cell>
          <cell r="AC978">
            <v>0.07695</v>
          </cell>
          <cell r="AD978">
            <v>12</v>
          </cell>
          <cell r="AE978">
            <v>15</v>
          </cell>
          <cell r="AF978">
            <v>100</v>
          </cell>
          <cell r="AG978" t="str">
            <v/>
          </cell>
        </row>
        <row r="979">
          <cell r="A979" t="str">
            <v>MD1572</v>
          </cell>
          <cell r="B979" t="str">
            <v>MD2024056</v>
          </cell>
          <cell r="C979" t="str">
            <v>mideer 亲子沟通锦囊  3岁至6岁</v>
          </cell>
          <cell r="D979" t="str">
            <v>mideer Parent-Child Communication Tips - Ages 3 to 6</v>
          </cell>
          <cell r="E979" t="str">
            <v>6936352515722</v>
          </cell>
          <cell r="F979">
            <v>69</v>
          </cell>
          <cell r="G979">
            <v>69.01</v>
          </cell>
          <cell r="H979" t="str">
            <v>3-6岁</v>
          </cell>
          <cell r="I979" t="str">
            <v>老品</v>
          </cell>
          <cell r="J979" t="str">
            <v>1、产品同竞品差异点（优势点）：
- 激发孩子多元智能： 通过开放式提问，培养孩子的语言表达、逻辑思维、创造力、情感认知等多方面的能力。
- 促进亲子深度交流： 帮助家长打破沟通壁垒，与孩子进行更深入、更有意义的对话。
- 轻松有趣，寓教于乐： 卡片设计精美，问题生动有趣，让亲子互动更轻松愉快。
- 专业研发，科学指导： 由儿童教育专家团队精心研发，提供专业的育儿指导。
- 便携易用，随时随地： 卡片小巧便携，方便家长随时随地与孩子互动。
2、产品功能点：
- 开放式提问： 每张卡片包含一个精心设计的开放式问题，引导孩子思考和表达。
- 家长指南： 卡片背面提供详细的家长指南，包括问题的延伸思考、互动游戏建议、观察要点和儿童发展小知识。
- 主题分类： 卡片分为多个主题，涵盖想象力、创造力、情感认知、社交能力、学习兴趣等多个方面，满足不同家庭的需求。
- 家长指导手册：给家长提供育儿常见问题的帮助，鼓励家长观察和记录孩子的回答和互动过程，更好地了解孩子的成长轨迹。
3、产品设计优势：
4、产品教育属性优势：
5、产品安全属性优势：
6、产品相关服务优势：
7、其他：</v>
          </cell>
          <cell r="K979" t="str">
            <v/>
          </cell>
          <cell r="L979" t="str">
            <v/>
          </cell>
          <cell r="M979" t="str">
            <v>销售商品</v>
          </cell>
          <cell r="N979" t="str">
            <v>2024/08/06</v>
          </cell>
          <cell r="O979">
            <v>26.22</v>
          </cell>
          <cell r="P979">
            <v>0.42</v>
          </cell>
          <cell r="Q979">
            <v>14.5</v>
          </cell>
          <cell r="R979">
            <v>11.5</v>
          </cell>
          <cell r="S979">
            <v>6.7</v>
          </cell>
          <cell r="T979" t="str">
            <v>有</v>
          </cell>
          <cell r="U979" t="str">
            <v/>
          </cell>
          <cell r="V979" t="str">
            <v>2190</v>
          </cell>
          <cell r="W979">
            <v>14.5</v>
          </cell>
          <cell r="X979">
            <v>11.5</v>
          </cell>
          <cell r="Y979">
            <v>6.7</v>
          </cell>
          <cell r="Z979">
            <v>35</v>
          </cell>
          <cell r="AA979">
            <v>24.5</v>
          </cell>
          <cell r="AB979">
            <v>31</v>
          </cell>
          <cell r="AC979">
            <v>0.0265825</v>
          </cell>
          <cell r="AD979">
            <v>8.5</v>
          </cell>
          <cell r="AE979">
            <v>8.81</v>
          </cell>
          <cell r="AF979">
            <v>20</v>
          </cell>
          <cell r="AG979" t="str">
            <v/>
          </cell>
        </row>
        <row r="980">
          <cell r="A980" t="str">
            <v>MD2271</v>
          </cell>
          <cell r="B980" t="str">
            <v>MD2022015</v>
          </cell>
          <cell r="C980" t="str">
            <v>mideer儿童篮球-宇宙环游熊5号球</v>
          </cell>
          <cell r="D980" t="str">
            <v>mideer Children's Basketball - Bear Warrior 5</v>
          </cell>
          <cell r="E980" t="str">
            <v>6936352522713</v>
          </cell>
          <cell r="F980">
            <v>79</v>
          </cell>
          <cell r="G980">
            <v>79.02</v>
          </cell>
          <cell r="H980" t="str">
            <v>3y+</v>
          </cell>
          <cell r="I980" t="str">
            <v>老品</v>
          </cell>
          <cell r="J980" t="str">
            <v>1、产品同竞品差异点（优势点）：/
2、产品功能点：
—加厚橡胶，防滑耐磨
—轻巧易握，专为初学者设计的篮球。
—高弹力，轻巧拍球不吃力，运动不费力；
—放置可长达72小时，不漏气；
—优质橡胶，耐玩不变形，安全放心材质；
—室内外通用，各种场景通用；
3、产品设计优势：一体化图案设计，图案更为完整
4、产品教育属性优势：/
5、产品安全属性优势：/
6、产品相关服务优势：/
7、其他：/</v>
          </cell>
          <cell r="K980" t="str">
            <v/>
          </cell>
          <cell r="L980" t="str">
            <v/>
          </cell>
          <cell r="M980" t="str">
            <v>销售商品</v>
          </cell>
          <cell r="N980" t="str">
            <v>2024/09/09</v>
          </cell>
          <cell r="O980">
            <v>30.02</v>
          </cell>
          <cell r="P980">
            <v>0.48</v>
          </cell>
          <cell r="Q980">
            <v>22.6</v>
          </cell>
          <cell r="R980">
            <v>22.6</v>
          </cell>
          <cell r="S980">
            <v>22.6</v>
          </cell>
          <cell r="T980" t="str">
            <v>有</v>
          </cell>
          <cell r="U980" t="str">
            <v/>
          </cell>
          <cell r="V980" t="str">
            <v>2190</v>
          </cell>
          <cell r="W980">
            <v>0</v>
          </cell>
          <cell r="X980">
            <v>0</v>
          </cell>
          <cell r="Y980">
            <v>0</v>
          </cell>
          <cell r="Z980">
            <v>45</v>
          </cell>
          <cell r="AA980">
            <v>31</v>
          </cell>
          <cell r="AB980">
            <v>41</v>
          </cell>
          <cell r="AC980">
            <v>0.057195</v>
          </cell>
          <cell r="AD980">
            <v>14.4</v>
          </cell>
          <cell r="AE980">
            <v>15.4</v>
          </cell>
          <cell r="AF980">
            <v>30</v>
          </cell>
          <cell r="AG980" t="str">
            <v/>
          </cell>
        </row>
        <row r="981">
          <cell r="A981" t="str">
            <v>MD2270</v>
          </cell>
          <cell r="B981" t="str">
            <v>MD2022015</v>
          </cell>
          <cell r="C981" t="str">
            <v>mideer 儿童篮球  宇宙环游熊 3号球</v>
          </cell>
          <cell r="D981" t="str">
            <v>mideer Children's Basketball - Bear Warrior 3</v>
          </cell>
          <cell r="E981" t="str">
            <v>6936352522706</v>
          </cell>
          <cell r="F981">
            <v>72</v>
          </cell>
          <cell r="G981">
            <v>72.07</v>
          </cell>
          <cell r="H981" t="str">
            <v>3y+</v>
          </cell>
          <cell r="I981" t="str">
            <v>老品</v>
          </cell>
          <cell r="J981" t="str">
            <v>1、产品同竞品差异点（优势点）：/
2、产品功能点：
—加厚橡胶，防滑耐磨
—轻巧易握，专为初学者设计的篮球。
—高弹力，轻巧拍球不吃力，运动不费力；
—放置可长达72小时，不漏气；
—优质橡胶，耐玩不变形，安全放心材质；
—室内外通用，各种场景通用；
3、产品设计优势：一体化图案设计，图案更为完整
4、产品教育属性优势：/
5、产品安全属性优势：/
6、产品相关服务优势：/
7、其他：/</v>
          </cell>
          <cell r="K981" t="str">
            <v>1）多尺寸可选，幼儿园/小学都能用
2）轻触高弹，运球练习更轻松
3）耐磨颗粒表皮，水泥地/球场都能打
4）科技橡胶内胆，不易变形更耐打
5）通过国家安全认证，放心玩
6）3大艺术主题，图案清晰不褪色
7）跑/投/踢，在运动中增强体质
8）配网兜，拎着就去学校
9）赠打气筒，充气不愁</v>
          </cell>
          <cell r="L981" t="str">
            <v>Multiple sizes available for different school ages.
Light touch with high bounce for easier dribbling practice.
Wear-resistant granular texture suitable for any court.
Tech-rubber prevents deformation.
National safety certification.
3 major art themes with clear, non-fading patterns.
Enhances physique through running, throwing, and kicking.
Includes a net bag for easy carrying to school.
Free pump included.</v>
          </cell>
          <cell r="M981" t="str">
            <v>销售商品</v>
          </cell>
          <cell r="N981" t="str">
            <v>2024/09/10</v>
          </cell>
          <cell r="O981">
            <v>27.36</v>
          </cell>
          <cell r="P981">
            <v>0.32</v>
          </cell>
          <cell r="Q981">
            <v>18</v>
          </cell>
          <cell r="R981">
            <v>18</v>
          </cell>
          <cell r="S981">
            <v>18</v>
          </cell>
          <cell r="T981" t="str">
            <v>有</v>
          </cell>
          <cell r="U981" t="str">
            <v/>
          </cell>
          <cell r="V981" t="str">
            <v>2190</v>
          </cell>
          <cell r="W981">
            <v>18</v>
          </cell>
          <cell r="X981">
            <v>18</v>
          </cell>
          <cell r="Y981">
            <v>18</v>
          </cell>
          <cell r="Z981">
            <v>45.5</v>
          </cell>
          <cell r="AA981">
            <v>24</v>
          </cell>
          <cell r="AB981">
            <v>49</v>
          </cell>
          <cell r="AC981">
            <v>0.053508</v>
          </cell>
          <cell r="AD981">
            <v>12.8</v>
          </cell>
          <cell r="AE981">
            <v>14.33</v>
          </cell>
          <cell r="AF981">
            <v>40</v>
          </cell>
          <cell r="AG981" t="str">
            <v/>
          </cell>
        </row>
        <row r="982">
          <cell r="A982" t="str">
            <v>MD1571</v>
          </cell>
          <cell r="B982" t="str">
            <v>MD2024055</v>
          </cell>
          <cell r="C982" t="str">
            <v>mideer 思维绕线卡</v>
          </cell>
          <cell r="D982" t="str">
            <v>Mideer Match &amp; Connect Playbook</v>
          </cell>
          <cell r="E982" t="str">
            <v>6936352515715</v>
          </cell>
          <cell r="F982">
            <v>49</v>
          </cell>
          <cell r="G982">
            <v>48.99</v>
          </cell>
          <cell r="H982" t="str">
            <v>3+</v>
          </cell>
          <cell r="I982" t="str">
            <v>老品</v>
          </cell>
          <cell r="J982" t="str">
            <v>1、产品同竞品差异点（优势点）：题库全：一套包含200道思维训练题，小小一本【图形与空间、分类与联系】 、【逻辑与规律、数学及运算】 适龄小朋友的思维训练题全都有
玩法有趣：让小朋友操作绳子来解题，更互动更好玩。
成就感：翻过题卡，答案即在绕线背后，即时反馈给孩子带来更多做题成就感。
口袋便携：体积小巧，口袋便携，孩子们可以随身带着它。
难度进阶：3+低阶、每册主题难度进阶，更具适龄性。
2、产品功能点：
3、产品设计优势：
4、产品教育属性优势：
5、产品安全属性优势：
6、产品相关服务优势：
7、其他：</v>
          </cell>
          <cell r="K982" t="str">
            <v>1）游戏化学习，不枯燥
2）手脑并用，越玩越聪明
3）240道题，启蒙刚刚好
4）4个难度等级，循序渐进
5）巴掌大小，随身携带
6）加厚白卡，耐玩耐翻
7）亲肤棉挂绳，不勒脖子</v>
          </cell>
          <cell r="L982" t="str">
            <v>Gamified learning; not boring.
Trains both brain and hands.
240 questions for early enlightenment.
4 difficulty levels.
Palm-sized and portable.
Thickened, durable white cardstock.
Soft cotton lanyard.</v>
          </cell>
          <cell r="M982" t="str">
            <v>销售商品</v>
          </cell>
          <cell r="N982" t="str">
            <v>2024/09/04</v>
          </cell>
          <cell r="O982">
            <v>18.62</v>
          </cell>
          <cell r="P982">
            <v>0.48</v>
          </cell>
          <cell r="Q982">
            <v>25.2</v>
          </cell>
          <cell r="R982">
            <v>16.3</v>
          </cell>
          <cell r="S982">
            <v>2.2</v>
          </cell>
          <cell r="T982" t="str">
            <v>有</v>
          </cell>
          <cell r="U982" t="str">
            <v/>
          </cell>
          <cell r="V982" t="str">
            <v>2190</v>
          </cell>
          <cell r="W982">
            <v>28.5</v>
          </cell>
          <cell r="X982">
            <v>24</v>
          </cell>
          <cell r="Y982">
            <v>2.5</v>
          </cell>
          <cell r="Z982">
            <v>42.5</v>
          </cell>
          <cell r="AA982">
            <v>30</v>
          </cell>
          <cell r="AB982">
            <v>26.2</v>
          </cell>
          <cell r="AC982">
            <v>0.033405</v>
          </cell>
          <cell r="AD982">
            <v>7.81</v>
          </cell>
          <cell r="AE982">
            <v>8.47</v>
          </cell>
          <cell r="AF982">
            <v>16</v>
          </cell>
          <cell r="AG982" t="str">
            <v>否</v>
          </cell>
        </row>
        <row r="983">
          <cell r="A983" t="str">
            <v>MD1517</v>
          </cell>
          <cell r="B983" t="str">
            <v>MD2024010</v>
          </cell>
          <cell r="C983" t="str">
            <v>mideer 彩虹桥  室内多功能运动桥</v>
          </cell>
          <cell r="D983" t="str">
            <v>mideer Rainbow Wooden Climber</v>
          </cell>
          <cell r="E983" t="str">
            <v>6936352515173</v>
          </cell>
          <cell r="F983">
            <v>399</v>
          </cell>
          <cell r="G983">
            <v>472.51</v>
          </cell>
          <cell r="H983" t="str">
            <v>18M+</v>
          </cell>
          <cell r="I983" t="str">
            <v>老品</v>
          </cell>
          <cell r="J983" t="str">
            <v>1、产品同竞品差异点（优势点）：mideer彩虹运动桥：一款能让孩子从1岁玩到3岁的室内多功能运动架，集合摇篮滑梯、攀爬平衡多种运动玩法，3步组装占地小巧，独创云朵造型摇晃更安全，全面促进宝宝体能发展，尽情享受运动乐趣！
2、产品功能点：
3、产品设计优势：
4、产品教育属性优势：
5、产品安全属性优势：
6、产品相关服务优势：
7、其他：</v>
          </cell>
          <cell r="K983" t="str">
            <v>1）专为1-3岁宝宝设计，助力身体发育
2）全方位激发孩子的运动潜能
3）40°防倾倒设计，摇摆更稳更安全
4）3步轻松组装，不费爸妈
5）小巧不占地，小户型也能放
6）环保水性漆，保留天然木纹质感
7）通过国标认证，健康安全有保障
8）图解运动手册，解锁更多玩法</v>
          </cell>
          <cell r="L983" t="str">
            <v>Promotes physical development for babies aged 1-3.
Stimulates child's athletic potential in all aspects.
40° anti-tip design for stable and safe rocking.
Simple 3-step assembly.
Compact size for small living spaces.
Eco-friendly water-based paint with natural wood grain.
National standard certification for health safety.
Illustrated exercise manual to explore more ways to play.</v>
          </cell>
          <cell r="M983" t="str">
            <v>销售商品</v>
          </cell>
          <cell r="N983" t="str">
            <v>2024/09/12</v>
          </cell>
          <cell r="O983">
            <v>179.55</v>
          </cell>
          <cell r="P983">
            <v>6.5</v>
          </cell>
          <cell r="Q983">
            <v>80</v>
          </cell>
          <cell r="R983">
            <v>42</v>
          </cell>
          <cell r="S983">
            <v>11</v>
          </cell>
          <cell r="T983" t="str">
            <v>有</v>
          </cell>
          <cell r="U983" t="str">
            <v/>
          </cell>
          <cell r="V983" t="str">
            <v>2190</v>
          </cell>
          <cell r="W983">
            <v>81</v>
          </cell>
          <cell r="X983">
            <v>42</v>
          </cell>
          <cell r="Y983">
            <v>7</v>
          </cell>
          <cell r="Z983">
            <v>80.5</v>
          </cell>
          <cell r="AA983">
            <v>42.3</v>
          </cell>
          <cell r="AB983">
            <v>7.2</v>
          </cell>
          <cell r="AC983">
            <v>0.02451708</v>
          </cell>
          <cell r="AD983">
            <v>4.1</v>
          </cell>
          <cell r="AE983">
            <v>5.12</v>
          </cell>
          <cell r="AF983">
            <v>1</v>
          </cell>
          <cell r="AG983" t="str">
            <v/>
          </cell>
        </row>
        <row r="984">
          <cell r="A984" t="str">
            <v>HZ7464</v>
          </cell>
          <cell r="B984" t="str">
            <v>HZ23014</v>
          </cell>
          <cell r="C984" t="str">
            <v>hugz衣物收纳袋 薄荷曼波 M码</v>
          </cell>
          <cell r="D984" t="str">
            <v>hugz Storage Bag M Mint Mambo</v>
          </cell>
          <cell r="E984" t="str">
            <v>6936352574644</v>
          </cell>
          <cell r="F984">
            <v>49</v>
          </cell>
          <cell r="G984">
            <v>58.03</v>
          </cell>
          <cell r="H984" t="str">
            <v>3+</v>
          </cell>
          <cell r="I984" t="str">
            <v>老品</v>
          </cell>
          <cell r="J984" t="str">
            <v>1、产品同竞品差异点（优势点）：1111
2、产品功能点：
3、产品设计优势：
4、产品教育属性优势：
5、产品安全属性优势：
6、产品相关服务优势：
7、其他：</v>
          </cell>
          <cell r="K984" t="str">
            <v/>
          </cell>
          <cell r="L984" t="str">
            <v/>
          </cell>
          <cell r="M984" t="str">
            <v>销售商品</v>
          </cell>
          <cell r="N984" t="str">
            <v>2024/07/30</v>
          </cell>
          <cell r="O984">
            <v>22.05</v>
          </cell>
          <cell r="P984">
            <v>0.2</v>
          </cell>
          <cell r="Q984">
            <v>40</v>
          </cell>
          <cell r="R984">
            <v>30</v>
          </cell>
          <cell r="S984">
            <v>11</v>
          </cell>
          <cell r="T984" t="str">
            <v>有</v>
          </cell>
          <cell r="U984" t="str">
            <v/>
          </cell>
          <cell r="V984" t="str">
            <v>2190</v>
          </cell>
          <cell r="W984">
            <v>39</v>
          </cell>
          <cell r="X984">
            <v>30</v>
          </cell>
          <cell r="Y984">
            <v>2</v>
          </cell>
          <cell r="Z984">
            <v>60</v>
          </cell>
          <cell r="AA984">
            <v>40.7</v>
          </cell>
          <cell r="AB984">
            <v>27.1</v>
          </cell>
          <cell r="AC984">
            <v>0.0661782</v>
          </cell>
          <cell r="AD984">
            <v>11</v>
          </cell>
          <cell r="AE984">
            <v>11.65</v>
          </cell>
          <cell r="AF984">
            <v>50</v>
          </cell>
          <cell r="AG984" t="str">
            <v/>
          </cell>
        </row>
        <row r="985">
          <cell r="A985" t="str">
            <v>HZ7465</v>
          </cell>
          <cell r="B985" t="str">
            <v>HZ23014</v>
          </cell>
          <cell r="C985" t="str">
            <v>hugz衣物收纳袋 薄荷曼波 L码</v>
          </cell>
          <cell r="D985" t="str">
            <v>hugz Storage Bag L Mint Mambo</v>
          </cell>
          <cell r="E985" t="str">
            <v>6936352574651</v>
          </cell>
          <cell r="F985">
            <v>59</v>
          </cell>
          <cell r="G985">
            <v>69.87</v>
          </cell>
          <cell r="H985" t="str">
            <v>3+</v>
          </cell>
          <cell r="I985" t="str">
            <v>老品</v>
          </cell>
          <cell r="J985" t="str">
            <v>1、产品同竞品差异点（优势点）：1111
2、产品功能点：
3、产品设计优势：
4、产品教育属性优势：
5、产品安全属性优势：
6、产品相关服务优势：
7、其他：</v>
          </cell>
          <cell r="K985" t="str">
            <v/>
          </cell>
          <cell r="L985" t="str">
            <v/>
          </cell>
          <cell r="M985" t="str">
            <v>销售商品</v>
          </cell>
          <cell r="N985" t="str">
            <v>2024/07/30</v>
          </cell>
          <cell r="O985">
            <v>26.55</v>
          </cell>
          <cell r="P985">
            <v>0.3</v>
          </cell>
          <cell r="Q985">
            <v>50</v>
          </cell>
          <cell r="R985">
            <v>37</v>
          </cell>
          <cell r="S985">
            <v>17</v>
          </cell>
          <cell r="T985" t="str">
            <v>有</v>
          </cell>
          <cell r="U985" t="str">
            <v/>
          </cell>
          <cell r="V985" t="str">
            <v>2190</v>
          </cell>
          <cell r="W985">
            <v>45</v>
          </cell>
          <cell r="X985">
            <v>30</v>
          </cell>
          <cell r="Y985">
            <v>3</v>
          </cell>
          <cell r="Z985">
            <v>60</v>
          </cell>
          <cell r="AA985">
            <v>40</v>
          </cell>
          <cell r="AB985">
            <v>30</v>
          </cell>
          <cell r="AC985">
            <v>0.072</v>
          </cell>
          <cell r="AD985">
            <v>14.8</v>
          </cell>
          <cell r="AE985">
            <v>15.1</v>
          </cell>
          <cell r="AF985">
            <v>50</v>
          </cell>
          <cell r="AG985" t="str">
            <v/>
          </cell>
        </row>
        <row r="986">
          <cell r="A986" t="str">
            <v>HZ7466</v>
          </cell>
          <cell r="B986" t="str">
            <v>HZ23011</v>
          </cell>
          <cell r="C986" t="str">
            <v>hugz脏衣袋 薄荷曼波</v>
          </cell>
          <cell r="D986" t="str">
            <v>无</v>
          </cell>
          <cell r="E986" t="str">
            <v>6936352574668</v>
          </cell>
          <cell r="F986">
            <v>35</v>
          </cell>
          <cell r="G986">
            <v>41.45</v>
          </cell>
          <cell r="H986" t="str">
            <v>3+</v>
          </cell>
          <cell r="I986" t="str">
            <v>老品</v>
          </cell>
          <cell r="J986" t="str">
            <v>1、产品同竞品差异点（优势点）：1111
2、产品功能点：
3、产品设计优势：
4、产品教育属性优势：
5、产品安全属性优势：
6、产品相关服务优势：
7、其他：</v>
          </cell>
          <cell r="K986" t="str">
            <v/>
          </cell>
          <cell r="L986" t="str">
            <v/>
          </cell>
          <cell r="M986" t="str">
            <v>销售商品</v>
          </cell>
          <cell r="N986" t="str">
            <v>2024/07/30</v>
          </cell>
          <cell r="O986">
            <v>15.75</v>
          </cell>
          <cell r="P986">
            <v>0.1</v>
          </cell>
          <cell r="Q986">
            <v>30</v>
          </cell>
          <cell r="R986">
            <v>40</v>
          </cell>
          <cell r="S986">
            <v>2</v>
          </cell>
          <cell r="T986" t="str">
            <v>有</v>
          </cell>
          <cell r="U986" t="str">
            <v/>
          </cell>
          <cell r="V986" t="str">
            <v>2190</v>
          </cell>
          <cell r="W986">
            <v>36</v>
          </cell>
          <cell r="X986">
            <v>28</v>
          </cell>
          <cell r="Y986">
            <v>1</v>
          </cell>
          <cell r="Z986">
            <v>60</v>
          </cell>
          <cell r="AA986">
            <v>40</v>
          </cell>
          <cell r="AB986">
            <v>20</v>
          </cell>
          <cell r="AC986">
            <v>0.048</v>
          </cell>
          <cell r="AD986">
            <v>11.3</v>
          </cell>
          <cell r="AE986">
            <v>10.85</v>
          </cell>
          <cell r="AF986">
            <v>100</v>
          </cell>
          <cell r="AG986" t="str">
            <v/>
          </cell>
        </row>
        <row r="987">
          <cell r="A987" t="str">
            <v>HZ7467</v>
          </cell>
          <cell r="B987" t="str">
            <v>HZ23012</v>
          </cell>
          <cell r="C987" t="str">
            <v>hugz鞋袋 薄荷曼波</v>
          </cell>
          <cell r="D987" t="str">
            <v>hugz Shoe Bag Mint Mambo</v>
          </cell>
          <cell r="E987" t="str">
            <v>6936352574675</v>
          </cell>
          <cell r="F987">
            <v>35</v>
          </cell>
          <cell r="G987">
            <v>41.45</v>
          </cell>
          <cell r="H987" t="str">
            <v>3+</v>
          </cell>
          <cell r="I987" t="str">
            <v>老品</v>
          </cell>
          <cell r="J987" t="str">
            <v>1、产品同竞品差异点（优势点）：1111
2、产品功能点：
3、产品设计优势：
4、产品教育属性优势：
5、产品安全属性优势：
6、产品相关服务优势：
7、其他：</v>
          </cell>
          <cell r="K987" t="str">
            <v/>
          </cell>
          <cell r="L987" t="str">
            <v/>
          </cell>
          <cell r="M987" t="str">
            <v>销售商品</v>
          </cell>
          <cell r="N987" t="str">
            <v>2024/07/30</v>
          </cell>
          <cell r="O987">
            <v>15.75</v>
          </cell>
          <cell r="P987">
            <v>0.1</v>
          </cell>
          <cell r="Q987">
            <v>23</v>
          </cell>
          <cell r="R987">
            <v>36</v>
          </cell>
          <cell r="S987">
            <v>2</v>
          </cell>
          <cell r="T987" t="str">
            <v>有</v>
          </cell>
          <cell r="U987" t="str">
            <v/>
          </cell>
          <cell r="V987" t="str">
            <v>2190</v>
          </cell>
          <cell r="W987">
            <v>20</v>
          </cell>
          <cell r="X987">
            <v>26</v>
          </cell>
          <cell r="Y987">
            <v>1</v>
          </cell>
          <cell r="Z987">
            <v>60</v>
          </cell>
          <cell r="AA987">
            <v>40</v>
          </cell>
          <cell r="AB987">
            <v>20</v>
          </cell>
          <cell r="AC987">
            <v>0.048</v>
          </cell>
          <cell r="AD987">
            <v>12</v>
          </cell>
          <cell r="AE987">
            <v>11.55</v>
          </cell>
          <cell r="AF987">
            <v>100</v>
          </cell>
          <cell r="AG987" t="str">
            <v/>
          </cell>
        </row>
        <row r="988">
          <cell r="A988" t="str">
            <v>HZ7468</v>
          </cell>
          <cell r="B988" t="str">
            <v>HZ23014</v>
          </cell>
          <cell r="C988" t="str">
            <v>hugz mini收纳袋 薄荷曼波</v>
          </cell>
          <cell r="D988" t="str">
            <v>无</v>
          </cell>
          <cell r="E988" t="str">
            <v>6936352574682</v>
          </cell>
          <cell r="F988">
            <v>25</v>
          </cell>
          <cell r="G988">
            <v>27.24</v>
          </cell>
          <cell r="H988" t="str">
            <v>3+</v>
          </cell>
          <cell r="I988" t="str">
            <v>老品</v>
          </cell>
          <cell r="J988" t="str">
            <v>1、产品同竞品差异点（优势点）：1111
2、产品功能点：
3、产品设计优势：
4、产品教育属性优势：
5、产品安全属性优势：
6、产品相关服务优势：
7、其他：</v>
          </cell>
          <cell r="K988" t="str">
            <v/>
          </cell>
          <cell r="L988" t="str">
            <v/>
          </cell>
          <cell r="M988" t="str">
            <v>销售商品</v>
          </cell>
          <cell r="N988" t="str">
            <v>2024/07/30</v>
          </cell>
          <cell r="O988">
            <v>11.25</v>
          </cell>
          <cell r="P988">
            <v>0.038</v>
          </cell>
          <cell r="Q988">
            <v>15.5</v>
          </cell>
          <cell r="R988">
            <v>12</v>
          </cell>
          <cell r="S988">
            <v>6.5</v>
          </cell>
          <cell r="T988" t="str">
            <v>有</v>
          </cell>
          <cell r="U988" t="str">
            <v/>
          </cell>
          <cell r="V988" t="str">
            <v>2190</v>
          </cell>
          <cell r="W988">
            <v>16</v>
          </cell>
          <cell r="X988">
            <v>22</v>
          </cell>
          <cell r="Y988">
            <v>2</v>
          </cell>
          <cell r="Z988">
            <v>60</v>
          </cell>
          <cell r="AA988">
            <v>40</v>
          </cell>
          <cell r="AB988">
            <v>20</v>
          </cell>
          <cell r="AC988">
            <v>0.048</v>
          </cell>
          <cell r="AD988">
            <v>8.45</v>
          </cell>
          <cell r="AE988">
            <v>8.5</v>
          </cell>
          <cell r="AF988">
            <v>200</v>
          </cell>
          <cell r="AG988" t="str">
            <v/>
          </cell>
        </row>
        <row r="989">
          <cell r="A989" t="str">
            <v>HZ7463</v>
          </cell>
          <cell r="B989" t="str">
            <v>HZ23014</v>
          </cell>
          <cell r="C989" t="str">
            <v>hugz衣物收纳袋 薄荷曼波 S码</v>
          </cell>
          <cell r="D989" t="str">
            <v>hugz Storage Bag S Mint Mambo</v>
          </cell>
          <cell r="E989" t="str">
            <v>6936352574637</v>
          </cell>
          <cell r="F989">
            <v>39</v>
          </cell>
          <cell r="G989">
            <v>46.18</v>
          </cell>
          <cell r="H989" t="str">
            <v>3+</v>
          </cell>
          <cell r="I989" t="str">
            <v>老品</v>
          </cell>
          <cell r="J989" t="str">
            <v>1、产品同竞品差异点（优势点）：1111
2、产品功能点：
3、产品设计优势：
4、产品教育属性优势：
5、产品安全属性优势：
6、产品相关服务优势：
7、其他：</v>
          </cell>
          <cell r="K989" t="str">
            <v/>
          </cell>
          <cell r="L989" t="str">
            <v/>
          </cell>
          <cell r="M989" t="str">
            <v>销售商品</v>
          </cell>
          <cell r="N989" t="str">
            <v>2024/07/30</v>
          </cell>
          <cell r="O989">
            <v>17.55</v>
          </cell>
          <cell r="P989">
            <v>0.15</v>
          </cell>
          <cell r="Q989">
            <v>28</v>
          </cell>
          <cell r="R989">
            <v>22</v>
          </cell>
          <cell r="S989">
            <v>11</v>
          </cell>
          <cell r="T989" t="str">
            <v>有</v>
          </cell>
          <cell r="U989" t="str">
            <v/>
          </cell>
          <cell r="V989" t="str">
            <v>2190</v>
          </cell>
          <cell r="W989">
            <v>36</v>
          </cell>
          <cell r="X989">
            <v>28.4</v>
          </cell>
          <cell r="Y989">
            <v>0</v>
          </cell>
          <cell r="Z989">
            <v>60.5</v>
          </cell>
          <cell r="AA989">
            <v>40.5</v>
          </cell>
          <cell r="AB989">
            <v>23.5</v>
          </cell>
          <cell r="AC989">
            <v>0.057580875</v>
          </cell>
          <cell r="AD989">
            <v>8.45</v>
          </cell>
          <cell r="AE989">
            <v>8.55</v>
          </cell>
          <cell r="AF989">
            <v>50</v>
          </cell>
          <cell r="AG989" t="str">
            <v/>
          </cell>
        </row>
        <row r="990">
          <cell r="A990" t="str">
            <v>MD1549</v>
          </cell>
          <cell r="B990" t="str">
            <v>MD2019019</v>
          </cell>
          <cell r="C990" t="str">
            <v>mideer 可水洗大锥头水彩笔    12色</v>
          </cell>
          <cell r="D990" t="str">
            <v>mideer Large Fine-Tip Washable Marker - 12 Colors</v>
          </cell>
          <cell r="E990" t="str">
            <v>6936352515494</v>
          </cell>
          <cell r="F990">
            <v>39.9</v>
          </cell>
          <cell r="G990">
            <v>39.9</v>
          </cell>
          <cell r="H990" t="str">
            <v>3+</v>
          </cell>
          <cell r="I990" t="str">
            <v>老品</v>
          </cell>
          <cell r="J990" t="str">
            <v>1、产品同竞品差异点（优势点）：- 超可水洗，轻松清洗: 超可水洗墨水，不小心画在皮肤或织物上也能轻松清洗，让孩子无拘无束地创作。
2、产品功能点：- 粗三角握感，养成好姿势: 粗三角握感设计，符合儿童手部抓握特点，帮助孩子养成良好的握笔姿势，预防写字姿势不良。
3、产品设计优势：- 笔筒式包装，方便收纳: 笔筒式包装设计，方便收纳水彩笔，保持桌面整洁。人性化提手设计，方便孩子携带水彩笔去幼儿园或户外写生，随时随地发挥创意。双保险笔帽设计，大直径加透气孔，有效防止儿童误吞笔帽，保障儿童安全。
4、产品教育属性优势：点线面俱全，激发创造力: 可随意切换粗细的笔头，轻松实现点、线、面绘画，帮助孩子掌握绘画技巧，探索色彩世界，激发创造力。
5、产品安全属性优势：- 安全环保，家长放心: 无毒、无害，符合国家标准，家长放心。
6、产品相关服务优势：
7、其他：</v>
          </cell>
          <cell r="K990" t="str">
            <v/>
          </cell>
          <cell r="L990" t="str">
            <v/>
          </cell>
          <cell r="M990" t="str">
            <v>销售商品</v>
          </cell>
          <cell r="N990" t="str">
            <v>2024/09/05</v>
          </cell>
          <cell r="O990">
            <v>15.162</v>
          </cell>
          <cell r="P990">
            <v>0.3</v>
          </cell>
          <cell r="Q990">
            <v>1.2</v>
          </cell>
          <cell r="R990">
            <v>2.2</v>
          </cell>
          <cell r="S990">
            <v>13</v>
          </cell>
          <cell r="T990" t="str">
            <v>有</v>
          </cell>
          <cell r="U990" t="str">
            <v>有</v>
          </cell>
          <cell r="V990" t="str">
            <v>1095</v>
          </cell>
          <cell r="W990">
            <v>11</v>
          </cell>
          <cell r="X990">
            <v>13.5</v>
          </cell>
          <cell r="Y990">
            <v>4.5</v>
          </cell>
          <cell r="Z990">
            <v>45</v>
          </cell>
          <cell r="AA990">
            <v>26</v>
          </cell>
          <cell r="AB990">
            <v>31.5</v>
          </cell>
          <cell r="AC990">
            <v>0.036855</v>
          </cell>
          <cell r="AD990">
            <v>10.9</v>
          </cell>
          <cell r="AE990">
            <v>11.87</v>
          </cell>
          <cell r="AF990">
            <v>36</v>
          </cell>
          <cell r="AG990" t="str">
            <v>否</v>
          </cell>
        </row>
        <row r="991">
          <cell r="A991" t="str">
            <v>MD1550</v>
          </cell>
          <cell r="B991" t="str">
            <v>MD2019019</v>
          </cell>
          <cell r="C991" t="str">
            <v>mideer 可水洗大锥头水彩笔    24色</v>
          </cell>
          <cell r="D991" t="str">
            <v>mideer Large Fine-Tip Washable Marker - 24 Colors</v>
          </cell>
          <cell r="E991" t="str">
            <v>6936352515500</v>
          </cell>
          <cell r="F991">
            <v>79.9</v>
          </cell>
          <cell r="G991">
            <v>79.88</v>
          </cell>
          <cell r="H991" t="str">
            <v>3+</v>
          </cell>
          <cell r="I991" t="str">
            <v>老品</v>
          </cell>
          <cell r="J991" t="str">
            <v>1、产品同竞品差异点（优势点）：- 超可水洗，轻松清洗: 超可水洗墨水，不小心画在皮肤或织物上也能轻松清洗，让孩子无拘无束地创作。
2、产品功能点：- 粗三角握感，养成好姿势: 粗三角握感设计，符合儿童手部抓握特点，帮助孩子养成良好的握笔姿势，预防写字姿势不良。
3、产品设计优势：- 笔筒式包装，方便收纳: 笔筒式包装设计，方便收纳水彩笔，保持桌面整洁。人性化提手设计，方便孩子携带水彩笔去幼儿园或户外写生，随时随地发挥创意。双保险笔帽设计，大直径加透气孔，有效防止儿童误吞笔帽，保障儿童安全。
4、产品教育属性优势：点线面俱全，激发创造力: 可随意切换粗细的笔头，轻松实现点、线、面绘画，帮助孩子掌握绘画技巧，探索色彩世界，激发创造力。
5、产品安全属性优势：- 安全环保，家长放心: 无毒、无害，符合国家标准，家长放心。
6、产品相关服务优势：
7、其他：</v>
          </cell>
          <cell r="K991" t="str">
            <v>巨可水洗 大椎头水彩笔 皮肤 衣物 家具 轻松水洗不留痕 绘画角度自由 低幼宝贝好上手 0酒精水性墨 为孩子健康把关 国标 美标 多项严苛检测 出行 写生 上学 一拎就出发 舒适与安心兼得 专为儿童研发 大容量 不断墨 孩子自由探索 科学水墨比 放心画 不透纸 丰富色系 激发创造力</v>
          </cell>
          <cell r="L991" t="str">
            <v>1.Super washable jumbo-tip watercolor markers 2.Washable on skin clothes and furniture No stains left behind 3.Flexible drawing angles Easy for young children to use 4.Zero alcohol water-based ink Protecting children’s health 5.Passed national and US standards Multiple strict safety tests 6.Travel sketch school Ready to go with one grab 7.Comfort and safety combined Designed especially for kids 8.Large capacity Continuous ink flow Let kids explore freely 9.Scientifically balanced ink formula Paint with confidence No bleed-through 10.Rich color range Spark creativity</v>
          </cell>
          <cell r="M991" t="str">
            <v>销售商品</v>
          </cell>
          <cell r="N991" t="str">
            <v>2024/09/05</v>
          </cell>
          <cell r="O991">
            <v>30.362</v>
          </cell>
          <cell r="P991">
            <v>0.57</v>
          </cell>
          <cell r="Q991">
            <v>1.2</v>
          </cell>
          <cell r="R991">
            <v>2.2</v>
          </cell>
          <cell r="S991">
            <v>13</v>
          </cell>
          <cell r="T991" t="str">
            <v>有</v>
          </cell>
          <cell r="U991" t="str">
            <v>有</v>
          </cell>
          <cell r="V991" t="str">
            <v>1095</v>
          </cell>
          <cell r="W991">
            <v>11.5</v>
          </cell>
          <cell r="X991">
            <v>13.5</v>
          </cell>
          <cell r="Y991">
            <v>8</v>
          </cell>
          <cell r="Z991">
            <v>40</v>
          </cell>
          <cell r="AA991">
            <v>27.5</v>
          </cell>
          <cell r="AB991">
            <v>31</v>
          </cell>
          <cell r="AC991">
            <v>0.0341</v>
          </cell>
          <cell r="AD991">
            <v>10.26</v>
          </cell>
          <cell r="AE991">
            <v>11.37</v>
          </cell>
          <cell r="AF991">
            <v>18</v>
          </cell>
          <cell r="AG991" t="str">
            <v>否</v>
          </cell>
        </row>
        <row r="992">
          <cell r="A992" t="str">
            <v>MD1551</v>
          </cell>
          <cell r="B992" t="str">
            <v>MD2019019</v>
          </cell>
          <cell r="C992" t="str">
            <v>mideer 可水洗大锥头水彩笔    36色</v>
          </cell>
          <cell r="D992" t="str">
            <v>mideer Large Fine-Tip Washable Marker - 36 Colors</v>
          </cell>
          <cell r="E992" t="str">
            <v>6936352515517</v>
          </cell>
          <cell r="F992">
            <v>119.9</v>
          </cell>
          <cell r="G992">
            <v>119.92</v>
          </cell>
          <cell r="H992" t="str">
            <v>3+</v>
          </cell>
          <cell r="I992" t="str">
            <v>老品</v>
          </cell>
          <cell r="J992" t="str">
            <v>1、产品同竞品差异点（优势点）：- 超可水洗，轻松清洗: 超可水洗墨水，不小心画在皮肤或织物上也能轻松清洗，让孩子无拘无束地创作。
2、产品功能点：- 粗三角握感，养成好姿势: 粗三角握感设计，符合儿童手部抓握特点，帮助孩子养成良好的握笔姿势，预防写字姿势不良。
3、产品设计优势：- 笔筒式包装，方便收纳: 笔筒式包装设计，方便收纳水彩笔，保持桌面整洁。人性化提手设计，方便孩子携带水彩笔去幼儿园或户外写生，随时随地发挥创意。双保险笔帽设计，大直径加透气孔，有效防止儿童误吞笔帽，保障儿童安全。
4、产品教育属性优势：点线面俱全，激发创造力: 可随意切换粗细的笔头，轻松实现点、线、面绘画，帮助孩子掌握绘画技巧，探索色彩世界，激发创造力。
5、产品安全属性优势：- 安全环保，家长放心: 无毒、无害，符合国家标准，家长放心。
6、产品相关服务优势：
7、其他：</v>
          </cell>
          <cell r="K992" t="str">
            <v/>
          </cell>
          <cell r="L992" t="str">
            <v/>
          </cell>
          <cell r="M992" t="str">
            <v>销售商品</v>
          </cell>
          <cell r="N992" t="str">
            <v>2024/11/02</v>
          </cell>
          <cell r="O992">
            <v>45.562</v>
          </cell>
          <cell r="P992">
            <v>0.8</v>
          </cell>
          <cell r="Q992">
            <v>2.3</v>
          </cell>
          <cell r="R992">
            <v>1.8</v>
          </cell>
          <cell r="S992">
            <v>13</v>
          </cell>
          <cell r="T992" t="str">
            <v>有</v>
          </cell>
          <cell r="U992" t="str">
            <v>有</v>
          </cell>
          <cell r="V992" t="str">
            <v>2160</v>
          </cell>
          <cell r="W992">
            <v>11.5</v>
          </cell>
          <cell r="X992">
            <v>13.4</v>
          </cell>
          <cell r="Y992">
            <v>11.5</v>
          </cell>
          <cell r="Z992">
            <v>37.5</v>
          </cell>
          <cell r="AA992">
            <v>28.5</v>
          </cell>
          <cell r="AB992">
            <v>31.5</v>
          </cell>
          <cell r="AC992">
            <v>0.033665625</v>
          </cell>
          <cell r="AD992">
            <v>9.76</v>
          </cell>
          <cell r="AE992">
            <v>10.7</v>
          </cell>
          <cell r="AF992">
            <v>12</v>
          </cell>
          <cell r="AG992" t="str">
            <v>否</v>
          </cell>
        </row>
        <row r="993">
          <cell r="A993" t="str">
            <v>MD1562</v>
          </cell>
          <cell r="B993" t="str">
            <v>MD2024045</v>
          </cell>
          <cell r="C993" t="str">
            <v>mideer 轻泥乐粘土  补充装 黑色</v>
          </cell>
          <cell r="D993" t="str">
            <v>mideer Airy Fun Clay - Black</v>
          </cell>
          <cell r="E993" t="str">
            <v>6936352515623</v>
          </cell>
          <cell r="F993">
            <v>9.9</v>
          </cell>
          <cell r="G993">
            <v>9.87</v>
          </cell>
          <cell r="H993" t="str">
            <v>3+</v>
          </cell>
          <cell r="I993" t="str">
            <v>老品</v>
          </cell>
          <cell r="J993" t="str">
            <v>1、产品同竞品差异点（优势点）：
2、产品功能点：100g超值大容量，柔软易塑型，常备颜色；无味不粘手、易塑性。
3、产品设计优势：
4、产品教育属性优势：在玩耍超轻粘土的过程中，孩子们需要用手去触摸、捏、搓、压等，这可以锻炼他们的精细运动能力和手眼协调能力。
5、产品安全属性优势：产品经过严格的质量检测，符合国家相关安全标准。
6、产品相关服务优势：
7、其他：</v>
          </cell>
          <cell r="K993" t="str">
            <v/>
          </cell>
          <cell r="L993" t="str">
            <v/>
          </cell>
          <cell r="M993" t="str">
            <v>销售商品</v>
          </cell>
          <cell r="N993" t="str">
            <v>2024/08/07</v>
          </cell>
          <cell r="O993">
            <v>3.762</v>
          </cell>
          <cell r="P993">
            <v>0.13</v>
          </cell>
          <cell r="Q993">
            <v>17.5</v>
          </cell>
          <cell r="R993">
            <v>3</v>
          </cell>
          <cell r="S993">
            <v>19.8</v>
          </cell>
          <cell r="T993" t="str">
            <v>有</v>
          </cell>
          <cell r="U993" t="str">
            <v/>
          </cell>
          <cell r="V993" t="str">
            <v>720</v>
          </cell>
          <cell r="W993">
            <v>20.1</v>
          </cell>
          <cell r="X993">
            <v>18.5</v>
          </cell>
          <cell r="Y993">
            <v>0</v>
          </cell>
          <cell r="Z993">
            <v>61</v>
          </cell>
          <cell r="AA993">
            <v>32.8</v>
          </cell>
          <cell r="AB993">
            <v>35.7</v>
          </cell>
          <cell r="AC993">
            <v>0.07142856</v>
          </cell>
          <cell r="AD993">
            <v>13</v>
          </cell>
          <cell r="AE993">
            <v>11.74</v>
          </cell>
          <cell r="AF993">
            <v>96</v>
          </cell>
          <cell r="AG993" t="str">
            <v/>
          </cell>
        </row>
        <row r="994">
          <cell r="A994" t="str">
            <v>HZ7462</v>
          </cell>
          <cell r="B994" t="str">
            <v>HZ23013</v>
          </cell>
          <cell r="C994" t="str">
            <v>hugz洗漱包 薄荷曼波 M码</v>
          </cell>
          <cell r="D994" t="str">
            <v>hugz Toiletry bag M Mint Mambo</v>
          </cell>
          <cell r="E994" t="str">
            <v>6936352574620</v>
          </cell>
          <cell r="F994">
            <v>59</v>
          </cell>
          <cell r="G994">
            <v>66.32</v>
          </cell>
          <cell r="H994" t="str">
            <v>3+</v>
          </cell>
          <cell r="I994" t="str">
            <v>老品</v>
          </cell>
          <cell r="J994" t="str">
            <v>1、产品同竞品差异点（优势点）：1111
2、产品功能点：
3、产品设计优势：
4、产品教育属性优势：
5、产品安全属性优势：
6、产品相关服务优势：
7、其他：</v>
          </cell>
          <cell r="K994" t="str">
            <v/>
          </cell>
          <cell r="L994" t="str">
            <v/>
          </cell>
          <cell r="M994" t="str">
            <v>销售商品</v>
          </cell>
          <cell r="N994" t="str">
            <v>2024/07/30</v>
          </cell>
          <cell r="O994">
            <v>26.55</v>
          </cell>
          <cell r="P994">
            <v>0.166</v>
          </cell>
          <cell r="Q994">
            <v>23</v>
          </cell>
          <cell r="R994">
            <v>18</v>
          </cell>
          <cell r="S994">
            <v>10</v>
          </cell>
          <cell r="T994" t="str">
            <v>有</v>
          </cell>
          <cell r="U994" t="str">
            <v/>
          </cell>
          <cell r="V994" t="str">
            <v>2190</v>
          </cell>
          <cell r="W994">
            <v>25</v>
          </cell>
          <cell r="X994">
            <v>20</v>
          </cell>
          <cell r="Y994">
            <v>3</v>
          </cell>
          <cell r="Z994">
            <v>60</v>
          </cell>
          <cell r="AA994">
            <v>41</v>
          </cell>
          <cell r="AB994">
            <v>25.5</v>
          </cell>
          <cell r="AC994">
            <v>0.06273</v>
          </cell>
          <cell r="AD994">
            <v>9.1</v>
          </cell>
          <cell r="AE994">
            <v>9.29</v>
          </cell>
          <cell r="AF994">
            <v>50</v>
          </cell>
          <cell r="AG994" t="str">
            <v/>
          </cell>
        </row>
        <row r="995">
          <cell r="A995" t="str">
            <v>HZ7461</v>
          </cell>
          <cell r="B995" t="str">
            <v>HZ23013</v>
          </cell>
          <cell r="C995" t="str">
            <v>hugz洗漱包 薄荷曼波 S码</v>
          </cell>
          <cell r="D995" t="str">
            <v>hugz Toiletry bag S Mint Mambo</v>
          </cell>
          <cell r="E995" t="str">
            <v>6936352574613</v>
          </cell>
          <cell r="F995">
            <v>49</v>
          </cell>
          <cell r="G995">
            <v>58.03</v>
          </cell>
          <cell r="H995" t="str">
            <v>3+</v>
          </cell>
          <cell r="I995" t="str">
            <v>老品</v>
          </cell>
          <cell r="J995" t="str">
            <v>1、产品同竞品差异点（优势点）：1111
2、产品功能点：
3、产品设计优势：
4、产品教育属性优势：
5、产品安全属性优势：
6、产品相关服务优势：
7、其他：</v>
          </cell>
          <cell r="K995" t="str">
            <v/>
          </cell>
          <cell r="L995" t="str">
            <v/>
          </cell>
          <cell r="M995" t="str">
            <v>销售商品</v>
          </cell>
          <cell r="N995" t="str">
            <v>2024/07/30</v>
          </cell>
          <cell r="O995">
            <v>22.05</v>
          </cell>
          <cell r="P995">
            <v>0.1</v>
          </cell>
          <cell r="Q995">
            <v>17</v>
          </cell>
          <cell r="R995">
            <v>17</v>
          </cell>
          <cell r="S995">
            <v>10</v>
          </cell>
          <cell r="T995" t="str">
            <v>有</v>
          </cell>
          <cell r="U995" t="str">
            <v/>
          </cell>
          <cell r="V995" t="str">
            <v>2190</v>
          </cell>
          <cell r="W995">
            <v>22</v>
          </cell>
          <cell r="X995">
            <v>22</v>
          </cell>
          <cell r="Y995">
            <v>2</v>
          </cell>
          <cell r="Z995">
            <v>60</v>
          </cell>
          <cell r="AA995">
            <v>40</v>
          </cell>
          <cell r="AB995">
            <v>30</v>
          </cell>
          <cell r="AC995">
            <v>0.072</v>
          </cell>
          <cell r="AD995">
            <v>12.9</v>
          </cell>
          <cell r="AE995">
            <v>11.9</v>
          </cell>
          <cell r="AF995">
            <v>100</v>
          </cell>
          <cell r="AG995" t="str">
            <v/>
          </cell>
        </row>
        <row r="996">
          <cell r="A996" t="str">
            <v>HZ7460</v>
          </cell>
          <cell r="B996" t="str">
            <v>HZ23010</v>
          </cell>
          <cell r="C996" t="str">
            <v>hugz证件袋 薄荷曼波</v>
          </cell>
          <cell r="D996" t="str">
            <v>hugz ID Pouch Mint Mambo</v>
          </cell>
          <cell r="E996" t="str">
            <v>6936352574606</v>
          </cell>
          <cell r="F996">
            <v>29</v>
          </cell>
          <cell r="G996">
            <v>34.34</v>
          </cell>
          <cell r="H996" t="str">
            <v>3+</v>
          </cell>
          <cell r="I996" t="str">
            <v>老品</v>
          </cell>
          <cell r="J996" t="str">
            <v>1、产品同竞品差异点（优势点）：1111
2、产品功能点：
3、产品设计优势：
4、产品教育属性优势：
5、产品安全属性优势：
6、产品相关服务优势：
7、其他：</v>
          </cell>
          <cell r="K996" t="str">
            <v/>
          </cell>
          <cell r="L996" t="str">
            <v/>
          </cell>
          <cell r="M996" t="str">
            <v>销售商品</v>
          </cell>
          <cell r="N996" t="str">
            <v>2024/07/30</v>
          </cell>
          <cell r="O996">
            <v>13.05</v>
          </cell>
          <cell r="P996">
            <v>0.05</v>
          </cell>
          <cell r="Q996">
            <v>19</v>
          </cell>
          <cell r="R996">
            <v>14</v>
          </cell>
          <cell r="S996">
            <v>1</v>
          </cell>
          <cell r="T996" t="str">
            <v>有</v>
          </cell>
          <cell r="U996" t="str">
            <v/>
          </cell>
          <cell r="V996" t="str">
            <v>2190</v>
          </cell>
          <cell r="W996">
            <v>16</v>
          </cell>
          <cell r="X996">
            <v>22</v>
          </cell>
          <cell r="Y996">
            <v>2</v>
          </cell>
          <cell r="Z996">
            <v>60</v>
          </cell>
          <cell r="AA996">
            <v>40</v>
          </cell>
          <cell r="AB996">
            <v>20</v>
          </cell>
          <cell r="AC996">
            <v>0.048</v>
          </cell>
          <cell r="AD996">
            <v>13.65</v>
          </cell>
          <cell r="AE996">
            <v>13.8</v>
          </cell>
          <cell r="AF996">
            <v>200</v>
          </cell>
          <cell r="AG996" t="str">
            <v/>
          </cell>
        </row>
        <row r="997">
          <cell r="A997" t="str">
            <v>MD1570</v>
          </cell>
          <cell r="B997" t="str">
            <v>MD2024054</v>
          </cell>
          <cell r="C997" t="str">
            <v>mideer童梦八音盒 · 胡桃夹子聚会</v>
          </cell>
          <cell r="D997" t="str">
            <v>无</v>
          </cell>
          <cell r="E997" t="str">
            <v>6936352515708</v>
          </cell>
          <cell r="F997">
            <v>39.9</v>
          </cell>
        </row>
        <row r="997">
          <cell r="H997" t="str">
            <v>3+</v>
          </cell>
          <cell r="I997" t="str">
            <v>老品</v>
          </cell>
          <cell r="J997" t="str">
            <v>1、产品同竞品差异点（优势点）：手摇互动机械发声，为孩子们带来独属八音盒的梦幻音乐感受，一款承载爱与回忆的童年音乐玩具。
2、产品功能点：
3、产品设计优势：
4、产品教育属性优势：
5、产品安全属性优势：
6、产品相关服务优势：
7、其他：</v>
          </cell>
          <cell r="K997" t="str">
            <v/>
          </cell>
          <cell r="L997" t="str">
            <v/>
          </cell>
          <cell r="M997" t="str">
            <v>销售商品</v>
          </cell>
          <cell r="N997" t="str">
            <v>2024/08/14</v>
          </cell>
          <cell r="O997">
            <v>15.162</v>
          </cell>
          <cell r="P997">
            <v>0.08</v>
          </cell>
          <cell r="Q997">
            <v>9.5</v>
          </cell>
          <cell r="R997">
            <v>9.5</v>
          </cell>
          <cell r="S997">
            <v>6.2</v>
          </cell>
          <cell r="T997" t="str">
            <v>有</v>
          </cell>
          <cell r="U997" t="str">
            <v/>
          </cell>
          <cell r="V997" t="str">
            <v>2190</v>
          </cell>
          <cell r="W997">
            <v>9.5</v>
          </cell>
          <cell r="X997">
            <v>9.5</v>
          </cell>
          <cell r="Y997">
            <v>6.2</v>
          </cell>
          <cell r="Z997">
            <v>35.5</v>
          </cell>
          <cell r="AA997">
            <v>35</v>
          </cell>
          <cell r="AB997">
            <v>26.5</v>
          </cell>
          <cell r="AC997">
            <v>0.03292625</v>
          </cell>
          <cell r="AD997">
            <v>5</v>
          </cell>
          <cell r="AE997">
            <v>5.5</v>
          </cell>
          <cell r="AF997">
            <v>64</v>
          </cell>
          <cell r="AG997" t="str">
            <v/>
          </cell>
        </row>
        <row r="998">
          <cell r="A998" t="str">
            <v>MD1569</v>
          </cell>
          <cell r="B998" t="str">
            <v>MD2024054</v>
          </cell>
          <cell r="C998" t="str">
            <v>mideer童梦八音盒 · 月夜下说晚安</v>
          </cell>
          <cell r="D998" t="str">
            <v>mideer Hand Crank Music Box  - Moonlit Lullaby</v>
          </cell>
          <cell r="E998" t="str">
            <v>6936352515692</v>
          </cell>
          <cell r="F998">
            <v>39.9</v>
          </cell>
        </row>
        <row r="998">
          <cell r="H998" t="str">
            <v>3+</v>
          </cell>
          <cell r="I998" t="str">
            <v>老品</v>
          </cell>
          <cell r="J998" t="str">
            <v>1、产品同竞品差异点（优势点）：手摇互动机械发声，为孩子们带来独属八音盒的梦幻音乐感受，一款承载爱与回忆的童年音乐玩具。
2、产品功能点：
3、产品设计优势：
4、产品教育属性优势：
5、产品安全属性优势：
6、产品相关服务优势：
7、其他：</v>
          </cell>
          <cell r="K998" t="str">
            <v/>
          </cell>
          <cell r="L998" t="str">
            <v/>
          </cell>
          <cell r="M998" t="str">
            <v>销售商品</v>
          </cell>
          <cell r="N998" t="str">
            <v>2024/08/14</v>
          </cell>
          <cell r="O998">
            <v>15.162</v>
          </cell>
          <cell r="P998">
            <v>0.08</v>
          </cell>
          <cell r="Q998">
            <v>9.5</v>
          </cell>
          <cell r="R998">
            <v>9.5</v>
          </cell>
          <cell r="S998">
            <v>6.2</v>
          </cell>
          <cell r="T998" t="str">
            <v>有</v>
          </cell>
          <cell r="U998" t="str">
            <v/>
          </cell>
          <cell r="V998" t="str">
            <v>2190</v>
          </cell>
          <cell r="W998">
            <v>9.5</v>
          </cell>
          <cell r="X998">
            <v>9.5</v>
          </cell>
          <cell r="Y998">
            <v>6.2</v>
          </cell>
          <cell r="Z998">
            <v>35.5</v>
          </cell>
          <cell r="AA998">
            <v>35</v>
          </cell>
          <cell r="AB998">
            <v>26.5</v>
          </cell>
          <cell r="AC998">
            <v>0.03292625</v>
          </cell>
          <cell r="AD998">
            <v>5</v>
          </cell>
          <cell r="AE998">
            <v>5.5</v>
          </cell>
          <cell r="AF998">
            <v>64</v>
          </cell>
          <cell r="AG998" t="str">
            <v/>
          </cell>
        </row>
        <row r="999">
          <cell r="A999" t="str">
            <v>MD1568</v>
          </cell>
          <cell r="B999" t="str">
            <v>MD2024054</v>
          </cell>
          <cell r="C999" t="str">
            <v>mideer童梦八音盒 · 雨中的圆舞曲</v>
          </cell>
          <cell r="D999" t="str">
            <v>mideer Hand Crank Music Box  - Little People in My Garden</v>
          </cell>
          <cell r="E999" t="str">
            <v>6936352515685</v>
          </cell>
          <cell r="F999">
            <v>39.9</v>
          </cell>
        </row>
        <row r="999">
          <cell r="H999" t="str">
            <v>3+</v>
          </cell>
          <cell r="I999" t="str">
            <v>老品</v>
          </cell>
          <cell r="J999" t="str">
            <v>1、产品同竞品差异点（优势点）：手摇互动机械发声，为孩子们带来独属八音盒的梦幻音乐感受，一款承载爱与回忆的童年音乐玩具。
2、产品功能点：
3、产品设计优势：
4、产品教育属性优势：
5、产品安全属性优势：
6、产品相关服务优势：
7、其他：</v>
          </cell>
          <cell r="K999" t="str">
            <v/>
          </cell>
          <cell r="L999" t="str">
            <v/>
          </cell>
          <cell r="M999" t="str">
            <v>销售商品</v>
          </cell>
          <cell r="N999" t="str">
            <v>2024/08/14</v>
          </cell>
          <cell r="O999">
            <v>15.162</v>
          </cell>
          <cell r="P999">
            <v>0.08</v>
          </cell>
          <cell r="Q999">
            <v>9.5</v>
          </cell>
          <cell r="R999">
            <v>9.5</v>
          </cell>
          <cell r="S999">
            <v>6.2</v>
          </cell>
          <cell r="T999" t="str">
            <v>有</v>
          </cell>
          <cell r="U999" t="str">
            <v/>
          </cell>
          <cell r="V999" t="str">
            <v>2190</v>
          </cell>
          <cell r="W999">
            <v>9.5</v>
          </cell>
          <cell r="X999">
            <v>9.5</v>
          </cell>
          <cell r="Y999">
            <v>6.2</v>
          </cell>
          <cell r="Z999">
            <v>35.5</v>
          </cell>
          <cell r="AA999">
            <v>35.5</v>
          </cell>
          <cell r="AB999">
            <v>26.5</v>
          </cell>
          <cell r="AC999">
            <v>0.033396625</v>
          </cell>
          <cell r="AD999">
            <v>5</v>
          </cell>
          <cell r="AE999">
            <v>5.5</v>
          </cell>
          <cell r="AF999">
            <v>64</v>
          </cell>
          <cell r="AG999" t="str">
            <v/>
          </cell>
        </row>
        <row r="1000">
          <cell r="A1000" t="str">
            <v>MD1567</v>
          </cell>
          <cell r="B1000" t="str">
            <v>MD2024054</v>
          </cell>
          <cell r="C1000" t="str">
            <v>mideer童梦八音盒· 春日阳光花花</v>
          </cell>
          <cell r="D1000" t="str">
            <v>无</v>
          </cell>
          <cell r="E1000" t="str">
            <v>6936352515678</v>
          </cell>
          <cell r="F1000">
            <v>39.9</v>
          </cell>
        </row>
        <row r="1000">
          <cell r="H1000" t="str">
            <v>3+</v>
          </cell>
          <cell r="I1000" t="str">
            <v>老品</v>
          </cell>
          <cell r="J1000" t="str">
            <v>1、产品同竞品差异点（优势点）：手摇互动机械发声，为孩子们带来独属八音盒的梦幻音乐感受，一款承载爱与回忆的童年音乐玩具。
2、产品功能点：
3、产品设计优势：
4、产品教育属性优势：
5、产品安全属性优势：
6、产品相关服务优势：
7、其他：</v>
          </cell>
          <cell r="K1000" t="str">
            <v/>
          </cell>
          <cell r="L1000" t="str">
            <v/>
          </cell>
          <cell r="M1000" t="str">
            <v>销售商品</v>
          </cell>
          <cell r="N1000" t="str">
            <v>2024/08/14</v>
          </cell>
          <cell r="O1000">
            <v>15.162</v>
          </cell>
          <cell r="P1000">
            <v>0.08</v>
          </cell>
          <cell r="Q1000">
            <v>9.5</v>
          </cell>
          <cell r="R1000">
            <v>9.5</v>
          </cell>
          <cell r="S1000">
            <v>6.2</v>
          </cell>
          <cell r="T1000" t="str">
            <v>有</v>
          </cell>
          <cell r="U1000" t="str">
            <v/>
          </cell>
          <cell r="V1000" t="str">
            <v>2190</v>
          </cell>
          <cell r="W1000">
            <v>9.5</v>
          </cell>
          <cell r="X1000">
            <v>9.5</v>
          </cell>
          <cell r="Y1000">
            <v>6.2</v>
          </cell>
          <cell r="Z1000">
            <v>35.5</v>
          </cell>
          <cell r="AA1000">
            <v>35</v>
          </cell>
          <cell r="AB1000">
            <v>26.5</v>
          </cell>
          <cell r="AC1000">
            <v>0.03292625</v>
          </cell>
          <cell r="AD1000">
            <v>5</v>
          </cell>
          <cell r="AE1000">
            <v>5.5</v>
          </cell>
          <cell r="AF1000">
            <v>64</v>
          </cell>
          <cell r="AG1000" t="str">
            <v/>
          </cell>
        </row>
        <row r="1001">
          <cell r="A1001" t="str">
            <v>CT1581</v>
          </cell>
          <cell r="B1001" t="str">
            <v>MD2022020</v>
          </cell>
          <cell r="C1001" t="str">
            <v>“我可以”系列成长互动游戏套装-逛遍商业街，我可以！（韩国定制）</v>
          </cell>
          <cell r="D1001" t="str">
            <v>mideer Interactive Growth Game Kit - I Can Do It</v>
          </cell>
          <cell r="E1001" t="str">
            <v>8809848940354</v>
          </cell>
          <cell r="F1001">
            <v>59</v>
          </cell>
          <cell r="G1001">
            <v>52.49</v>
          </cell>
          <cell r="H1001" t="str">
            <v>3+</v>
          </cell>
          <cell r="I1001" t="str">
            <v>老品</v>
          </cell>
          <cell r="J1001" t="str">
            <v>1、产品同竞品差异点（优势点）：韩国定制
2、产品功能点：
3、产品设计优势：
4、产品教育属性优势：
5、产品安全属性优势：
6、产品相关服务优势：
7、其他：</v>
          </cell>
          <cell r="K1001" t="str">
            <v/>
          </cell>
          <cell r="L1001" t="str">
            <v/>
          </cell>
          <cell r="M1001" t="str">
            <v>ODM单</v>
          </cell>
          <cell r="N1001" t="str">
            <v>2024/07/02</v>
          </cell>
          <cell r="O1001">
            <v>19.9479</v>
          </cell>
          <cell r="P1001">
            <v>0.47</v>
          </cell>
          <cell r="Q1001">
            <v>23.4</v>
          </cell>
          <cell r="R1001">
            <v>21.5</v>
          </cell>
          <cell r="S1001">
            <v>2</v>
          </cell>
          <cell r="T1001" t="str">
            <v>无</v>
          </cell>
          <cell r="U1001" t="str">
            <v>有</v>
          </cell>
          <cell r="V1001" t="str">
            <v>36500</v>
          </cell>
          <cell r="W1001">
            <v>23.4</v>
          </cell>
          <cell r="X1001">
            <v>21.5</v>
          </cell>
          <cell r="Y1001">
            <v>2</v>
          </cell>
          <cell r="Z1001">
            <v>50</v>
          </cell>
          <cell r="AA1001">
            <v>29</v>
          </cell>
          <cell r="AB1001">
            <v>20</v>
          </cell>
          <cell r="AC1001">
            <v>0.029</v>
          </cell>
          <cell r="AD1001">
            <v>9.4</v>
          </cell>
          <cell r="AE1001">
            <v>9.8</v>
          </cell>
          <cell r="AF1001">
            <v>20</v>
          </cell>
          <cell r="AG1001" t="str">
            <v>否</v>
          </cell>
        </row>
        <row r="1002">
          <cell r="A1002" t="str">
            <v>CT1580</v>
          </cell>
          <cell r="B1002" t="str">
            <v>MD2022020</v>
          </cell>
          <cell r="C1002" t="str">
            <v>“我可以”系列成长互动游戏套装-保护你我他，我可以！（韩国定制）</v>
          </cell>
          <cell r="D1002" t="str">
            <v>mideer Interactive Growth Game Kit - I Can Do It</v>
          </cell>
          <cell r="E1002" t="str">
            <v>8809848940347</v>
          </cell>
          <cell r="F1002">
            <v>59</v>
          </cell>
          <cell r="G1002">
            <v>52.49</v>
          </cell>
          <cell r="H1002" t="str">
            <v>3+</v>
          </cell>
          <cell r="I1002" t="str">
            <v>老品</v>
          </cell>
          <cell r="J1002" t="str">
            <v>1、产品同竞品差异点（优势点）：韩国定制
2、产品功能点：
3、产品设计优势：
4、产品教育属性优势：
5、产品安全属性优势：
6、产品相关服务优势：
7、其他：</v>
          </cell>
          <cell r="K1002" t="str">
            <v/>
          </cell>
          <cell r="L1002" t="str">
            <v/>
          </cell>
          <cell r="M1002" t="str">
            <v>ODM单</v>
          </cell>
          <cell r="N1002" t="str">
            <v>2024/07/02</v>
          </cell>
          <cell r="O1002">
            <v>19.9479</v>
          </cell>
          <cell r="P1002">
            <v>0.47</v>
          </cell>
          <cell r="Q1002">
            <v>23.4</v>
          </cell>
          <cell r="R1002">
            <v>21.5</v>
          </cell>
          <cell r="S1002">
            <v>2</v>
          </cell>
          <cell r="T1002" t="str">
            <v>无</v>
          </cell>
          <cell r="U1002" t="str">
            <v/>
          </cell>
          <cell r="V1002" t="str">
            <v>36500</v>
          </cell>
          <cell r="W1002">
            <v>23.4</v>
          </cell>
          <cell r="X1002">
            <v>21.5</v>
          </cell>
          <cell r="Y1002">
            <v>2</v>
          </cell>
          <cell r="Z1002">
            <v>50</v>
          </cell>
          <cell r="AA1002">
            <v>29</v>
          </cell>
          <cell r="AB1002">
            <v>20</v>
          </cell>
          <cell r="AC1002">
            <v>0.029</v>
          </cell>
          <cell r="AD1002">
            <v>9.4</v>
          </cell>
          <cell r="AE1002">
            <v>9.8</v>
          </cell>
          <cell r="AF1002">
            <v>20</v>
          </cell>
          <cell r="AG1002" t="str">
            <v/>
          </cell>
        </row>
        <row r="1003">
          <cell r="A1003" t="str">
            <v>CT1579</v>
          </cell>
          <cell r="B1003" t="str">
            <v>MD2022020</v>
          </cell>
          <cell r="C1003" t="str">
            <v>“我可以”系列成长互动游戏套装-去上幼儿园，我可以！（韩国定制）</v>
          </cell>
          <cell r="D1003" t="str">
            <v>mideer Interactive Game Box - Go To Kindergarten I Can Do It! （Korean Version）</v>
          </cell>
          <cell r="E1003" t="str">
            <v>8809848940330</v>
          </cell>
          <cell r="F1003">
            <v>59</v>
          </cell>
          <cell r="G1003">
            <v>52.49</v>
          </cell>
          <cell r="H1003" t="str">
            <v>3+</v>
          </cell>
          <cell r="I1003" t="str">
            <v>老品</v>
          </cell>
          <cell r="J1003" t="str">
            <v>1、产品同竞品差异点（优势点）：韩国定制
2、产品功能点：
3、产品设计优势：
4、产品教育属性优势：
5、产品安全属性优势：
6、产品相关服务优势：
7、其他：</v>
          </cell>
          <cell r="K1003" t="str">
            <v/>
          </cell>
          <cell r="L1003" t="str">
            <v/>
          </cell>
          <cell r="M1003" t="str">
            <v>ODM单</v>
          </cell>
          <cell r="N1003" t="str">
            <v>2024/07/02</v>
          </cell>
          <cell r="O1003">
            <v>19.9479</v>
          </cell>
          <cell r="P1003">
            <v>0.47</v>
          </cell>
          <cell r="Q1003">
            <v>23.4</v>
          </cell>
          <cell r="R1003">
            <v>21.5</v>
          </cell>
          <cell r="S1003">
            <v>2</v>
          </cell>
          <cell r="T1003" t="str">
            <v>无</v>
          </cell>
          <cell r="U1003" t="str">
            <v/>
          </cell>
          <cell r="V1003" t="str">
            <v>36500</v>
          </cell>
          <cell r="W1003">
            <v>23.4</v>
          </cell>
          <cell r="X1003">
            <v>21.5</v>
          </cell>
          <cell r="Y1003">
            <v>2</v>
          </cell>
          <cell r="Z1003">
            <v>50</v>
          </cell>
          <cell r="AA1003">
            <v>29</v>
          </cell>
          <cell r="AB1003">
            <v>20</v>
          </cell>
          <cell r="AC1003">
            <v>0.029</v>
          </cell>
          <cell r="AD1003">
            <v>9.4</v>
          </cell>
          <cell r="AE1003">
            <v>9.8</v>
          </cell>
          <cell r="AF1003">
            <v>20</v>
          </cell>
          <cell r="AG1003" t="str">
            <v/>
          </cell>
        </row>
        <row r="1004">
          <cell r="A1004" t="str">
            <v>CT1578</v>
          </cell>
          <cell r="B1004" t="str">
            <v>MD2022020</v>
          </cell>
          <cell r="C1004" t="str">
            <v>“我可以”系列成长互动游戏套装-养成好习惯，我可以！（韩国定制）</v>
          </cell>
          <cell r="D1004" t="str">
            <v>mideer Interactive Game Box - Form Good Habit I Can Do It !（Korean Version）</v>
          </cell>
          <cell r="E1004" t="str">
            <v>8809848940323</v>
          </cell>
          <cell r="F1004">
            <v>59</v>
          </cell>
          <cell r="G1004">
            <v>52.49</v>
          </cell>
          <cell r="H1004" t="str">
            <v>3+</v>
          </cell>
          <cell r="I1004" t="str">
            <v>老品</v>
          </cell>
          <cell r="J1004" t="str">
            <v>1、产品同竞品差异点（优势点）：韩国定制款
2、产品功能点：
3、产品设计优势：
4、产品教育属性优势：
5、产品安全属性优势：
6、产品相关服务优势：
7、其他：</v>
          </cell>
          <cell r="K1004" t="str">
            <v/>
          </cell>
          <cell r="L1004" t="str">
            <v/>
          </cell>
          <cell r="M1004" t="str">
            <v>ODM单</v>
          </cell>
          <cell r="N1004" t="str">
            <v>2024/07/02</v>
          </cell>
          <cell r="O1004">
            <v>19.9479</v>
          </cell>
          <cell r="P1004">
            <v>0.47</v>
          </cell>
          <cell r="Q1004">
            <v>23.4</v>
          </cell>
          <cell r="R1004">
            <v>21.5</v>
          </cell>
          <cell r="S1004">
            <v>2</v>
          </cell>
          <cell r="T1004" t="str">
            <v>无</v>
          </cell>
          <cell r="U1004" t="str">
            <v/>
          </cell>
          <cell r="V1004" t="str">
            <v>36500</v>
          </cell>
          <cell r="W1004">
            <v>23.4</v>
          </cell>
          <cell r="X1004">
            <v>21.5</v>
          </cell>
          <cell r="Y1004">
            <v>2</v>
          </cell>
          <cell r="Z1004">
            <v>50</v>
          </cell>
          <cell r="AA1004">
            <v>29</v>
          </cell>
          <cell r="AB1004">
            <v>20</v>
          </cell>
          <cell r="AC1004">
            <v>0.029</v>
          </cell>
          <cell r="AD1004">
            <v>9.4</v>
          </cell>
          <cell r="AE1004">
            <v>9.8</v>
          </cell>
          <cell r="AF1004">
            <v>20</v>
          </cell>
          <cell r="AG1004" t="str">
            <v/>
          </cell>
        </row>
        <row r="1005">
          <cell r="A1005" t="str">
            <v>MD2284</v>
          </cell>
          <cell r="B1005" t="str">
            <v>MD2024051</v>
          </cell>
          <cell r="C1005" t="str">
            <v>mideer 水粉套装  随行缤纷桶</v>
          </cell>
          <cell r="D1005" t="str">
            <v>mideer Portable Gouache Paint Bucket Set</v>
          </cell>
          <cell r="E1005" t="str">
            <v>6936352522843</v>
          </cell>
          <cell r="F1005">
            <v>139</v>
          </cell>
          <cell r="G1005">
            <v>139.02</v>
          </cell>
          <cell r="H1005" t="str">
            <v>4+</v>
          </cell>
          <cell r="I1005" t="str">
            <v>老品</v>
          </cell>
          <cell r="J1005" t="str">
            <v>1、产品同竞品差异点（优势点）：水粉颜料、画笔、调色盘、洗笔筒多合一，一套配齐。16色颜色，颜色饱满。 质感浓郁，覆盖性强； 1抵3，大容量
2、产品功能点：
3、产品设计优势：折叠式水粉桶，一键收纳。书包手拎都可。
4、产品教育属性优势：
5、产品安全属性优势：
6、产品相关服务优势：
7、其他：</v>
          </cell>
          <cell r="K1005" t="str">
            <v>1). 升级款折叠洗笔桶 —— 极致压缩空间，携带更轻便
2). 全能绘画大礼盒 —— 一站式备齐所需工具，开启沉浸式创作
3). 20ml 罐装颜料 —— 拧开即用，无需费力挤压，用量更精准
4). 高饱和度色彩 —— 易上色、覆盖力强，尽显专业画质
5). 配套专业视频教学 —— 零基础也能轻松画出大师级水彩作品
6). 符合国家安全标准检测 —— 严选安心材质，全方位守护孩子
7). 皮肤衣物轻松水洗 —— 轻轻浸泡揉搓，污渍无影无踪</v>
          </cell>
          <cell r="L1005" t="str">
            <v>Upgraded foldable brush-washing bucket, compact and portable.
Complete painting set for a one-stop creative experience.
20ml jars, ready-to-use, no squeezing needed.
Highly saturated colors, easy to apply, strong coverage.
Comes with professional video tutorials for beautiful watercolor painting.
Certified to national safety standards, protecting children.
Easy to clean on skin and clothes—soak and rub gently.</v>
          </cell>
          <cell r="M1005" t="str">
            <v>销售商品</v>
          </cell>
          <cell r="N1005" t="str">
            <v>2024/08/06</v>
          </cell>
          <cell r="O1005">
            <v>52.82</v>
          </cell>
          <cell r="P1005">
            <v>1.2</v>
          </cell>
          <cell r="Q1005">
            <v>23</v>
          </cell>
          <cell r="R1005">
            <v>21</v>
          </cell>
          <cell r="S1005">
            <v>13.5</v>
          </cell>
          <cell r="T1005" t="str">
            <v>有</v>
          </cell>
          <cell r="U1005" t="str">
            <v/>
          </cell>
          <cell r="V1005" t="str">
            <v>2160</v>
          </cell>
          <cell r="W1005">
            <v>25.6</v>
          </cell>
          <cell r="X1005">
            <v>25</v>
          </cell>
          <cell r="Y1005">
            <v>9</v>
          </cell>
          <cell r="Z1005">
            <v>52</v>
          </cell>
          <cell r="AA1005">
            <v>27.6</v>
          </cell>
          <cell r="AB1005">
            <v>47.8</v>
          </cell>
          <cell r="AC1005">
            <v>0.06860256</v>
          </cell>
          <cell r="AD1005">
            <v>13</v>
          </cell>
          <cell r="AE1005">
            <v>12.7</v>
          </cell>
          <cell r="AF1005">
            <v>10</v>
          </cell>
          <cell r="AG1005" t="str">
            <v/>
          </cell>
        </row>
        <row r="1006">
          <cell r="A1006" t="str">
            <v>MD1555</v>
          </cell>
          <cell r="B1006" t="str">
            <v>MD2024045</v>
          </cell>
          <cell r="C1006" t="str">
            <v>mideer 轻泥乐粘土  补充装 橙色</v>
          </cell>
          <cell r="D1006" t="str">
            <v>mideer Airy Fun Clay - Orange</v>
          </cell>
          <cell r="E1006" t="str">
            <v>6936352515555</v>
          </cell>
          <cell r="F1006">
            <v>9.9</v>
          </cell>
          <cell r="G1006">
            <v>9.87</v>
          </cell>
          <cell r="H1006" t="str">
            <v>3+</v>
          </cell>
          <cell r="I1006" t="str">
            <v>老品</v>
          </cell>
          <cell r="J1006" t="str">
            <v>1、产品同竞品差异点（优势点）：
2、产品功能点：100g超值大容量，柔软易塑型，常备颜色；无味不粘手、易塑性。
3、产品设计优势：
4、产品教育属性优势：在玩耍超轻粘土的过程中，孩子们需要用手去触摸、捏、搓、压等，这可以锻炼他们的精细运动能力和手眼协调能力。
5、产品安全属性优势：产品经过严格的质量检测，符合国家相关安全标准。
6、产品相关服务优势：
7、其他：</v>
          </cell>
          <cell r="K1006" t="str">
            <v/>
          </cell>
          <cell r="L1006" t="str">
            <v/>
          </cell>
          <cell r="M1006" t="str">
            <v>销售商品</v>
          </cell>
          <cell r="N1006" t="str">
            <v>2024/08/07</v>
          </cell>
          <cell r="O1006">
            <v>3.762</v>
          </cell>
          <cell r="P1006">
            <v>0.13</v>
          </cell>
          <cell r="Q1006">
            <v>17.5</v>
          </cell>
          <cell r="R1006">
            <v>3</v>
          </cell>
          <cell r="S1006">
            <v>19.8</v>
          </cell>
          <cell r="T1006" t="str">
            <v>有</v>
          </cell>
          <cell r="U1006" t="str">
            <v/>
          </cell>
          <cell r="V1006" t="str">
            <v>720</v>
          </cell>
          <cell r="W1006">
            <v>20</v>
          </cell>
          <cell r="X1006">
            <v>18.5</v>
          </cell>
          <cell r="Y1006">
            <v>0</v>
          </cell>
          <cell r="Z1006">
            <v>61.4</v>
          </cell>
          <cell r="AA1006">
            <v>33</v>
          </cell>
          <cell r="AB1006">
            <v>35.6</v>
          </cell>
          <cell r="AC1006">
            <v>0.07213272</v>
          </cell>
          <cell r="AD1006">
            <v>13</v>
          </cell>
          <cell r="AE1006">
            <v>11.56</v>
          </cell>
          <cell r="AF1006">
            <v>96</v>
          </cell>
          <cell r="AG1006" t="str">
            <v/>
          </cell>
        </row>
        <row r="1007">
          <cell r="A1007" t="str">
            <v>MD1556</v>
          </cell>
          <cell r="B1007" t="str">
            <v>MD2024045</v>
          </cell>
          <cell r="C1007" t="str">
            <v>mideer 轻泥乐粘土  补充装 柠檬黄</v>
          </cell>
          <cell r="D1007" t="str">
            <v>mideer Airy Fun Clay - Lemon Yellow</v>
          </cell>
          <cell r="E1007" t="str">
            <v>6936352515562</v>
          </cell>
          <cell r="F1007">
            <v>9.9</v>
          </cell>
          <cell r="G1007">
            <v>9.87</v>
          </cell>
          <cell r="H1007" t="str">
            <v>3+</v>
          </cell>
          <cell r="I1007" t="str">
            <v>老品</v>
          </cell>
          <cell r="J1007" t="str">
            <v>1、产品同竞品差异点（优势点）：
2、产品功能点：100g超值大容量，柔软易塑型，常备颜色；无味不粘手、易塑性。
3、产品设计优势：
4、产品教育属性优势：在玩耍超轻粘土的过程中，孩子们需要用手去触摸、捏、搓、压等，这可以锻炼他们的精细运动能力和手眼协调能力。
5、产品安全属性优势：产品经过严格的质量检测，符合国家相关安全标准。
6、产品相关服务优势：
7、其他：</v>
          </cell>
          <cell r="K1007" t="str">
            <v>超轻粘土专用补充装</v>
          </cell>
          <cell r="L1007" t="str">
            <v>AIRY CLAY refill pack</v>
          </cell>
          <cell r="M1007" t="str">
            <v>销售商品</v>
          </cell>
          <cell r="N1007" t="str">
            <v>2024/08/07</v>
          </cell>
          <cell r="O1007">
            <v>3.762</v>
          </cell>
          <cell r="P1007">
            <v>0.11</v>
          </cell>
          <cell r="Q1007">
            <v>17.5</v>
          </cell>
          <cell r="R1007">
            <v>3</v>
          </cell>
          <cell r="S1007">
            <v>19.8</v>
          </cell>
          <cell r="T1007" t="str">
            <v>有</v>
          </cell>
          <cell r="U1007" t="str">
            <v/>
          </cell>
          <cell r="V1007" t="str">
            <v>720</v>
          </cell>
          <cell r="W1007">
            <v>20</v>
          </cell>
          <cell r="X1007">
            <v>18.5</v>
          </cell>
          <cell r="Y1007">
            <v>0</v>
          </cell>
          <cell r="Z1007">
            <v>61</v>
          </cell>
          <cell r="AA1007">
            <v>33</v>
          </cell>
          <cell r="AB1007">
            <v>35.1</v>
          </cell>
          <cell r="AC1007">
            <v>0.0706563</v>
          </cell>
          <cell r="AD1007">
            <v>13</v>
          </cell>
          <cell r="AE1007">
            <v>11.52</v>
          </cell>
          <cell r="AF1007">
            <v>96</v>
          </cell>
          <cell r="AG1007" t="str">
            <v/>
          </cell>
        </row>
        <row r="1008">
          <cell r="A1008" t="str">
            <v>MD1558</v>
          </cell>
          <cell r="B1008" t="str">
            <v>MD2024045</v>
          </cell>
          <cell r="C1008" t="str">
            <v>mideer 轻泥乐粘土  补充装 浅粉</v>
          </cell>
          <cell r="D1008" t="str">
            <v>mideer Airy Fun Clay - Light Pink</v>
          </cell>
          <cell r="E1008" t="str">
            <v>6936352515586</v>
          </cell>
          <cell r="F1008">
            <v>9.9</v>
          </cell>
          <cell r="G1008">
            <v>9.87</v>
          </cell>
          <cell r="H1008" t="str">
            <v>3+</v>
          </cell>
          <cell r="I1008" t="str">
            <v>老品</v>
          </cell>
          <cell r="J1008" t="str">
            <v>1、产品同竞品差异点（优势点）：
2、产品功能点：100g超值大容量，柔软易塑型，常备颜色；无味不粘手、易塑性。
3、产品设计优势：
4、产品教育属性优势：在玩耍超轻粘土的过程中，孩子们需要用手去触摸、捏、搓、压等，这可以锻炼他们的精细运动能力和手眼协调能力。
5、产品安全属性优势：产品经过严格的质量检测，符合国家相关安全标准。
6、产品相关服务优势：
7、其他：</v>
          </cell>
          <cell r="K1008" t="str">
            <v/>
          </cell>
          <cell r="L1008" t="str">
            <v/>
          </cell>
          <cell r="M1008" t="str">
            <v>销售商品</v>
          </cell>
          <cell r="N1008" t="str">
            <v>2024/08/07</v>
          </cell>
          <cell r="O1008">
            <v>3.762</v>
          </cell>
          <cell r="P1008">
            <v>0.12</v>
          </cell>
          <cell r="Q1008">
            <v>17.5</v>
          </cell>
          <cell r="R1008">
            <v>3</v>
          </cell>
          <cell r="S1008">
            <v>19.8</v>
          </cell>
          <cell r="T1008" t="str">
            <v>有</v>
          </cell>
          <cell r="U1008" t="str">
            <v/>
          </cell>
          <cell r="V1008" t="str">
            <v>720</v>
          </cell>
          <cell r="W1008">
            <v>20</v>
          </cell>
          <cell r="X1008">
            <v>18.5</v>
          </cell>
          <cell r="Y1008">
            <v>0</v>
          </cell>
          <cell r="Z1008">
            <v>61.5</v>
          </cell>
          <cell r="AA1008">
            <v>33</v>
          </cell>
          <cell r="AB1008">
            <v>35.5</v>
          </cell>
          <cell r="AC1008">
            <v>0.07204725</v>
          </cell>
          <cell r="AD1008">
            <v>13</v>
          </cell>
          <cell r="AE1008">
            <v>12.13</v>
          </cell>
          <cell r="AF1008">
            <v>96</v>
          </cell>
          <cell r="AG1008" t="str">
            <v/>
          </cell>
        </row>
        <row r="1009">
          <cell r="A1009" t="str">
            <v>MD1559</v>
          </cell>
          <cell r="B1009" t="str">
            <v>MD2024045</v>
          </cell>
          <cell r="C1009" t="str">
            <v>mideer 轻泥乐粘土  补充装 蓝色</v>
          </cell>
          <cell r="D1009" t="str">
            <v>mideer Airy Fun Clay - Blue</v>
          </cell>
          <cell r="E1009" t="str">
            <v>6936352515593</v>
          </cell>
          <cell r="F1009">
            <v>9.9</v>
          </cell>
          <cell r="G1009">
            <v>9.87</v>
          </cell>
          <cell r="H1009" t="str">
            <v>3+</v>
          </cell>
          <cell r="I1009" t="str">
            <v>老品</v>
          </cell>
          <cell r="J1009" t="str">
            <v>1、产品同竞品差异点（优势点）：
2、产品功能点：100g超值大容量，柔软易塑型，常备颜色；无味不粘手、易塑性。
3、产品设计优势：
4、产品教育属性优势：在玩耍超轻粘土的过程中，孩子们需要用手去触摸、捏、搓、压等，这可以锻炼他们的精细运动能力和手眼协调能力。
5、产品安全属性优势：产品经过严格的质量检测，符合国家相关安全标准。
6、产品相关服务优势：
7、其他：</v>
          </cell>
          <cell r="K1009" t="str">
            <v/>
          </cell>
          <cell r="L1009" t="str">
            <v/>
          </cell>
          <cell r="M1009" t="str">
            <v>销售商品</v>
          </cell>
          <cell r="N1009" t="str">
            <v>2024/08/07</v>
          </cell>
          <cell r="O1009">
            <v>3.762</v>
          </cell>
          <cell r="P1009">
            <v>0.12</v>
          </cell>
          <cell r="Q1009">
            <v>17.5</v>
          </cell>
          <cell r="R1009">
            <v>3</v>
          </cell>
          <cell r="S1009">
            <v>19.8</v>
          </cell>
          <cell r="T1009" t="str">
            <v>有</v>
          </cell>
          <cell r="U1009" t="str">
            <v/>
          </cell>
          <cell r="V1009" t="str">
            <v>720</v>
          </cell>
          <cell r="W1009">
            <v>18</v>
          </cell>
          <cell r="X1009">
            <v>20</v>
          </cell>
          <cell r="Y1009">
            <v>0</v>
          </cell>
          <cell r="Z1009">
            <v>62</v>
          </cell>
          <cell r="AA1009">
            <v>33.2</v>
          </cell>
          <cell r="AB1009">
            <v>34.8</v>
          </cell>
          <cell r="AC1009">
            <v>0.07163232</v>
          </cell>
          <cell r="AD1009">
            <v>13</v>
          </cell>
          <cell r="AE1009">
            <v>11.96</v>
          </cell>
          <cell r="AF1009">
            <v>96</v>
          </cell>
          <cell r="AG1009" t="str">
            <v/>
          </cell>
        </row>
        <row r="1010">
          <cell r="A1010" t="str">
            <v>MD1560</v>
          </cell>
          <cell r="B1010" t="str">
            <v>MD2024045</v>
          </cell>
          <cell r="C1010" t="str">
            <v>mideer 轻泥乐粘土  补充装 绿色</v>
          </cell>
          <cell r="D1010" t="str">
            <v>mideer Airy Fun Clay - Green</v>
          </cell>
          <cell r="E1010" t="str">
            <v>6936352515609</v>
          </cell>
          <cell r="F1010">
            <v>9.9</v>
          </cell>
          <cell r="G1010">
            <v>9.87</v>
          </cell>
          <cell r="H1010" t="str">
            <v>3+</v>
          </cell>
          <cell r="I1010" t="str">
            <v>老品</v>
          </cell>
          <cell r="J1010" t="str">
            <v>1、产品同竞品差异点（优势点）：
2、产品功能点：100g超值大容量，柔软易塑型，常备颜色；无味不粘手、易塑性。
3、产品设计优势：
4、产品教育属性优势：在玩耍超轻粘土的过程中，孩子们需要用手去触摸、捏、搓、压等，这可以锻炼他们的精细运动能力和手眼协调能力。
5、产品安全属性优势：产品经过严格的质量检测，符合国家相关安全标准。
6、产品相关服务优势：
7、其他：</v>
          </cell>
          <cell r="K1010" t="str">
            <v/>
          </cell>
          <cell r="L1010" t="str">
            <v/>
          </cell>
          <cell r="M1010" t="str">
            <v>销售商品</v>
          </cell>
          <cell r="N1010" t="str">
            <v>2024/08/07</v>
          </cell>
          <cell r="O1010">
            <v>3.762</v>
          </cell>
          <cell r="P1010">
            <v>0.12</v>
          </cell>
          <cell r="Q1010">
            <v>17.5</v>
          </cell>
          <cell r="R1010">
            <v>3</v>
          </cell>
          <cell r="S1010">
            <v>19.8</v>
          </cell>
          <cell r="T1010" t="str">
            <v>有</v>
          </cell>
          <cell r="U1010" t="str">
            <v/>
          </cell>
          <cell r="V1010" t="str">
            <v>720</v>
          </cell>
          <cell r="W1010">
            <v>18.3</v>
          </cell>
          <cell r="X1010">
            <v>19.9</v>
          </cell>
          <cell r="Y1010">
            <v>0</v>
          </cell>
          <cell r="Z1010">
            <v>61.2</v>
          </cell>
          <cell r="AA1010">
            <v>33.5</v>
          </cell>
          <cell r="AB1010">
            <v>35.1</v>
          </cell>
          <cell r="AC1010">
            <v>0.07196202</v>
          </cell>
          <cell r="AD1010">
            <v>13</v>
          </cell>
          <cell r="AE1010">
            <v>11.5</v>
          </cell>
          <cell r="AF1010">
            <v>96</v>
          </cell>
          <cell r="AG1010" t="str">
            <v/>
          </cell>
        </row>
        <row r="1011">
          <cell r="A1011" t="str">
            <v>MD1563</v>
          </cell>
          <cell r="B1011" t="str">
            <v>MD2024045</v>
          </cell>
          <cell r="C1011" t="str">
            <v>mideer 轻泥乐粘土  补充装 赭石</v>
          </cell>
          <cell r="D1011" t="str">
            <v>mideer Airy Fun Clay - Ochre</v>
          </cell>
          <cell r="E1011" t="str">
            <v>6936352515630</v>
          </cell>
          <cell r="F1011">
            <v>9.9</v>
          </cell>
          <cell r="G1011">
            <v>9.87</v>
          </cell>
          <cell r="H1011" t="str">
            <v>3+</v>
          </cell>
          <cell r="I1011" t="str">
            <v>老品</v>
          </cell>
          <cell r="J1011" t="str">
            <v>1、产品同竞品差异点（优势点）：
2、产品功能点：100g超值大容量，柔软易塑型，常备颜色；无味不粘手、易塑性。
3、产品设计优势：
4、产品教育属性优势：在玩耍超轻粘土的过程中，孩子们需要用手去触摸、捏、搓、压等，这可以锻炼他们的精细运动能力和手眼协调能力。
5、产品安全属性优势：产品经过严格的质量检测，符合国家相关安全标准。
6、产品相关服务优势：
7、其他：</v>
          </cell>
          <cell r="K1011" t="str">
            <v/>
          </cell>
          <cell r="L1011" t="str">
            <v/>
          </cell>
          <cell r="M1011" t="str">
            <v>销售商品</v>
          </cell>
          <cell r="N1011" t="str">
            <v>2024/08/08</v>
          </cell>
          <cell r="O1011">
            <v>3.762</v>
          </cell>
          <cell r="P1011">
            <v>0.12</v>
          </cell>
          <cell r="Q1011">
            <v>17.5</v>
          </cell>
          <cell r="R1011">
            <v>3</v>
          </cell>
          <cell r="S1011">
            <v>19.8</v>
          </cell>
          <cell r="T1011" t="str">
            <v>有</v>
          </cell>
          <cell r="U1011" t="str">
            <v/>
          </cell>
          <cell r="V1011" t="str">
            <v>2160</v>
          </cell>
          <cell r="W1011">
            <v>20</v>
          </cell>
          <cell r="X1011">
            <v>18.2</v>
          </cell>
          <cell r="Y1011">
            <v>0</v>
          </cell>
          <cell r="Z1011">
            <v>61.5</v>
          </cell>
          <cell r="AA1011">
            <v>33</v>
          </cell>
          <cell r="AB1011">
            <v>35.3</v>
          </cell>
          <cell r="AC1011">
            <v>0.07164135</v>
          </cell>
          <cell r="AD1011">
            <v>13</v>
          </cell>
          <cell r="AE1011">
            <v>11.75</v>
          </cell>
          <cell r="AF1011">
            <v>96</v>
          </cell>
          <cell r="AG1011" t="str">
            <v/>
          </cell>
        </row>
        <row r="1012">
          <cell r="A1012" t="str">
            <v>MD1554</v>
          </cell>
          <cell r="B1012" t="str">
            <v>MD2024045</v>
          </cell>
          <cell r="C1012" t="str">
            <v>mideer 轻泥乐粘土  补充装 白色</v>
          </cell>
          <cell r="D1012" t="str">
            <v>mideer Airy Fun Clay - White</v>
          </cell>
          <cell r="E1012" t="str">
            <v>6936352515548</v>
          </cell>
          <cell r="F1012">
            <v>9.9</v>
          </cell>
          <cell r="G1012">
            <v>9.87</v>
          </cell>
          <cell r="H1012" t="str">
            <v>3+</v>
          </cell>
          <cell r="I1012" t="str">
            <v>老品</v>
          </cell>
          <cell r="J1012" t="str">
            <v>1、产品同竞品差异点（优势点）：
2、产品功能点：100g超值大容量，柔软易塑型，常备颜色；无味不粘手、易塑性。
3、产品设计优势：
4、产品教育属性优势：在玩耍超轻粘土的过程中，孩子们需要用手去触摸、捏、搓、压等，这可以锻炼他们的精细运动能力和手眼协调能力。
5、产品安全属性优势：产品经过严格的质量检测，符合国家相关安全标准。
6、产品相关服务优势：
7、其他：</v>
          </cell>
          <cell r="K1012" t="str">
            <v>超轻粘土专用补充装</v>
          </cell>
          <cell r="L1012" t="str">
            <v>AIRY CLAY refill pack</v>
          </cell>
          <cell r="M1012" t="str">
            <v>销售商品</v>
          </cell>
          <cell r="N1012" t="str">
            <v>2024/08/07</v>
          </cell>
          <cell r="O1012">
            <v>3.762</v>
          </cell>
          <cell r="P1012">
            <v>0.11</v>
          </cell>
          <cell r="Q1012">
            <v>17.5</v>
          </cell>
          <cell r="R1012">
            <v>3</v>
          </cell>
          <cell r="S1012">
            <v>19.8</v>
          </cell>
          <cell r="T1012" t="str">
            <v>有</v>
          </cell>
          <cell r="U1012" t="str">
            <v/>
          </cell>
          <cell r="V1012" t="str">
            <v>720</v>
          </cell>
          <cell r="W1012">
            <v>20</v>
          </cell>
          <cell r="X1012">
            <v>18.2</v>
          </cell>
          <cell r="Y1012">
            <v>0</v>
          </cell>
          <cell r="Z1012">
            <v>62</v>
          </cell>
          <cell r="AA1012">
            <v>33.4</v>
          </cell>
          <cell r="AB1012">
            <v>35</v>
          </cell>
          <cell r="AC1012">
            <v>0.072478</v>
          </cell>
          <cell r="AD1012">
            <v>11.52</v>
          </cell>
          <cell r="AE1012">
            <v>11.48</v>
          </cell>
          <cell r="AF1012">
            <v>96</v>
          </cell>
          <cell r="AG1012" t="str">
            <v/>
          </cell>
        </row>
        <row r="1013">
          <cell r="A1013" t="str">
            <v>MD1552</v>
          </cell>
          <cell r="B1013" t="str">
            <v>MD2024045</v>
          </cell>
          <cell r="C1013" t="str">
            <v>mideer 轻泥乐粘土  补充装 红色</v>
          </cell>
          <cell r="D1013" t="str">
            <v>mideer Airy Fun Clay - Red</v>
          </cell>
          <cell r="E1013" t="str">
            <v>6936352515524</v>
          </cell>
          <cell r="F1013">
            <v>9.9</v>
          </cell>
          <cell r="G1013">
            <v>9.87</v>
          </cell>
          <cell r="H1013" t="str">
            <v>3+</v>
          </cell>
          <cell r="I1013" t="str">
            <v>老品</v>
          </cell>
          <cell r="J1013" t="str">
            <v>1、产品同竞品差异点（优势点）：
2、产品功能点：100g超值大容量，柔软易塑型，常备颜色；无味不粘手、易塑性。
3、产品设计优势：
4、产品教育属性优势：在玩耍超轻粘土的过程中，孩子们需要用手去触摸、捏、搓、压等，这可以锻炼他们的精细运动能力和手眼协调能力。
5、产品安全属性优势：产品经过严格的质量检测，符合国家相关安全标准。
6、产品相关服务优势：
7、其他：</v>
          </cell>
          <cell r="K1013" t="str">
            <v/>
          </cell>
          <cell r="L1013" t="str">
            <v/>
          </cell>
          <cell r="M1013" t="str">
            <v>销售商品</v>
          </cell>
          <cell r="N1013" t="str">
            <v>2024/08/07</v>
          </cell>
          <cell r="O1013">
            <v>3.762</v>
          </cell>
          <cell r="P1013">
            <v>0.11</v>
          </cell>
          <cell r="Q1013">
            <v>17.5</v>
          </cell>
          <cell r="R1013">
            <v>3</v>
          </cell>
          <cell r="S1013">
            <v>19.8</v>
          </cell>
          <cell r="T1013" t="str">
            <v>有</v>
          </cell>
          <cell r="U1013" t="str">
            <v/>
          </cell>
          <cell r="V1013" t="str">
            <v>720</v>
          </cell>
          <cell r="W1013">
            <v>20</v>
          </cell>
          <cell r="X1013">
            <v>18.5</v>
          </cell>
          <cell r="Y1013">
            <v>0</v>
          </cell>
          <cell r="Z1013">
            <v>61.5</v>
          </cell>
          <cell r="AA1013">
            <v>33</v>
          </cell>
          <cell r="AB1013">
            <v>35.1</v>
          </cell>
          <cell r="AC1013">
            <v>0.07123545</v>
          </cell>
          <cell r="AD1013">
            <v>13</v>
          </cell>
          <cell r="AE1013">
            <v>11.5</v>
          </cell>
          <cell r="AF1013">
            <v>96</v>
          </cell>
          <cell r="AG1013" t="str">
            <v/>
          </cell>
        </row>
        <row r="1014">
          <cell r="A1014" t="str">
            <v>CT2283</v>
          </cell>
          <cell r="B1014" t="str">
            <v>MD2022069</v>
          </cell>
          <cell r="C1014" t="str">
            <v>mideer 化妆书  公主的时尚秀</v>
          </cell>
          <cell r="D1014" t="str">
            <v>mideer 3in1 Dress Up Game Set - Princess Fashion Show</v>
          </cell>
          <cell r="E1014" t="str">
            <v>6936352522836</v>
          </cell>
          <cell r="F1014">
            <v>89.9</v>
          </cell>
          <cell r="G1014">
            <v>89.96</v>
          </cell>
          <cell r="H1014" t="str">
            <v>3+</v>
          </cell>
          <cell r="I1014" t="str">
            <v>老品</v>
          </cell>
          <cell r="J1014" t="str">
            <v>1、产品同竞品差异点（优势点）：玩法多种；培养孩子的设计思维和设计能力；多元文化的表达
2、产品功能点：化妆页/贴钻/刮刮画三种玩法三合一
3、产品设计优势：
4、产品教育属性优势：
5、产品安全属性优势：
6、产品相关服务优势：
7、其他：</v>
          </cell>
          <cell r="K1014" t="str">
            <v>1.沉浸式体验公主妆造！ 2.画妆 时装 配饰 一套全安排 3.4大花样玩法 点燃宝贝公主梦 4.28款公主造型 玩出时尚创造力 5.200+元气饰品 怎么搭都好看！ 6.6大块色粉 涂抹均匀易上色 7.“梳妆台”布局 分区明确更省心 8.模拟真实妆容 0基础轻松上手 9.手提“画妆包” 一拎就出发 10.通过国内外 多项安全检测！ 11.完成后 可做居家小装饰</v>
          </cell>
          <cell r="L1014" t="str">
            <v>1. Immersive princess makeover experience 2. Makeup outfits and accessories All in one set 3. Four creative play styles Spark every little princess dream 4. 28 princess looks Play with fashion and creativity 5. 200 plus vibrant accessories Mix and match with ease 6. Six large color pans Smooth application Easy color payoff 7. Vanity-style layout Clear sections Less hassle 8. Realistic makeup simulation Easy to start with no experience 9. Portable makeup art case Grab and go 10. Passed multiple domestic and international safety tests 11. Finished creations Can double as home decorations</v>
          </cell>
          <cell r="M1014" t="str">
            <v>销售商品</v>
          </cell>
          <cell r="N1014" t="str">
            <v>2024/07/30</v>
          </cell>
          <cell r="O1014">
            <v>34.162</v>
          </cell>
          <cell r="P1014">
            <v>0.48</v>
          </cell>
          <cell r="Q1014">
            <v>31</v>
          </cell>
          <cell r="R1014">
            <v>30</v>
          </cell>
          <cell r="S1014">
            <v>3</v>
          </cell>
          <cell r="T1014" t="str">
            <v>有</v>
          </cell>
          <cell r="U1014" t="str">
            <v/>
          </cell>
          <cell r="V1014" t="str">
            <v>730</v>
          </cell>
          <cell r="W1014">
            <v>31</v>
          </cell>
          <cell r="X1014">
            <v>30</v>
          </cell>
          <cell r="Y1014">
            <v>3</v>
          </cell>
          <cell r="Z1014">
            <v>63</v>
          </cell>
          <cell r="AA1014">
            <v>32.2</v>
          </cell>
          <cell r="AB1014">
            <v>39.2</v>
          </cell>
          <cell r="AC1014">
            <v>0.07952112</v>
          </cell>
          <cell r="AD1014">
            <v>13</v>
          </cell>
          <cell r="AE1014">
            <v>12.48</v>
          </cell>
          <cell r="AF1014">
            <v>24</v>
          </cell>
          <cell r="AG1014" t="str">
            <v>否</v>
          </cell>
        </row>
        <row r="1015">
          <cell r="A1015" t="str">
            <v>MD3400-1</v>
          </cell>
          <cell r="B1015" t="str">
            <v>MD2023068</v>
          </cell>
          <cell r="C1015" t="str">
            <v>国内分销定制mideer磁力方块积木</v>
          </cell>
          <cell r="D1015" t="str">
            <v>mideer Magnetic Cube Building Blocks</v>
          </cell>
          <cell r="E1015" t="str">
            <v>9637352534009</v>
          </cell>
          <cell r="F1015">
            <v>59</v>
          </cell>
          <cell r="G1015">
            <v>69.87</v>
          </cell>
          <cell r="H1015" t="str">
            <v>3-20</v>
          </cell>
          <cell r="I1015" t="str">
            <v>老品</v>
          </cell>
          <cell r="J1015" t="str">
            <v>1、产品同竞品差异点（优势点）：/
2、产品功能点：/
3、产品设计优势：/
4、产品教育属性优势：/
5、产品安全属性优势：/
6、产品相关服务优势：/
7、其他：/</v>
          </cell>
          <cell r="K1015" t="str">
            <v/>
          </cell>
          <cell r="L1015" t="str">
            <v/>
          </cell>
          <cell r="M1015" t="str">
            <v>ODM单</v>
          </cell>
          <cell r="N1015" t="str">
            <v>2024/07/08</v>
          </cell>
          <cell r="O1015">
            <v>26.55</v>
          </cell>
          <cell r="P1015">
            <v>0.2</v>
          </cell>
          <cell r="Q1015">
            <v>9</v>
          </cell>
          <cell r="R1015">
            <v>6</v>
          </cell>
          <cell r="S1015">
            <v>8</v>
          </cell>
          <cell r="T1015" t="str">
            <v>无</v>
          </cell>
          <cell r="U1015" t="str">
            <v/>
          </cell>
          <cell r="V1015" t="str">
            <v>36500</v>
          </cell>
          <cell r="W1015">
            <v>9</v>
          </cell>
          <cell r="X1015">
            <v>6</v>
          </cell>
          <cell r="Y1015">
            <v>8</v>
          </cell>
          <cell r="Z1015">
            <v>20</v>
          </cell>
          <cell r="AA1015">
            <v>20</v>
          </cell>
          <cell r="AB1015">
            <v>19</v>
          </cell>
          <cell r="AC1015">
            <v>0.0076</v>
          </cell>
          <cell r="AD1015">
            <v>2.7</v>
          </cell>
          <cell r="AE1015">
            <v>3.2</v>
          </cell>
          <cell r="AF1015">
            <v>12</v>
          </cell>
          <cell r="AG1015" t="str">
            <v/>
          </cell>
        </row>
        <row r="1016">
          <cell r="A1016" t="str">
            <v>MD1499</v>
          </cell>
          <cell r="B1016" t="str">
            <v>MD2022001</v>
          </cell>
          <cell r="C1016" t="str">
            <v>mideer 彩窗磁力片 透彩 侏罗纪探险</v>
          </cell>
          <cell r="D1016" t="str">
            <v>mideer Colorful Magnetic Tiles-Jurassic Adventure</v>
          </cell>
          <cell r="E1016" t="str">
            <v>6936352514992</v>
          </cell>
          <cell r="F1016">
            <v>149</v>
          </cell>
          <cell r="G1016">
            <v>176.44</v>
          </cell>
          <cell r="H1016" t="str">
            <v>3-20</v>
          </cell>
          <cell r="I1016" t="str">
            <v>老品</v>
          </cell>
          <cell r="J1016" t="str">
            <v>1、产品同竞品差异点（优势点）：恐龙主题磁力片
2、产品功能点：/
3、产品设计优势：/
4、产品教育属性优势：/
5、产品安全属性优势：/
6、产品相关服务优势：/
7、其他：/</v>
          </cell>
          <cell r="K1016" t="str">
            <v>1.动态恐龙 玩转侏罗纪 2.沉浸式场景 打造专属恐龙世界 3.恐龙关节可动 颠覆性动态玩法  4.新一代加厚磁芯 磁力强劲长久 5.寓教于乐 激发创造力！ 6.恐龙小剧场 释放宝贝表演欲 7.流光溢彩 梦幻恐龙园 8.大块头 更适合抓握 9.超声波焊接 防跑芯 10.贴心收纳袋 不乱丢</v>
          </cell>
          <cell r="L1016" t="str">
            <v>1. Dynamic dinosaurs Explore the Jurassic world 2. Immersive scenes Create a dinosaur world of your own 3. Articulated dinosaur joints Revolutionary dynamic play 4. Next-generation thickened magnetic core Strong and long-lasting magnetism 5. Learn through play Spark creativity 6. Dinosaur mini theater Unleash kids’ performance imagination 7. Shimmering lights Dreamy dinosaur park 8. Large pieces Better for gripping 9. Ultrasonic welding Prevents magnet shifting 10. Thoughtful storage bag No more lost pieces</v>
          </cell>
          <cell r="M1016" t="str">
            <v>销售商品</v>
          </cell>
          <cell r="N1016" t="str">
            <v>2024/07/17</v>
          </cell>
          <cell r="O1016">
            <v>67.05</v>
          </cell>
          <cell r="P1016">
            <v>1</v>
          </cell>
          <cell r="Q1016">
            <v>27</v>
          </cell>
          <cell r="R1016">
            <v>25</v>
          </cell>
          <cell r="S1016">
            <v>4</v>
          </cell>
          <cell r="T1016" t="str">
            <v>无</v>
          </cell>
          <cell r="U1016" t="str">
            <v>有</v>
          </cell>
          <cell r="V1016" t="str">
            <v>36500</v>
          </cell>
          <cell r="W1016">
            <v>26</v>
          </cell>
          <cell r="X1016">
            <v>25</v>
          </cell>
          <cell r="Y1016">
            <v>3.8</v>
          </cell>
          <cell r="Z1016">
            <v>51.1</v>
          </cell>
          <cell r="AA1016">
            <v>28</v>
          </cell>
          <cell r="AB1016">
            <v>24.5</v>
          </cell>
          <cell r="AC1016">
            <v>0.0350546</v>
          </cell>
          <cell r="AD1016">
            <v>12</v>
          </cell>
          <cell r="AE1016">
            <v>12.45</v>
          </cell>
          <cell r="AF1016">
            <v>12</v>
          </cell>
          <cell r="AG1016" t="str">
            <v>否</v>
          </cell>
        </row>
        <row r="1017">
          <cell r="A1017" t="str">
            <v>MD1534</v>
          </cell>
          <cell r="B1017" t="str">
            <v>MD2018001</v>
          </cell>
          <cell r="C1017" t="str">
            <v>mideer 装扮贴纸包  花园精灵</v>
          </cell>
          <cell r="D1017" t="str">
            <v>mideer Dress Up Sticker Pack Garden Fairy</v>
          </cell>
          <cell r="E1017" t="str">
            <v>6936352515340</v>
          </cell>
          <cell r="F1017">
            <v>59.9</v>
          </cell>
          <cell r="G1017">
            <v>59.92</v>
          </cell>
          <cell r="H1017" t="str">
            <v>6+</v>
          </cell>
          <cell r="I1017" t="str">
            <v>老品</v>
          </cell>
          <cell r="J1017" t="str">
            <v>1、产品同竞品差异点（优势点）：采用鲜花小提包设计，内容配置包含1000+指甲贴、纹身贴
2、产品功能点：
3、产品设计优势：
4、产品教育属性优势：
5、产品安全属性优势：
6、产品相关服务优势：
7、其他：</v>
          </cell>
          <cell r="K1017" t="str">
            <v>1）1000+梦幻贴纸，从头到脚大变身
2）blingbling闪粉元素，吸睛力十足
3）花朵/仙子/蝴蝶，助力创意绽放
4）时尚小手包，收纳随身带
5）一贴即玩，快乐不等待
6）可水洗不伤肤，亲肤安心
7）持久粘贴，不易脱落
8）撕下无痕，不留胶印</v>
          </cell>
          <cell r="L1017" t="str">
            <v>1000+ dream stickers for a full-body makeover.
Eye-catching glitter elements.
Flowers, fairies, and butterflies to aid creativity.
Fashionable small bag for storage.
Easy to apply for instant fun.
Washable and skin-friendly.
Long-lasting and stays in place.
Leaves no residue when removed.</v>
          </cell>
          <cell r="M1017" t="str">
            <v>销售商品</v>
          </cell>
          <cell r="N1017" t="str">
            <v>2024/08/27</v>
          </cell>
          <cell r="O1017">
            <v>22.762</v>
          </cell>
          <cell r="P1017">
            <v>8.19</v>
          </cell>
          <cell r="Q1017">
            <v>25</v>
          </cell>
          <cell r="R1017">
            <v>22.5</v>
          </cell>
          <cell r="S1017">
            <v>2.3</v>
          </cell>
          <cell r="T1017" t="str">
            <v>有</v>
          </cell>
          <cell r="U1017" t="str">
            <v>有</v>
          </cell>
          <cell r="V1017" t="str">
            <v>2190</v>
          </cell>
          <cell r="W1017">
            <v>24.1</v>
          </cell>
          <cell r="X1017">
            <v>21.9</v>
          </cell>
          <cell r="Y1017">
            <v>2.6</v>
          </cell>
          <cell r="Z1017">
            <v>49.5</v>
          </cell>
          <cell r="AA1017">
            <v>23.5</v>
          </cell>
          <cell r="AB1017">
            <v>40.5</v>
          </cell>
          <cell r="AC1017">
            <v>0.047111625</v>
          </cell>
          <cell r="AD1017">
            <v>9.24</v>
          </cell>
          <cell r="AE1017">
            <v>10.87</v>
          </cell>
          <cell r="AF1017">
            <v>48</v>
          </cell>
          <cell r="AG1017" t="str">
            <v>否</v>
          </cell>
        </row>
        <row r="1018">
          <cell r="A1018" t="str">
            <v>MD1577</v>
          </cell>
          <cell r="B1018" t="str">
            <v>MD2023008</v>
          </cell>
          <cell r="C1018" t="str">
            <v>mideer 串珠手链  薄荷甜心</v>
          </cell>
          <cell r="D1018" t="str">
            <v>mideer Girls Power Lacing Beads - Mentha Green</v>
          </cell>
          <cell r="E1018" t="str">
            <v>6936352515777</v>
          </cell>
          <cell r="F1018">
            <v>29.9</v>
          </cell>
          <cell r="G1018">
            <v>29.9</v>
          </cell>
          <cell r="H1018" t="str">
            <v>3+</v>
          </cell>
          <cell r="I1018" t="str">
            <v/>
          </cell>
          <cell r="J1018" t="str">
            <v>1、产品同竞品差异点（优势点）：采用更高品质的串珠
2、产品功能点：
3、产品设计优势：
4、产品教育属性优势：
5、产品安全属性优势：
6、产品相关服务优势：
7、其他：</v>
          </cell>
          <cell r="K1018" t="str">
            <v/>
          </cell>
          <cell r="L1018" t="str">
            <v/>
          </cell>
          <cell r="M1018" t="str">
            <v>销售商品</v>
          </cell>
          <cell r="N1018" t="str">
            <v/>
          </cell>
        </row>
        <row r="1018">
          <cell r="P1018">
            <v>0.08</v>
          </cell>
          <cell r="Q1018">
            <v>9</v>
          </cell>
          <cell r="R1018">
            <v>9</v>
          </cell>
          <cell r="S1018">
            <v>4</v>
          </cell>
          <cell r="T1018" t="str">
            <v>有</v>
          </cell>
          <cell r="U1018" t="str">
            <v/>
          </cell>
          <cell r="V1018" t="str">
            <v>2190</v>
          </cell>
          <cell r="W1018">
            <v>9</v>
          </cell>
          <cell r="X1018">
            <v>9</v>
          </cell>
          <cell r="Y1018">
            <v>4</v>
          </cell>
          <cell r="Z1018">
            <v>28</v>
          </cell>
          <cell r="AA1018">
            <v>29</v>
          </cell>
          <cell r="AB1018">
            <v>25</v>
          </cell>
          <cell r="AC1018">
            <v>0.0203</v>
          </cell>
          <cell r="AD1018">
            <v>5.8</v>
          </cell>
          <cell r="AE1018">
            <v>6.5</v>
          </cell>
          <cell r="AF1018">
            <v>72</v>
          </cell>
          <cell r="AG1018" t="str">
            <v/>
          </cell>
        </row>
        <row r="1019">
          <cell r="A1019" t="str">
            <v>MD1576</v>
          </cell>
          <cell r="B1019" t="str">
            <v>MD2023008</v>
          </cell>
          <cell r="C1019" t="str">
            <v>mideer 串珠手链  璀璨星芒</v>
          </cell>
          <cell r="D1019" t="str">
            <v>mideer Girls Power Lacing Beads - Versatile Purple</v>
          </cell>
          <cell r="E1019" t="str">
            <v>6936352515760</v>
          </cell>
          <cell r="F1019">
            <v>29.9</v>
          </cell>
          <cell r="G1019">
            <v>29.9</v>
          </cell>
          <cell r="H1019" t="str">
            <v>3+</v>
          </cell>
          <cell r="I1019" t="str">
            <v/>
          </cell>
          <cell r="J1019" t="str">
            <v>1、产品同竞品差异点（优势点）：采用更高品质串珠
2、产品功能点：
3、产品设计优势：
4、产品教育属性优势：
5、产品安全属性优势：
6、产品相关服务优势：
7、其他：</v>
          </cell>
          <cell r="K1019" t="str">
            <v/>
          </cell>
          <cell r="L1019" t="str">
            <v/>
          </cell>
          <cell r="M1019" t="str">
            <v>销售商品</v>
          </cell>
          <cell r="N1019" t="str">
            <v/>
          </cell>
        </row>
        <row r="1019">
          <cell r="P1019">
            <v>0.08</v>
          </cell>
          <cell r="Q1019">
            <v>9</v>
          </cell>
          <cell r="R1019">
            <v>9</v>
          </cell>
          <cell r="S1019">
            <v>4</v>
          </cell>
          <cell r="T1019" t="str">
            <v>有</v>
          </cell>
          <cell r="U1019" t="str">
            <v/>
          </cell>
          <cell r="V1019" t="str">
            <v>2190</v>
          </cell>
          <cell r="W1019">
            <v>9</v>
          </cell>
          <cell r="X1019">
            <v>9</v>
          </cell>
          <cell r="Y1019">
            <v>4</v>
          </cell>
          <cell r="Z1019">
            <v>38</v>
          </cell>
          <cell r="AA1019">
            <v>29</v>
          </cell>
          <cell r="AB1019">
            <v>25</v>
          </cell>
          <cell r="AC1019">
            <v>0.02755</v>
          </cell>
          <cell r="AD1019">
            <v>5.8</v>
          </cell>
          <cell r="AE1019">
            <v>6.5</v>
          </cell>
          <cell r="AF1019">
            <v>72</v>
          </cell>
          <cell r="AG1019" t="str">
            <v/>
          </cell>
        </row>
        <row r="1020">
          <cell r="A1020" t="str">
            <v>MD1575</v>
          </cell>
          <cell r="B1020" t="str">
            <v>MD2023008</v>
          </cell>
          <cell r="C1020" t="str">
            <v>mideer 串珠手链  森林萤火</v>
          </cell>
          <cell r="D1020" t="str">
            <v>mideer Girls Power Lacing Beads - Earthy Green</v>
          </cell>
          <cell r="E1020" t="str">
            <v>6936352515753</v>
          </cell>
          <cell r="F1020">
            <v>29.9</v>
          </cell>
          <cell r="G1020">
            <v>29.9</v>
          </cell>
          <cell r="H1020" t="str">
            <v>3+</v>
          </cell>
          <cell r="I1020" t="str">
            <v/>
          </cell>
          <cell r="J1020" t="str">
            <v>1、产品同竞品差异点（优势点）：采用更高品质的串珠
2、产品功能点：
3、产品设计优势：
4、产品教育属性优势：
5、产品安全属性优势：
6、产品相关服务优势：
7、其他：</v>
          </cell>
          <cell r="K1020" t="str">
            <v/>
          </cell>
          <cell r="L1020" t="str">
            <v/>
          </cell>
          <cell r="M1020" t="str">
            <v>销售商品</v>
          </cell>
          <cell r="N1020" t="str">
            <v/>
          </cell>
        </row>
        <row r="1020">
          <cell r="P1020">
            <v>0.08</v>
          </cell>
          <cell r="Q1020">
            <v>9</v>
          </cell>
          <cell r="R1020">
            <v>9</v>
          </cell>
          <cell r="S1020">
            <v>4</v>
          </cell>
          <cell r="T1020" t="str">
            <v>有</v>
          </cell>
          <cell r="U1020" t="str">
            <v/>
          </cell>
          <cell r="V1020" t="str">
            <v>2190</v>
          </cell>
          <cell r="W1020">
            <v>9</v>
          </cell>
          <cell r="X1020">
            <v>9</v>
          </cell>
          <cell r="Y1020">
            <v>4</v>
          </cell>
          <cell r="Z1020">
            <v>28</v>
          </cell>
          <cell r="AA1020">
            <v>29</v>
          </cell>
          <cell r="AB1020">
            <v>25</v>
          </cell>
          <cell r="AC1020">
            <v>0.0203</v>
          </cell>
          <cell r="AD1020">
            <v>5.8</v>
          </cell>
          <cell r="AE1020">
            <v>6.5</v>
          </cell>
          <cell r="AF1020">
            <v>72</v>
          </cell>
          <cell r="AG1020" t="str">
            <v/>
          </cell>
        </row>
        <row r="1021">
          <cell r="A1021" t="str">
            <v>MD1574</v>
          </cell>
          <cell r="B1021" t="str">
            <v>MD2025029</v>
          </cell>
          <cell r="C1021" t="str">
            <v>mideer 工程师科学实验  太空基地</v>
          </cell>
          <cell r="D1021" t="str">
            <v>ENGINEERING EXPLORER</v>
          </cell>
          <cell r="E1021" t="str">
            <v>6936352515746</v>
          </cell>
          <cell r="F1021">
            <v>319</v>
          </cell>
          <cell r="G1021">
            <v>29.9</v>
          </cell>
          <cell r="H1021" t="str">
            <v>3+</v>
          </cell>
          <cell r="I1021" t="str">
            <v>老品</v>
          </cell>
          <cell r="J1021" t="str">
            <v>1、产品同竞品差异点（优势点）：采用更高品质的串珠，主题式
2、产品功能点：
3、产品设计优势：
4、产品教育属性优势：
5、产品安全属性优势：
6、产品相关服务优势：
7、其他：</v>
          </cell>
          <cell r="K1021" t="str">
            <v>1）电动拼装 + 机械联动，动手又动脑
2）认识空间基地与空间站，边玩边学
3）螺丝组装，体验真实工程搭建
4）火箭发射音效，沉浸感十足
5）翻转变景台，切换太空场景
6）ABS圆角材质，安全不伤手
7）手提箱式收纳，随提随走</v>
          </cell>
          <cell r="L1021" t="str">
            <v>Electric assembly with mechanical linkage.
Teaches about space bases and stations.
Real engineering construction with a screw system.
Rocket sound effects.
Flip-over base to switch space views.
Rounded ABS material for safety.
Portable suitcase storage.</v>
          </cell>
          <cell r="M1021" t="str">
            <v>销售商品</v>
          </cell>
          <cell r="N1021" t="str">
            <v>2025/09/26</v>
          </cell>
          <cell r="O1021">
            <v>143.55</v>
          </cell>
          <cell r="P1021">
            <v>1.87</v>
          </cell>
          <cell r="Q1021">
            <v>33</v>
          </cell>
          <cell r="R1021">
            <v>27</v>
          </cell>
          <cell r="S1021">
            <v>15</v>
          </cell>
          <cell r="T1021" t="str">
            <v>无</v>
          </cell>
          <cell r="U1021" t="str">
            <v>有</v>
          </cell>
          <cell r="V1021" t="str">
            <v>36500</v>
          </cell>
          <cell r="W1021">
            <v>32</v>
          </cell>
          <cell r="X1021">
            <v>26</v>
          </cell>
          <cell r="Y1021">
            <v>13.5</v>
          </cell>
          <cell r="Z1021">
            <v>57.5</v>
          </cell>
          <cell r="AA1021">
            <v>34.5</v>
          </cell>
          <cell r="AB1021">
            <v>30.6</v>
          </cell>
          <cell r="AC1021">
            <v>0.06070275</v>
          </cell>
          <cell r="AD1021">
            <v>7.5</v>
          </cell>
          <cell r="AE1021">
            <v>8.7</v>
          </cell>
          <cell r="AF1021">
            <v>4</v>
          </cell>
          <cell r="AG1021" t="str">
            <v>是</v>
          </cell>
        </row>
        <row r="1022">
          <cell r="A1022" t="str">
            <v>MK2374</v>
          </cell>
          <cell r="B1022" t="str">
            <v>MK2374</v>
          </cell>
          <cell r="C1022" t="str">
            <v>2024 CBME 物料 编织袋</v>
          </cell>
          <cell r="D1022" t="str">
            <v>无</v>
          </cell>
          <cell r="E1022" t="str">
            <v>MK2374</v>
          </cell>
          <cell r="F1022">
            <v>3.5</v>
          </cell>
          <cell r="G1022">
            <v>3.5</v>
          </cell>
          <cell r="H1022" t="str">
            <v>3+</v>
          </cell>
          <cell r="I1022" t="str">
            <v/>
          </cell>
          <cell r="J1022" t="str">
            <v>1、产品同竞品差异点（优势点）：1111
2、产品功能点：
3、产品设计优势：
4、产品教育属性优势：
5、产品安全属性优势：
6、产品相关服务优势：
7、其他：</v>
          </cell>
          <cell r="K1022" t="str">
            <v/>
          </cell>
          <cell r="L1022" t="str">
            <v/>
          </cell>
          <cell r="M1022" t="str">
            <v>非售卖品</v>
          </cell>
          <cell r="N1022" t="str">
            <v/>
          </cell>
        </row>
        <row r="1022">
          <cell r="P1022">
            <v>0.1</v>
          </cell>
          <cell r="Q1022">
            <v>55</v>
          </cell>
          <cell r="R1022">
            <v>40</v>
          </cell>
          <cell r="S1022">
            <v>2</v>
          </cell>
          <cell r="T1022" t="str">
            <v>有</v>
          </cell>
          <cell r="U1022" t="str">
            <v/>
          </cell>
          <cell r="V1022" t="str">
            <v>2190</v>
          </cell>
        </row>
        <row r="1022">
          <cell r="Z1022">
            <v>57</v>
          </cell>
          <cell r="AA1022">
            <v>45</v>
          </cell>
          <cell r="AB1022">
            <v>40</v>
          </cell>
          <cell r="AC1022">
            <v>0.1026</v>
          </cell>
          <cell r="AD1022">
            <v>12</v>
          </cell>
          <cell r="AE1022">
            <v>15</v>
          </cell>
          <cell r="AF1022">
            <v>100</v>
          </cell>
          <cell r="AG1022" t="str">
            <v/>
          </cell>
        </row>
        <row r="1023">
          <cell r="A1023" t="str">
            <v>CT1535</v>
          </cell>
          <cell r="B1023" t="str">
            <v>MD2018001</v>
          </cell>
          <cell r="C1023" t="str">
            <v>mideer万圣装扮贴纸包</v>
          </cell>
          <cell r="D1023" t="str">
            <v>Middle-Halloween dress up sticker pack</v>
          </cell>
          <cell r="E1023" t="str">
            <v>6936352515357</v>
          </cell>
          <cell r="F1023">
            <v>69.9</v>
          </cell>
          <cell r="G1023">
            <v>82.79</v>
          </cell>
          <cell r="H1023" t="str">
            <v>8+</v>
          </cell>
          <cell r="I1023" t="str">
            <v>老品</v>
          </cell>
          <cell r="J1023" t="str">
            <v>1、产品同竞品差异点（优势点）：万圣款主题纹身贴、指甲贴、钻石贴等
2、产品功能点：
3、产品设计优势：
4、产品教育属性优势：
5、产品安全属性优势：
6、产品相关服务优势：
7、其他：</v>
          </cell>
          <cell r="K1023" t="str">
            <v/>
          </cell>
          <cell r="L1023" t="str">
            <v/>
          </cell>
          <cell r="M1023" t="str">
            <v>销售商品</v>
          </cell>
          <cell r="N1023" t="str">
            <v>2024/08/06</v>
          </cell>
          <cell r="O1023">
            <v>31.455</v>
          </cell>
          <cell r="P1023">
            <v>0.23</v>
          </cell>
          <cell r="Q1023">
            <v>18</v>
          </cell>
          <cell r="R1023">
            <v>13</v>
          </cell>
          <cell r="S1023">
            <v>2</v>
          </cell>
          <cell r="T1023" t="str">
            <v>有</v>
          </cell>
          <cell r="U1023" t="str">
            <v>无</v>
          </cell>
          <cell r="V1023" t="str">
            <v>2190</v>
          </cell>
          <cell r="W1023">
            <v>18</v>
          </cell>
          <cell r="X1023">
            <v>13</v>
          </cell>
          <cell r="Y1023">
            <v>2</v>
          </cell>
          <cell r="Z1023">
            <v>37</v>
          </cell>
          <cell r="AA1023">
            <v>27.5</v>
          </cell>
          <cell r="AB1023">
            <v>31</v>
          </cell>
          <cell r="AC1023">
            <v>0.0315425</v>
          </cell>
          <cell r="AD1023">
            <v>13.8</v>
          </cell>
          <cell r="AE1023">
            <v>14.5</v>
          </cell>
          <cell r="AF1023">
            <v>60</v>
          </cell>
          <cell r="AG1023" t="str">
            <v>是</v>
          </cell>
        </row>
        <row r="1024">
          <cell r="A1024" t="str">
            <v>MD1546</v>
          </cell>
          <cell r="B1024" t="str">
            <v>MD2024036</v>
          </cell>
          <cell r="C1024" t="str">
            <v>mideer 轻泥乐粘土  罐装  36色</v>
          </cell>
          <cell r="D1024" t="str">
            <v>mideer  AIRY FUN CLAY -36 colors</v>
          </cell>
          <cell r="E1024" t="str">
            <v>6936352515463</v>
          </cell>
          <cell r="F1024">
            <v>139</v>
          </cell>
          <cell r="G1024">
            <v>139.02</v>
          </cell>
          <cell r="H1024" t="str">
            <v>3+</v>
          </cell>
          <cell r="I1024" t="str">
            <v>老品</v>
          </cell>
          <cell r="J1024" t="str">
            <v>1、产品同竞品差异点（优势点）：
2、产品功能点：易塑性，不开裂；不粘手，无异味，提供5件套的工具，帮助孩子更轻松地塑形，帮助孩子学习各种制作技巧，创作出更精美、更复杂的的作品。
3、产品设计优势：25g大罐装，密封杯口。
4、产品教育属性优势：在玩耍超轻粘土的过程中，孩子们需要用手去触摸、捏、搓、压等，这可以锻炼他们的精细运动能力和手眼协调能力。
5、产品安全属性优势：
6、产品相关服务优势：搭配课程
7、其他：</v>
          </cell>
          <cell r="K1024" t="str">
            <v/>
          </cell>
          <cell r="L1024" t="str">
            <v/>
          </cell>
          <cell r="M1024" t="str">
            <v>销售商品</v>
          </cell>
          <cell r="N1024" t="str">
            <v>2024/08/15</v>
          </cell>
          <cell r="O1024">
            <v>52.82</v>
          </cell>
          <cell r="P1024">
            <v>1.75</v>
          </cell>
          <cell r="Q1024">
            <v>7.2</v>
          </cell>
          <cell r="R1024">
            <v>7.2</v>
          </cell>
          <cell r="S1024">
            <v>5.5</v>
          </cell>
          <cell r="T1024" t="str">
            <v>有</v>
          </cell>
          <cell r="U1024" t="str">
            <v/>
          </cell>
          <cell r="V1024" t="str">
            <v>2160</v>
          </cell>
          <cell r="W1024">
            <v>21</v>
          </cell>
          <cell r="X1024">
            <v>21</v>
          </cell>
          <cell r="Y1024">
            <v>21</v>
          </cell>
          <cell r="Z1024">
            <v>44.5</v>
          </cell>
          <cell r="AA1024">
            <v>44.5</v>
          </cell>
          <cell r="AB1024">
            <v>46.5</v>
          </cell>
          <cell r="AC1024">
            <v>0.092081625</v>
          </cell>
          <cell r="AD1024">
            <v>14</v>
          </cell>
          <cell r="AE1024">
            <v>15</v>
          </cell>
          <cell r="AF1024">
            <v>8</v>
          </cell>
          <cell r="AG1024" t="str">
            <v/>
          </cell>
        </row>
        <row r="1025">
          <cell r="A1025" t="str">
            <v>MD1545</v>
          </cell>
          <cell r="B1025" t="str">
            <v>MD2024036</v>
          </cell>
          <cell r="C1025" t="str">
            <v>mideer 轻泥乐粘土  罐装  24色</v>
          </cell>
          <cell r="D1025" t="str">
            <v>mideer  AIRY FUN CLAY -24 colorsmideer  AIRY FUN CLAY -24 colors</v>
          </cell>
          <cell r="E1025" t="str">
            <v>6936352515456</v>
          </cell>
          <cell r="F1025">
            <v>99</v>
          </cell>
          <cell r="G1025">
            <v>98.97</v>
          </cell>
          <cell r="H1025" t="str">
            <v>3+</v>
          </cell>
          <cell r="I1025" t="str">
            <v>老品</v>
          </cell>
          <cell r="J1025" t="str">
            <v>1、产品同竞品差异点（优势点）：
2、产品功能点：易塑性，不开裂；不粘手，无异味，提供5件套的工具，帮助孩子更轻松地塑形，帮助孩子学习各种制作技巧，创作出更精美、更复杂的的作品。
3、产品设计优势：25g大罐装，密封杯口。
4、产品教育属性优势：在玩耍超轻粘土的过程中，孩子们需要用手去触摸、捏、搓、压等，这可以锻炼他们的精细运动能力和手眼协调能力。
5、产品安全属性优势：
6、产品相关服务优势：搭配课程
7、其他：</v>
          </cell>
          <cell r="K1025" t="str">
            <v>1). 25g 单罐超大容量 —— 量足更尽兴，承载孩子无限创意
2). 密封罐装设计 —— 锁住水分，确保每次打开都细腻如初
3). 顺滑揉搓不粘手 —— 触感丝滑，让创作更专注
4). 真正做到 0 香精添加 —— 纯净无味，守护纯粹玩耍时光
5). 扫码即看丰富教程 —— 进阶大师级粘土创意
6). 支撑力强不塌陷 —— 轻松挑战复杂 3D 建模
7). 附赠 5 件套专业塑形工具 —— 精细雕琢每一个艺术细节
8). 36 种活力色彩 —— 自由叠色不褪色，开启色彩派对
9). 点亮居家空间 —— 用创意作品装点客厅与卧室</v>
          </cell>
          <cell r="L1025" t="str">
            <v>25g extra-large capacity, perfect for kids’ creativity.
Airtight jar keeps clay soft anytime you open it.
Kneads smoothly without sticking—focus on creating.
Truly fragrance-free, safe for children to play.
Rich clay tutorials accessible via QR code.
Holds shape without collapsing, easy 3D modeling.
5-piece shaping tool set for refined creations.
36 vibrant colors, mix freely without fading.
Decorate living rooms or bedrooms, express creativity.</v>
          </cell>
          <cell r="M1025" t="str">
            <v>销售商品</v>
          </cell>
          <cell r="N1025" t="str">
            <v>2024/08/15</v>
          </cell>
          <cell r="O1025">
            <v>37.62</v>
          </cell>
          <cell r="P1025">
            <v>1.23</v>
          </cell>
          <cell r="Q1025">
            <v>7.2</v>
          </cell>
          <cell r="R1025">
            <v>7.2</v>
          </cell>
          <cell r="S1025">
            <v>5.2</v>
          </cell>
          <cell r="T1025" t="str">
            <v>有</v>
          </cell>
          <cell r="U1025" t="str">
            <v/>
          </cell>
          <cell r="V1025" t="str">
            <v>1080</v>
          </cell>
          <cell r="W1025">
            <v>21.1</v>
          </cell>
          <cell r="X1025">
            <v>22</v>
          </cell>
          <cell r="Y1025">
            <v>14.1</v>
          </cell>
          <cell r="Z1025">
            <v>44.5</v>
          </cell>
          <cell r="AA1025">
            <v>45</v>
          </cell>
          <cell r="AB1025">
            <v>46.3</v>
          </cell>
          <cell r="AC1025">
            <v>0.09271575</v>
          </cell>
          <cell r="AD1025">
            <v>14</v>
          </cell>
          <cell r="AE1025">
            <v>15.69</v>
          </cell>
          <cell r="AF1025">
            <v>12</v>
          </cell>
          <cell r="AG1025" t="str">
            <v/>
          </cell>
        </row>
        <row r="1026">
          <cell r="A1026" t="str">
            <v>MK2373</v>
          </cell>
          <cell r="B1026" t="str">
            <v>MK2373</v>
          </cell>
          <cell r="C1026" t="str">
            <v>金池碱性5号电池</v>
          </cell>
          <cell r="D1026" t="str">
            <v>无</v>
          </cell>
          <cell r="E1026" t="str">
            <v>MK2373</v>
          </cell>
          <cell r="F1026">
            <v>0.7</v>
          </cell>
          <cell r="G1026">
            <v>0.62</v>
          </cell>
          <cell r="H1026" t="str">
            <v>3y+</v>
          </cell>
          <cell r="I1026" t="str">
            <v>老品</v>
          </cell>
          <cell r="J1026" t="str">
            <v>1、产品同竞品差异点（优势点）：
2、产品功能点：
3、产品设计优势：
4、产品教育属性优势：
5、产品安全属性优势：
6、产品相关服务优势：
7、其他：</v>
          </cell>
          <cell r="K1026" t="str">
            <v/>
          </cell>
          <cell r="L1026" t="str">
            <v/>
          </cell>
          <cell r="M1026" t="str">
            <v>赠品</v>
          </cell>
          <cell r="N1026" t="str">
            <v>2024/06/19</v>
          </cell>
          <cell r="O1026">
            <v>0.7</v>
          </cell>
          <cell r="P1026">
            <v>0.023</v>
          </cell>
          <cell r="Q1026">
            <v>5</v>
          </cell>
          <cell r="R1026">
            <v>1.3</v>
          </cell>
          <cell r="S1026">
            <v>5</v>
          </cell>
          <cell r="T1026" t="str">
            <v>有</v>
          </cell>
          <cell r="U1026" t="str">
            <v/>
          </cell>
          <cell r="V1026" t="str">
            <v>3650</v>
          </cell>
        </row>
        <row r="1026">
          <cell r="Z1026">
            <v>35.5</v>
          </cell>
          <cell r="AA1026">
            <v>16.5</v>
          </cell>
          <cell r="AB1026">
            <v>18</v>
          </cell>
          <cell r="AC1026">
            <v>0.0105435</v>
          </cell>
          <cell r="AD1026">
            <v>17.5</v>
          </cell>
          <cell r="AE1026">
            <v>16.3</v>
          </cell>
          <cell r="AF1026">
            <v>720</v>
          </cell>
          <cell r="AG1026" t="str">
            <v/>
          </cell>
        </row>
        <row r="1027">
          <cell r="A1027" t="str">
            <v>HZ7455</v>
          </cell>
          <cell r="B1027" t="str">
            <v>HZ24004</v>
          </cell>
          <cell r="C1027" t="str">
            <v>hugz 地垫 柚柚香波</v>
          </cell>
          <cell r="D1027" t="str">
            <v>hugz Mat Pomelo Shampoo 45*64cm</v>
          </cell>
          <cell r="E1027" t="str">
            <v>6936352574552</v>
          </cell>
          <cell r="F1027">
            <v>79</v>
          </cell>
          <cell r="G1027">
            <v>93.55</v>
          </cell>
          <cell r="H1027" t="str">
            <v>3+</v>
          </cell>
          <cell r="I1027" t="str">
            <v>老品</v>
          </cell>
          <cell r="J1027" t="str">
            <v>1、产品同竞品差异点（优势点）：1111
2、产品功能点：
3、产品设计优势：
4、产品教育属性优势：
5、产品安全属性优势：
6、产品相关服务优势：
7、其他：</v>
          </cell>
          <cell r="K1027" t="str">
            <v/>
          </cell>
          <cell r="L1027" t="str">
            <v/>
          </cell>
          <cell r="M1027" t="str">
            <v>销售商品</v>
          </cell>
          <cell r="N1027" t="str">
            <v>2024/07/05</v>
          </cell>
          <cell r="O1027">
            <v>35.55</v>
          </cell>
          <cell r="P1027">
            <v>0.35</v>
          </cell>
          <cell r="Q1027">
            <v>66</v>
          </cell>
          <cell r="R1027">
            <v>47</v>
          </cell>
          <cell r="S1027">
            <v>2</v>
          </cell>
          <cell r="T1027" t="str">
            <v>有</v>
          </cell>
          <cell r="U1027" t="str">
            <v/>
          </cell>
          <cell r="V1027" t="str">
            <v>2190</v>
          </cell>
        </row>
        <row r="1027">
          <cell r="Z1027">
            <v>67</v>
          </cell>
          <cell r="AA1027">
            <v>47</v>
          </cell>
          <cell r="AB1027">
            <v>45</v>
          </cell>
          <cell r="AC1027">
            <v>0.141705</v>
          </cell>
          <cell r="AD1027">
            <v>11</v>
          </cell>
          <cell r="AE1027">
            <v>15</v>
          </cell>
          <cell r="AF1027">
            <v>30</v>
          </cell>
          <cell r="AG1027" t="str">
            <v/>
          </cell>
        </row>
        <row r="1028">
          <cell r="A1028" t="str">
            <v>HZ7454</v>
          </cell>
          <cell r="B1028" t="str">
            <v>HZ24004</v>
          </cell>
          <cell r="C1028" t="str">
            <v>hugz 地垫 氧气泡泡</v>
          </cell>
          <cell r="D1028" t="str">
            <v>hugz Mat Oxygen Bubbles 45*64cm</v>
          </cell>
          <cell r="E1028" t="str">
            <v>6936352574545</v>
          </cell>
          <cell r="F1028">
            <v>79</v>
          </cell>
          <cell r="G1028">
            <v>93.55</v>
          </cell>
          <cell r="H1028" t="str">
            <v>3+</v>
          </cell>
          <cell r="I1028" t="str">
            <v>老品</v>
          </cell>
          <cell r="J1028" t="str">
            <v>1、产品同竞品差异点（优势点）：1111
2、产品功能点：
3、产品设计优势：
4、产品教育属性优势：
5、产品安全属性优势：
6、产品相关服务优势：
7、其他：</v>
          </cell>
          <cell r="K1028" t="str">
            <v/>
          </cell>
          <cell r="L1028" t="str">
            <v/>
          </cell>
          <cell r="M1028" t="str">
            <v>销售商品</v>
          </cell>
          <cell r="N1028" t="str">
            <v>2024/07/05</v>
          </cell>
          <cell r="O1028">
            <v>35.55</v>
          </cell>
          <cell r="P1028">
            <v>0.35</v>
          </cell>
          <cell r="Q1028">
            <v>66</v>
          </cell>
          <cell r="R1028">
            <v>47</v>
          </cell>
          <cell r="S1028">
            <v>2</v>
          </cell>
          <cell r="T1028" t="str">
            <v>有</v>
          </cell>
          <cell r="U1028" t="str">
            <v/>
          </cell>
          <cell r="V1028" t="str">
            <v>2190</v>
          </cell>
        </row>
        <row r="1028">
          <cell r="Z1028">
            <v>67</v>
          </cell>
          <cell r="AA1028">
            <v>47</v>
          </cell>
          <cell r="AB1028">
            <v>45</v>
          </cell>
          <cell r="AC1028">
            <v>0.141705</v>
          </cell>
          <cell r="AD1028">
            <v>11</v>
          </cell>
          <cell r="AE1028">
            <v>15</v>
          </cell>
          <cell r="AF1028">
            <v>30</v>
          </cell>
          <cell r="AG1028" t="str">
            <v/>
          </cell>
        </row>
        <row r="1029">
          <cell r="A1029" t="str">
            <v>HZ7459</v>
          </cell>
          <cell r="B1029" t="str">
            <v>HZ23014</v>
          </cell>
          <cell r="C1029" t="str">
            <v>hugz mini收纳袋 多汁鲜果</v>
          </cell>
          <cell r="D1029" t="str">
            <v>无</v>
          </cell>
          <cell r="E1029" t="str">
            <v>6936352574590</v>
          </cell>
          <cell r="F1029">
            <v>25</v>
          </cell>
          <cell r="G1029">
            <v>27.24</v>
          </cell>
          <cell r="H1029" t="str">
            <v>3+</v>
          </cell>
          <cell r="I1029" t="str">
            <v>老品</v>
          </cell>
          <cell r="J1029" t="str">
            <v>1、产品同竞品差异点（优势点）：1111
2、产品功能点：
3、产品设计优势：
4、产品教育属性优势：
5、产品安全属性优势：
6、产品相关服务优势：
7、其他：</v>
          </cell>
          <cell r="K1029" t="str">
            <v/>
          </cell>
          <cell r="L1029" t="str">
            <v/>
          </cell>
          <cell r="M1029" t="str">
            <v>销售商品</v>
          </cell>
          <cell r="N1029" t="str">
            <v>2024/07/30</v>
          </cell>
          <cell r="O1029">
            <v>11.25</v>
          </cell>
          <cell r="P1029">
            <v>0.038</v>
          </cell>
          <cell r="Q1029">
            <v>15.5</v>
          </cell>
          <cell r="R1029">
            <v>12</v>
          </cell>
          <cell r="S1029">
            <v>6.5</v>
          </cell>
          <cell r="T1029" t="str">
            <v>无</v>
          </cell>
          <cell r="U1029" t="str">
            <v/>
          </cell>
          <cell r="V1029" t="str">
            <v>36500</v>
          </cell>
          <cell r="W1029">
            <v>22</v>
          </cell>
          <cell r="X1029">
            <v>17</v>
          </cell>
          <cell r="Y1029">
            <v>2</v>
          </cell>
          <cell r="Z1029">
            <v>60</v>
          </cell>
          <cell r="AA1029">
            <v>40</v>
          </cell>
          <cell r="AB1029">
            <v>25</v>
          </cell>
          <cell r="AC1029">
            <v>0.06</v>
          </cell>
          <cell r="AD1029">
            <v>8.45</v>
          </cell>
          <cell r="AE1029">
            <v>8.9</v>
          </cell>
          <cell r="AF1029">
            <v>200</v>
          </cell>
          <cell r="AG1029" t="str">
            <v/>
          </cell>
        </row>
        <row r="1030">
          <cell r="A1030" t="str">
            <v>HZ7458</v>
          </cell>
          <cell r="B1030" t="str">
            <v>HZ23014</v>
          </cell>
          <cell r="C1030" t="str">
            <v>hugz mini收纳袋 沙滩光浴</v>
          </cell>
          <cell r="D1030" t="str">
            <v>无</v>
          </cell>
          <cell r="E1030" t="str">
            <v>6936352574583</v>
          </cell>
          <cell r="F1030">
            <v>25</v>
          </cell>
          <cell r="G1030">
            <v>27.24</v>
          </cell>
          <cell r="H1030" t="str">
            <v>3+</v>
          </cell>
          <cell r="I1030" t="str">
            <v>老品</v>
          </cell>
          <cell r="J1030" t="str">
            <v>1、产品同竞品差异点（优势点）：1111
2、产品功能点：
3、产品设计优势：
4、产品教育属性优势：
5、产品安全属性优势：
6、产品相关服务优势：
7、其他：</v>
          </cell>
          <cell r="K1030" t="str">
            <v/>
          </cell>
          <cell r="L1030" t="str">
            <v/>
          </cell>
          <cell r="M1030" t="str">
            <v>销售商品</v>
          </cell>
          <cell r="N1030" t="str">
            <v>2024/07/30</v>
          </cell>
          <cell r="O1030">
            <v>11.25</v>
          </cell>
          <cell r="P1030">
            <v>0.038</v>
          </cell>
          <cell r="Q1030">
            <v>15.5</v>
          </cell>
          <cell r="R1030">
            <v>12</v>
          </cell>
          <cell r="S1030">
            <v>6.5</v>
          </cell>
          <cell r="T1030" t="str">
            <v>无</v>
          </cell>
          <cell r="U1030" t="str">
            <v/>
          </cell>
          <cell r="V1030" t="str">
            <v>36500</v>
          </cell>
          <cell r="W1030">
            <v>22</v>
          </cell>
          <cell r="X1030">
            <v>17.5</v>
          </cell>
          <cell r="Y1030">
            <v>2</v>
          </cell>
          <cell r="Z1030">
            <v>60</v>
          </cell>
          <cell r="AA1030">
            <v>41</v>
          </cell>
          <cell r="AB1030">
            <v>25.4</v>
          </cell>
          <cell r="AC1030">
            <v>0.062484</v>
          </cell>
          <cell r="AD1030">
            <v>8.45</v>
          </cell>
          <cell r="AE1030">
            <v>8.95</v>
          </cell>
          <cell r="AF1030">
            <v>200</v>
          </cell>
          <cell r="AG1030" t="str">
            <v/>
          </cell>
        </row>
        <row r="1031">
          <cell r="A1031" t="str">
            <v>HZ7457</v>
          </cell>
          <cell r="B1031" t="str">
            <v>HZ23014</v>
          </cell>
          <cell r="C1031" t="str">
            <v>hugz mini收纳袋 海边假期</v>
          </cell>
          <cell r="D1031" t="str">
            <v>无</v>
          </cell>
          <cell r="E1031" t="str">
            <v>6936352574576</v>
          </cell>
          <cell r="F1031">
            <v>25</v>
          </cell>
          <cell r="G1031">
            <v>27.24</v>
          </cell>
          <cell r="H1031" t="str">
            <v>3+</v>
          </cell>
          <cell r="I1031" t="str">
            <v>老品</v>
          </cell>
          <cell r="J1031" t="str">
            <v>1、产品同竞品差异点（优势点）：1111
2、产品功能点：
3、产品设计优势：
4、产品教育属性优势：
5、产品安全属性优势：
6、产品相关服务优势：
7、其他：</v>
          </cell>
          <cell r="K1031" t="str">
            <v/>
          </cell>
          <cell r="L1031" t="str">
            <v/>
          </cell>
          <cell r="M1031" t="str">
            <v>销售商品</v>
          </cell>
          <cell r="N1031" t="str">
            <v>2024/07/30</v>
          </cell>
          <cell r="O1031">
            <v>11.25</v>
          </cell>
          <cell r="P1031">
            <v>0.038</v>
          </cell>
          <cell r="Q1031">
            <v>15.5</v>
          </cell>
          <cell r="R1031">
            <v>12</v>
          </cell>
          <cell r="S1031">
            <v>6.5</v>
          </cell>
          <cell r="T1031" t="str">
            <v>有</v>
          </cell>
          <cell r="U1031" t="str">
            <v/>
          </cell>
          <cell r="V1031" t="str">
            <v>2190</v>
          </cell>
          <cell r="W1031">
            <v>16</v>
          </cell>
          <cell r="X1031">
            <v>22</v>
          </cell>
          <cell r="Y1031">
            <v>2</v>
          </cell>
          <cell r="Z1031">
            <v>60</v>
          </cell>
          <cell r="AA1031">
            <v>40</v>
          </cell>
          <cell r="AB1031">
            <v>20</v>
          </cell>
          <cell r="AC1031">
            <v>0.048</v>
          </cell>
          <cell r="AD1031">
            <v>8.45</v>
          </cell>
          <cell r="AE1031">
            <v>8.5</v>
          </cell>
          <cell r="AF1031">
            <v>200</v>
          </cell>
          <cell r="AG1031" t="str">
            <v/>
          </cell>
        </row>
        <row r="1032">
          <cell r="A1032" t="str">
            <v>HZ7456</v>
          </cell>
          <cell r="B1032" t="str">
            <v>HZ23014</v>
          </cell>
          <cell r="C1032" t="str">
            <v>hugz mini收纳袋 院落花田</v>
          </cell>
          <cell r="D1032" t="str">
            <v>无</v>
          </cell>
          <cell r="E1032" t="str">
            <v>6936352574569</v>
          </cell>
          <cell r="F1032">
            <v>25</v>
          </cell>
          <cell r="G1032">
            <v>27.24</v>
          </cell>
          <cell r="H1032" t="str">
            <v>3+</v>
          </cell>
          <cell r="I1032" t="str">
            <v>老品</v>
          </cell>
          <cell r="J1032" t="str">
            <v>1、产品同竞品差异点（优势点）：1111
2、产品功能点：
3、产品设计优势：
4、产品教育属性优势：
5、产品安全属性优势：
6、产品相关服务优势：
7、其他：</v>
          </cell>
          <cell r="K1032" t="str">
            <v/>
          </cell>
          <cell r="L1032" t="str">
            <v/>
          </cell>
          <cell r="M1032" t="str">
            <v>销售商品</v>
          </cell>
          <cell r="N1032" t="str">
            <v>2024/07/30</v>
          </cell>
          <cell r="O1032">
            <v>11.25</v>
          </cell>
          <cell r="P1032">
            <v>0.038</v>
          </cell>
          <cell r="Q1032">
            <v>15.5</v>
          </cell>
          <cell r="R1032">
            <v>12</v>
          </cell>
          <cell r="S1032">
            <v>6.5</v>
          </cell>
          <cell r="T1032" t="str">
            <v>有</v>
          </cell>
          <cell r="U1032" t="str">
            <v/>
          </cell>
          <cell r="V1032" t="str">
            <v>2190</v>
          </cell>
          <cell r="W1032">
            <v>16</v>
          </cell>
          <cell r="X1032">
            <v>22</v>
          </cell>
          <cell r="Y1032">
            <v>2</v>
          </cell>
          <cell r="Z1032">
            <v>60</v>
          </cell>
          <cell r="AA1032">
            <v>40</v>
          </cell>
          <cell r="AB1032">
            <v>20</v>
          </cell>
          <cell r="AC1032">
            <v>0.048</v>
          </cell>
          <cell r="AD1032">
            <v>8.45</v>
          </cell>
          <cell r="AE1032">
            <v>8.5</v>
          </cell>
          <cell r="AF1032">
            <v>200</v>
          </cell>
          <cell r="AG1032" t="str">
            <v/>
          </cell>
        </row>
        <row r="1033">
          <cell r="A1033" t="str">
            <v>CT2280</v>
          </cell>
          <cell r="B1033" t="str">
            <v>MD2021003</v>
          </cell>
          <cell r="C1033" t="str">
            <v>mideer 创想白板笔   非洲定制</v>
          </cell>
          <cell r="D1033" t="str">
            <v>mideer The Whiteboard Pen</v>
          </cell>
          <cell r="E1033" t="str">
            <v>6936352522805</v>
          </cell>
          <cell r="F1033">
            <v>3</v>
          </cell>
          <cell r="G1033">
            <v>4.47</v>
          </cell>
          <cell r="H1033" t="str">
            <v>3+</v>
          </cell>
          <cell r="I1033" t="str">
            <v>老品</v>
          </cell>
          <cell r="J1033" t="str">
            <v>1、产品同竞品差异点（优势点）：无
2、产品功能点：
3、产品设计优势：
4、产品教育属性优势：
5、产品安全属性优势：
6、产品相关服务优势：
7、其他：</v>
          </cell>
          <cell r="K1033" t="str">
            <v/>
          </cell>
          <cell r="L1033" t="str">
            <v/>
          </cell>
          <cell r="M1033" t="str">
            <v>ODM单</v>
          </cell>
          <cell r="N1033" t="str">
            <v>2024/07/05</v>
          </cell>
          <cell r="O1033">
            <v>1.7001</v>
          </cell>
          <cell r="P1033">
            <v>0.05</v>
          </cell>
          <cell r="Q1033">
            <v>1.5</v>
          </cell>
          <cell r="R1033">
            <v>1.8</v>
          </cell>
          <cell r="S1033">
            <v>13.3</v>
          </cell>
          <cell r="T1033" t="str">
            <v>有</v>
          </cell>
          <cell r="U1033" t="str">
            <v/>
          </cell>
          <cell r="V1033" t="str">
            <v>2160</v>
          </cell>
        </row>
        <row r="1033">
          <cell r="Z1033">
            <v>40</v>
          </cell>
          <cell r="AA1033">
            <v>30</v>
          </cell>
          <cell r="AB1033">
            <v>25</v>
          </cell>
          <cell r="AC1033">
            <v>0.03</v>
          </cell>
          <cell r="AD1033">
            <v>14</v>
          </cell>
          <cell r="AE1033">
            <v>15</v>
          </cell>
          <cell r="AF1033">
            <v>1500</v>
          </cell>
          <cell r="AG1033" t="str">
            <v/>
          </cell>
        </row>
        <row r="1034">
          <cell r="A1034" t="str">
            <v>CT2281</v>
          </cell>
          <cell r="B1034" t="str">
            <v>MD2022056</v>
          </cell>
          <cell r="C1034" t="str">
            <v>mideer 创想涂色本  我的动物朋友 非洲定制</v>
          </cell>
          <cell r="D1034" t="str">
            <v>mideer Coloring Book - My Animal Friends</v>
          </cell>
          <cell r="E1034" t="str">
            <v>6936352522812</v>
          </cell>
          <cell r="F1034">
            <v>19.9</v>
          </cell>
          <cell r="G1034">
            <v>19.9</v>
          </cell>
          <cell r="H1034" t="str">
            <v>3+</v>
          </cell>
          <cell r="I1034" t="str">
            <v>老品</v>
          </cell>
          <cell r="J1034" t="str">
            <v>1、产品同竞品差异点（优势点）：
2、产品功能点：
3、产品设计优势：大色块涂鸦，专为低幼宝宝设计；创意涂色奖状，给宝宝一份专属奖励
4、产品教育属性优势：
5、产品安全属性优势：大豆油墨印刷
6、产品相关服务优势：
7、其他：</v>
          </cell>
          <cell r="K1034" t="str">
            <v/>
          </cell>
          <cell r="L1034" t="str">
            <v/>
          </cell>
          <cell r="M1034" t="str">
            <v>ODM单</v>
          </cell>
          <cell r="N1034" t="str">
            <v>2024/06/29</v>
          </cell>
          <cell r="O1034">
            <v>7.562</v>
          </cell>
          <cell r="P1034">
            <v>0.5</v>
          </cell>
          <cell r="Q1034">
            <v>27.5</v>
          </cell>
          <cell r="R1034">
            <v>0.5</v>
          </cell>
          <cell r="S1034">
            <v>25.3</v>
          </cell>
          <cell r="T1034" t="str">
            <v>有</v>
          </cell>
          <cell r="U1034" t="str">
            <v/>
          </cell>
          <cell r="V1034" t="str">
            <v>2160</v>
          </cell>
        </row>
        <row r="1034">
          <cell r="Z1034">
            <v>40</v>
          </cell>
          <cell r="AA1034">
            <v>25</v>
          </cell>
          <cell r="AB1034">
            <v>36</v>
          </cell>
          <cell r="AC1034">
            <v>0.036</v>
          </cell>
          <cell r="AD1034">
            <v>14</v>
          </cell>
          <cell r="AE1034">
            <v>15</v>
          </cell>
          <cell r="AF1034">
            <v>300</v>
          </cell>
          <cell r="AG1034" t="str">
            <v/>
          </cell>
        </row>
        <row r="1035">
          <cell r="A1035" t="str">
            <v>CT2282</v>
          </cell>
          <cell r="B1035" t="str">
            <v>MD2022011</v>
          </cell>
          <cell r="C1035" t="str">
            <v>mideer 涂鸦画画本  细纹款 非洲定制</v>
          </cell>
          <cell r="D1035" t="str">
            <v>mideer Doodle Drawing Book</v>
          </cell>
          <cell r="E1035" t="str">
            <v>6936352522829</v>
          </cell>
          <cell r="F1035">
            <v>29</v>
          </cell>
          <cell r="G1035">
            <v>29</v>
          </cell>
          <cell r="H1035" t="str">
            <v>3+</v>
          </cell>
          <cell r="I1035" t="str">
            <v>老品</v>
          </cell>
          <cell r="J1035" t="str">
            <v>
1、产品同竞品差异点（优势点）：
2、产品功能点：自带垫板，绘画更平整
3、产品设计优势：a4尺寸、平铺大开本设计
4、产品教育属性优势：
5、产品安全属性优势：原木纸浆，无异味，更安心
6、产品相关服务优势：
7、其他：</v>
          </cell>
          <cell r="K1035" t="str">
            <v/>
          </cell>
          <cell r="L1035" t="str">
            <v/>
          </cell>
          <cell r="M1035" t="str">
            <v>ODM单</v>
          </cell>
          <cell r="N1035" t="str">
            <v>2024/06/29</v>
          </cell>
          <cell r="O1035">
            <v>11.02</v>
          </cell>
          <cell r="P1035">
            <v>0.5</v>
          </cell>
          <cell r="Q1035">
            <v>28.5</v>
          </cell>
          <cell r="R1035">
            <v>0.8</v>
          </cell>
          <cell r="S1035">
            <v>21.2</v>
          </cell>
          <cell r="T1035" t="str">
            <v>有</v>
          </cell>
          <cell r="U1035" t="str">
            <v/>
          </cell>
          <cell r="V1035" t="str">
            <v>2160</v>
          </cell>
        </row>
        <row r="1035">
          <cell r="Z1035">
            <v>40</v>
          </cell>
          <cell r="AA1035">
            <v>25</v>
          </cell>
          <cell r="AB1035">
            <v>30</v>
          </cell>
          <cell r="AC1035">
            <v>0.03</v>
          </cell>
          <cell r="AD1035">
            <v>14</v>
          </cell>
          <cell r="AE1035">
            <v>15</v>
          </cell>
          <cell r="AF1035">
            <v>200</v>
          </cell>
          <cell r="AG1035" t="str">
            <v/>
          </cell>
        </row>
        <row r="1036">
          <cell r="A1036" t="str">
            <v>CT1564</v>
          </cell>
          <cell r="B1036" t="str">
            <v>MD2020020</v>
          </cell>
          <cell r="C1036" t="str">
            <v>磁力百数板（外贸非洲定制）</v>
          </cell>
          <cell r="D1036" t="str">
            <v>mideer Magnetic Hundred Board（Africa vision））</v>
          </cell>
          <cell r="E1036" t="str">
            <v>6936352515647</v>
          </cell>
          <cell r="F1036">
            <v>129</v>
          </cell>
          <cell r="G1036">
            <v>129</v>
          </cell>
          <cell r="H1036" t="str">
            <v>3+</v>
          </cell>
          <cell r="I1036" t="str">
            <v>老品</v>
          </cell>
          <cell r="J1036" t="str">
            <v>1、产品同竞品差异点（优势点）：海外定制版
2、产品功能点：
3、产品设计优势：
4、产品教育属性优势：
5、产品安全属性优势：
6、产品相关服务优势：
7、其他：</v>
          </cell>
          <cell r="K1036" t="str">
            <v/>
          </cell>
          <cell r="L1036" t="str">
            <v/>
          </cell>
          <cell r="M1036" t="str">
            <v>ODM单</v>
          </cell>
          <cell r="N1036" t="str">
            <v>2024/07/18</v>
          </cell>
          <cell r="O1036">
            <v>49.02</v>
          </cell>
          <cell r="P1036">
            <v>2.042</v>
          </cell>
          <cell r="Q1036">
            <v>32.5</v>
          </cell>
          <cell r="R1036">
            <v>32.5</v>
          </cell>
          <cell r="S1036">
            <v>3.4</v>
          </cell>
          <cell r="T1036" t="str">
            <v>有</v>
          </cell>
          <cell r="U1036" t="str">
            <v/>
          </cell>
          <cell r="V1036" t="str">
            <v>2190</v>
          </cell>
        </row>
        <row r="1036">
          <cell r="Z1036">
            <v>35</v>
          </cell>
          <cell r="AA1036">
            <v>30</v>
          </cell>
          <cell r="AB1036">
            <v>34.5</v>
          </cell>
          <cell r="AC1036">
            <v>0.036225</v>
          </cell>
          <cell r="AD1036">
            <v>16.5</v>
          </cell>
          <cell r="AE1036">
            <v>17</v>
          </cell>
          <cell r="AF1036">
            <v>8</v>
          </cell>
          <cell r="AG1036" t="str">
            <v/>
          </cell>
        </row>
        <row r="1037">
          <cell r="A1037" t="str">
            <v>CT1540</v>
          </cell>
          <cell r="B1037" t="str">
            <v>MD2022069</v>
          </cell>
          <cell r="C1037" t="str">
            <v>mideer 化妆书  公主的换装间 客订</v>
          </cell>
          <cell r="D1037" t="str">
            <v>mideer 3-in-1 Dress Up Game Set - Princess Fantasy Makeup</v>
          </cell>
          <cell r="E1037" t="str">
            <v>6936352515401</v>
          </cell>
          <cell r="F1037">
            <v>89.9</v>
          </cell>
          <cell r="G1037">
            <v>89.9</v>
          </cell>
          <cell r="H1037" t="str">
            <v>3+</v>
          </cell>
          <cell r="I1037" t="str">
            <v>老品</v>
          </cell>
          <cell r="J1037" t="str">
            <v>1、产品同竞品差异点（优势点）：三合一沉浸式换装游戏
2、产品功能点：
3、产品设计优势：
4、产品教育属性优势：
5、产品安全属性优势：
6、产品相关服务优势：
7、其他：</v>
          </cell>
          <cell r="K1037" t="str">
            <v>1.沉浸式体验公主妆造！ 2.画妆 时装 配饰 一套全安排 3.4大花样玩法 点燃宝贝公主梦 4.28款公主造型 玩出时尚创造力 5.200+元气饰品 怎么搭都好看！ 6.6大块色粉 涂抹均匀易上色 7.“梳妆台”布局 分区明确更省心 8.模拟真实妆容 0基础轻松上手 9.手提“画妆包” 一拎就出发 10.通过国内外 多项安全检测！ 11.完成后 可做居家小装饰</v>
          </cell>
          <cell r="L1037" t="str">
            <v>1. Immersive princess makeover experience 2. Makeup outfits and accessories All in one set 3. Four creative play styles Spark every little princess dream 4. 28 princess looks Play with fashion and creativity 5. 200 plus vibrant accessories Mix and match with ease 6. Six large color pans Smooth application Easy color payoff 7. Vanity-style layout Clear sections Less hassle 8. Realistic makeup simulation Easy to start with no experience 9. Portable makeup art case Grab and go 10. Passed multiple domestic and international safety tests 11. Finished creations Can double as home decorations</v>
          </cell>
          <cell r="M1037" t="str">
            <v>ODM单</v>
          </cell>
          <cell r="N1037" t="str">
            <v>2024/07/02</v>
          </cell>
          <cell r="O1037">
            <v>34.162</v>
          </cell>
          <cell r="P1037">
            <v>0.5</v>
          </cell>
          <cell r="Q1037">
            <v>31</v>
          </cell>
          <cell r="R1037">
            <v>30</v>
          </cell>
          <cell r="S1037">
            <v>3</v>
          </cell>
          <cell r="T1037" t="str">
            <v>有</v>
          </cell>
          <cell r="U1037" t="str">
            <v/>
          </cell>
          <cell r="V1037" t="str">
            <v>730</v>
          </cell>
          <cell r="W1037">
            <v>31</v>
          </cell>
          <cell r="X1037">
            <v>30</v>
          </cell>
          <cell r="Y1037">
            <v>3</v>
          </cell>
          <cell r="Z1037">
            <v>62.5</v>
          </cell>
          <cell r="AA1037">
            <v>32.1</v>
          </cell>
          <cell r="AB1037">
            <v>39.7</v>
          </cell>
          <cell r="AC1037">
            <v>0.079648125</v>
          </cell>
          <cell r="AD1037">
            <v>12.47</v>
          </cell>
          <cell r="AE1037">
            <v>12.8</v>
          </cell>
          <cell r="AF1037">
            <v>24</v>
          </cell>
          <cell r="AG1037" t="str">
            <v>否</v>
          </cell>
        </row>
        <row r="1038">
          <cell r="A1038" t="str">
            <v>CT1539</v>
          </cell>
          <cell r="B1038" t="str">
            <v>MD2017100</v>
          </cell>
          <cell r="C1038" t="str">
            <v>mideer经典手工折纸-动物纸飞机</v>
          </cell>
          <cell r="D1038" t="str">
            <v>mideer Origami Paper - Planes</v>
          </cell>
          <cell r="E1038" t="str">
            <v>6936352515395</v>
          </cell>
          <cell r="F1038">
            <v>32</v>
          </cell>
          <cell r="G1038">
            <v>32.02</v>
          </cell>
          <cell r="H1038" t="str">
            <v>3+</v>
          </cell>
          <cell r="I1038" t="str">
            <v>老品</v>
          </cell>
          <cell r="J1038" t="str">
            <v>1、产品同竞品差异点（优势点）：动物款折纸飞机
2、产品功能点：
3、产品设计优势：
4、产品教育属性优势：
5、产品安全属性优势：
6、产品相关服务优势：
7、其他：</v>
          </cell>
          <cell r="K1038" t="str">
            <v/>
          </cell>
          <cell r="L1038" t="str">
            <v/>
          </cell>
          <cell r="M1038" t="str">
            <v>ODM单</v>
          </cell>
          <cell r="N1038" t="str">
            <v>2024/07/02</v>
          </cell>
          <cell r="O1038">
            <v>12.16</v>
          </cell>
          <cell r="P1038">
            <v>0.32</v>
          </cell>
          <cell r="Q1038">
            <v>22</v>
          </cell>
          <cell r="R1038">
            <v>31</v>
          </cell>
          <cell r="S1038">
            <v>1</v>
          </cell>
          <cell r="T1038" t="str">
            <v>有</v>
          </cell>
          <cell r="U1038" t="str">
            <v/>
          </cell>
          <cell r="V1038" t="str">
            <v>2190</v>
          </cell>
          <cell r="W1038">
            <v>32.6</v>
          </cell>
          <cell r="X1038">
            <v>26.5</v>
          </cell>
          <cell r="Y1038">
            <v>23.5</v>
          </cell>
          <cell r="Z1038">
            <v>32.6</v>
          </cell>
          <cell r="AA1038">
            <v>26.5</v>
          </cell>
          <cell r="AB1038">
            <v>23.3</v>
          </cell>
          <cell r="AC1038">
            <v>0.02012887</v>
          </cell>
          <cell r="AD1038">
            <v>9.6</v>
          </cell>
          <cell r="AE1038">
            <v>10.1</v>
          </cell>
          <cell r="AF1038">
            <v>30</v>
          </cell>
          <cell r="AG1038" t="str">
            <v/>
          </cell>
        </row>
        <row r="1039">
          <cell r="A1039" t="str">
            <v>MD1501</v>
          </cell>
          <cell r="B1039" t="str">
            <v>MD2024027</v>
          </cell>
          <cell r="C1039" t="str">
            <v>mideer 麦乐彩泥  罐装  12色</v>
          </cell>
          <cell r="D1039" t="str">
            <v>mideer Mellow Dough -12colours</v>
          </cell>
          <cell r="E1039" t="str">
            <v>6936352515012</v>
          </cell>
          <cell r="F1039">
            <v>109</v>
          </cell>
          <cell r="G1039">
            <v>108.99</v>
          </cell>
          <cell r="H1039" t="str">
            <v>18m+</v>
          </cell>
          <cell r="I1039" t="str">
            <v>老品</v>
          </cell>
          <cell r="J1039" t="str">
            <v>1、产品同竞品差异点（优势点）：1
2、产品功能点：
3、产品设计优势：
4、产品教育属性优势：
5、产品安全属性优势：
6、产品相关服务优势：
7、其他：</v>
          </cell>
          <cell r="K1039" t="str">
            <v/>
          </cell>
          <cell r="L1039" t="str">
            <v/>
          </cell>
          <cell r="M1039" t="str">
            <v>销售商品</v>
          </cell>
          <cell r="N1039" t="str">
            <v>2024/08/23</v>
          </cell>
          <cell r="O1039">
            <v>41.42</v>
          </cell>
          <cell r="P1039">
            <v>1.53</v>
          </cell>
          <cell r="Q1039">
            <v>7.3</v>
          </cell>
          <cell r="R1039">
            <v>7.3</v>
          </cell>
          <cell r="S1039">
            <v>5.5</v>
          </cell>
          <cell r="T1039" t="str">
            <v>有</v>
          </cell>
          <cell r="U1039" t="str">
            <v/>
          </cell>
          <cell r="V1039" t="str">
            <v>2160</v>
          </cell>
          <cell r="W1039">
            <v>28</v>
          </cell>
          <cell r="X1039">
            <v>16.7</v>
          </cell>
          <cell r="Y1039">
            <v>7.5</v>
          </cell>
          <cell r="Z1039">
            <v>29</v>
          </cell>
          <cell r="AA1039">
            <v>24.3</v>
          </cell>
          <cell r="AB1039">
            <v>35.6</v>
          </cell>
          <cell r="AC1039">
            <v>0.02508732</v>
          </cell>
          <cell r="AD1039">
            <v>14</v>
          </cell>
          <cell r="AE1039">
            <v>9.67</v>
          </cell>
          <cell r="AF1039">
            <v>6</v>
          </cell>
          <cell r="AG1039" t="str">
            <v/>
          </cell>
        </row>
        <row r="1040">
          <cell r="A1040" t="str">
            <v>MD1500</v>
          </cell>
          <cell r="B1040" t="str">
            <v>MD2024027</v>
          </cell>
          <cell r="C1040" t="str">
            <v>mideer 麦乐彩泥  罐装  6色</v>
          </cell>
          <cell r="D1040" t="str">
            <v>mideer Mellow Dough -6 colours</v>
          </cell>
          <cell r="E1040" t="str">
            <v>6936352515005</v>
          </cell>
          <cell r="F1040">
            <v>59</v>
          </cell>
          <cell r="G1040">
            <v>59</v>
          </cell>
          <cell r="H1040" t="str">
            <v>18m+</v>
          </cell>
          <cell r="I1040" t="str">
            <v>老品</v>
          </cell>
          <cell r="J1040" t="str">
            <v>1、产品同竞品差异点（优势点）：1
2、产品功能点：
3、产品设计优势：
4、产品教育属性优势：
5、产品安全属性优势：
6、产品相关服务优势：
7、其他：</v>
          </cell>
          <cell r="K1040" t="str">
            <v>1.生态麦乐彩泥 小宝宝的艺术启蒙 2.自然小麦为原料 0化学添加 3.4件套彩泥工具 造型更简单 4.重重安全检测 让妈妈更放心 5.无香精气味 守护宝宝健康 6.轻松塑形 作品可长期保存 7.24节大师课程 手工作业so easy 8.10g加大容量 能做更多造型 9.不掉色 不粘手 好捏超柔软 10.变干也不怕 3步恢复它（湿巾包裹-揉搓-充分融合复原）</v>
          </cell>
          <cell r="L1040" t="str">
            <v>1. Eco wheat-based clay Artistic enlightenment for little ones 2. Made from natural wheat Zero chemical additives 3. 4-piece clay tool set Make shaping easier 4. Multiple safety tests Give moms greater peace of mind 5. Fragrance-free Protect children’s health 6. Easy to shape Creations can be preserved long term 7. 24 master lessons Craft projects made easy 8. 10 g enlarged capacity Create more shapes 9. No color transfer Non-sticky Super soft and easy to knead 10. No worries if it dries Restore in 3 steps (Wrap with wet tissue - Knead - Fully blend to restore)</v>
          </cell>
          <cell r="M1040" t="str">
            <v>销售商品</v>
          </cell>
          <cell r="N1040" t="str">
            <v>2024/08/23</v>
          </cell>
          <cell r="O1040">
            <v>22.42</v>
          </cell>
          <cell r="P1040">
            <v>0.78</v>
          </cell>
          <cell r="Q1040">
            <v>7.2</v>
          </cell>
          <cell r="R1040">
            <v>7.2</v>
          </cell>
          <cell r="S1040">
            <v>5.5</v>
          </cell>
          <cell r="T1040" t="str">
            <v>有</v>
          </cell>
          <cell r="U1040" t="str">
            <v/>
          </cell>
          <cell r="V1040" t="str">
            <v>540</v>
          </cell>
          <cell r="W1040">
            <v>21.2</v>
          </cell>
          <cell r="X1040">
            <v>7.5</v>
          </cell>
          <cell r="Y1040">
            <v>11.3</v>
          </cell>
          <cell r="Z1040">
            <v>31.5</v>
          </cell>
          <cell r="AA1040">
            <v>22.5</v>
          </cell>
          <cell r="AB1040">
            <v>36.5</v>
          </cell>
          <cell r="AC1040">
            <v>0.025869375</v>
          </cell>
          <cell r="AD1040">
            <v>9.2</v>
          </cell>
          <cell r="AE1040">
            <v>9.89</v>
          </cell>
          <cell r="AF1040">
            <v>12</v>
          </cell>
          <cell r="AG1040" t="str">
            <v>否</v>
          </cell>
        </row>
        <row r="1041">
          <cell r="A1041" t="str">
            <v>MD2263</v>
          </cell>
          <cell r="B1041" t="str">
            <v>MD2022076</v>
          </cell>
          <cell r="C1041" t="str">
            <v>mideer 动物模型大套装  农场  11pcs</v>
          </cell>
          <cell r="D1041" t="str">
            <v>mideer SIMULATION TOY SET-Farm Animals-11pcs</v>
          </cell>
          <cell r="E1041" t="str">
            <v>6936352522638</v>
          </cell>
          <cell r="F1041">
            <v>149</v>
          </cell>
          <cell r="G1041">
            <v>176.44</v>
          </cell>
          <cell r="H1041" t="str">
            <v>3</v>
          </cell>
          <cell r="I1041" t="str">
            <v>老品</v>
          </cell>
          <cell r="J1041" t="str">
            <v>1、产品同竞品差异点（优势点）：模型仿真度高
2、产品功能点：早教认知
3、产品设计优势：弥鹿设计和开模具
4、产品教育属性优势：动物认知
5、产品安全属性优势：3c
6、产品相关服务优势：/
7、其他：/</v>
          </cell>
          <cell r="K1041" t="str">
            <v>1）每一处细节均为手工绘制
2）毛发、肌理、神态精心还原，动物跃然眼前
3）真正具有收藏价值的动物模型！
4）每只动物都配有专属身份认证卡
5）打开想象力，解锁无限玩法！
6）高品质选材与工艺，内外细节精益求精
7）通过CCC认证，层层品控严格把关</v>
          </cell>
          <cell r="L1041" t="str">
            <v>1) Every detail is hand-painted.
2) Fur, texture, and expression are meticulously recreated, bringing the animals to life.
3) Truly collectible animal models!
4) Each animal has its own unique identification card.
5) Unleash your imagination for countless ways to play!
6) High-quality materials and craftsmanship, meticulous attention to detail inside and out.
7) CCC certified, with rigorous quality control at every stage.</v>
          </cell>
          <cell r="M1041" t="str">
            <v>销售商品</v>
          </cell>
          <cell r="N1041" t="str">
            <v>2024/08/07</v>
          </cell>
          <cell r="O1041">
            <v>67.05</v>
          </cell>
          <cell r="P1041">
            <v>0.9</v>
          </cell>
          <cell r="Q1041">
            <v>25</v>
          </cell>
          <cell r="R1041">
            <v>18</v>
          </cell>
          <cell r="S1041">
            <v>13</v>
          </cell>
          <cell r="T1041" t="str">
            <v>无</v>
          </cell>
          <cell r="U1041" t="str">
            <v>无</v>
          </cell>
          <cell r="V1041" t="str">
            <v>36500</v>
          </cell>
          <cell r="W1041">
            <v>25.5</v>
          </cell>
          <cell r="X1041">
            <v>18.5</v>
          </cell>
          <cell r="Y1041">
            <v>13</v>
          </cell>
          <cell r="Z1041">
            <v>51.7</v>
          </cell>
          <cell r="AA1041">
            <v>39</v>
          </cell>
          <cell r="AB1041">
            <v>29.3</v>
          </cell>
          <cell r="AC1041">
            <v>0.05907759</v>
          </cell>
          <cell r="AD1041">
            <v>8</v>
          </cell>
          <cell r="AE1041">
            <v>8.45</v>
          </cell>
          <cell r="AF1041">
            <v>8</v>
          </cell>
          <cell r="AG1041" t="str">
            <v>否</v>
          </cell>
        </row>
        <row r="1042">
          <cell r="A1042" t="str">
            <v>CT1447</v>
          </cell>
          <cell r="B1042" t="str">
            <v>MD2019010</v>
          </cell>
          <cell r="C1042" t="str">
            <v>mideer多功能故事投影灯（瑞士版）</v>
          </cell>
          <cell r="D1042" t="str">
            <v>无</v>
          </cell>
          <cell r="E1042" t="str">
            <v>6936352514473</v>
          </cell>
          <cell r="F1042">
            <v>99</v>
          </cell>
          <cell r="G1042">
            <v>99</v>
          </cell>
          <cell r="H1042" t="str">
            <v>3+</v>
          </cell>
          <cell r="I1042" t="str">
            <v/>
          </cell>
          <cell r="J1042" t="str">
            <v>1、产品同竞品差异点（优势点）：瑞士版海外分销定制
2、产品功能点：
3、产品设计优势：
4、产品教育属性优势：
5、产品安全属性优势：
6、产品相关服务优势：
7、其他：</v>
          </cell>
          <cell r="K1042" t="str">
            <v/>
          </cell>
          <cell r="L1042" t="str">
            <v/>
          </cell>
          <cell r="M1042" t="str">
            <v>ODM单</v>
          </cell>
          <cell r="N1042" t="str">
            <v/>
          </cell>
          <cell r="O1042">
            <v>37.62</v>
          </cell>
          <cell r="P1042">
            <v>0.45</v>
          </cell>
          <cell r="Q1042">
            <v>15.5</v>
          </cell>
          <cell r="R1042">
            <v>21.3</v>
          </cell>
          <cell r="S1042">
            <v>8.4</v>
          </cell>
          <cell r="T1042" t="str">
            <v>有</v>
          </cell>
          <cell r="U1042" t="str">
            <v/>
          </cell>
          <cell r="V1042" t="str">
            <v>2190</v>
          </cell>
          <cell r="W1042">
            <v>44.5</v>
          </cell>
          <cell r="X1042">
            <v>44.5</v>
          </cell>
          <cell r="Y1042">
            <v>33</v>
          </cell>
          <cell r="Z1042">
            <v>44.5</v>
          </cell>
          <cell r="AA1042">
            <v>44.5</v>
          </cell>
          <cell r="AB1042">
            <v>33</v>
          </cell>
          <cell r="AC1042">
            <v>0.06534825</v>
          </cell>
          <cell r="AD1042">
            <v>9</v>
          </cell>
          <cell r="AE1042">
            <v>10</v>
          </cell>
          <cell r="AF1042">
            <v>20</v>
          </cell>
          <cell r="AG1042" t="str">
            <v/>
          </cell>
        </row>
        <row r="1043">
          <cell r="A1043" t="str">
            <v>FX1377</v>
          </cell>
          <cell r="B1043" t="str">
            <v>MD2023066</v>
          </cell>
          <cell r="C1043" t="str">
            <v>mideer恐龙世界-炫彩版8PCS</v>
          </cell>
          <cell r="D1043" t="str">
            <v>无</v>
          </cell>
          <cell r="E1043" t="str">
            <v>6936352513773</v>
          </cell>
          <cell r="F1043">
            <v>99</v>
          </cell>
          <cell r="G1043">
            <v>117.24</v>
          </cell>
          <cell r="H1043" t="str">
            <v>3</v>
          </cell>
          <cell r="I1043" t="str">
            <v>老品</v>
          </cell>
          <cell r="J1043" t="str">
            <v>1、产品同竞品差异点（优势点）：
2、产品功能点：高仿真
3、产品设计优势：弥鹿自行设计
4、产品教育属性优势：恐龙认知
5、产品安全属性优势：一体成型、环保材质
6、产品相关服务优势：/
7、其他：</v>
          </cell>
          <cell r="K1043" t="str">
            <v/>
          </cell>
          <cell r="L1043" t="str">
            <v/>
          </cell>
          <cell r="M1043" t="str">
            <v>销售商品</v>
          </cell>
          <cell r="N1043" t="str">
            <v>2024/01/16</v>
          </cell>
          <cell r="O1043">
            <v>44.55</v>
          </cell>
          <cell r="P1043">
            <v>0.875</v>
          </cell>
          <cell r="Q1043">
            <v>0</v>
          </cell>
          <cell r="R1043">
            <v>0</v>
          </cell>
          <cell r="S1043">
            <v>0</v>
          </cell>
          <cell r="T1043" t="str">
            <v>有</v>
          </cell>
          <cell r="U1043" t="str">
            <v/>
          </cell>
          <cell r="V1043" t="str">
            <v>2190</v>
          </cell>
          <cell r="W1043">
            <v>31.8</v>
          </cell>
          <cell r="X1043">
            <v>15</v>
          </cell>
          <cell r="Y1043">
            <v>24</v>
          </cell>
          <cell r="Z1043">
            <v>64</v>
          </cell>
          <cell r="AA1043">
            <v>33</v>
          </cell>
          <cell r="AB1043">
            <v>51.5</v>
          </cell>
          <cell r="AC1043">
            <v>0.108768</v>
          </cell>
          <cell r="AD1043">
            <v>7</v>
          </cell>
          <cell r="AE1043">
            <v>7.5</v>
          </cell>
          <cell r="AF1043">
            <v>8</v>
          </cell>
          <cell r="AG1043" t="str">
            <v/>
          </cell>
        </row>
        <row r="1044">
          <cell r="A1044" t="str">
            <v>CT1548</v>
          </cell>
          <cell r="B1044" t="str">
            <v>MD2022002</v>
          </cell>
          <cell r="C1044" t="str">
            <v>mideer 轻描淡彩涂色本  童话漫游 海外版</v>
          </cell>
          <cell r="D1044" t="str">
            <v>mideer Watercolour Painting - Fairy Dreams</v>
          </cell>
          <cell r="E1044" t="str">
            <v>6936352515487</v>
          </cell>
          <cell r="F1044">
            <v>49.9</v>
          </cell>
          <cell r="G1044">
            <v>52.47</v>
          </cell>
          <cell r="H1044" t="str">
            <v>3+</v>
          </cell>
          <cell r="I1044" t="str">
            <v>老品</v>
          </cell>
          <cell r="J1044" t="str">
            <v>1、产品同竞品差异点（优势点）：1
2、产品功能点：
3、产品设计优势：
4、产品教育属性优势：
5、产品安全属性优势：
6、产品相关服务优势：
7、其他：</v>
          </cell>
          <cell r="K1044" t="str">
            <v/>
          </cell>
          <cell r="L1044" t="str">
            <v/>
          </cell>
          <cell r="M1044" t="str">
            <v>ODM单</v>
          </cell>
          <cell r="N1044" t="str">
            <v>2024/07/03</v>
          </cell>
          <cell r="O1044">
            <v>19.96</v>
          </cell>
          <cell r="P1044">
            <v>0.527</v>
          </cell>
          <cell r="Q1044">
            <v>25</v>
          </cell>
          <cell r="R1044">
            <v>2</v>
          </cell>
          <cell r="S1044">
            <v>25</v>
          </cell>
          <cell r="T1044" t="str">
            <v>有</v>
          </cell>
          <cell r="U1044" t="str">
            <v/>
          </cell>
          <cell r="V1044" t="str">
            <v>2160</v>
          </cell>
          <cell r="W1044">
            <v>25</v>
          </cell>
          <cell r="X1044">
            <v>2</v>
          </cell>
          <cell r="Y1044">
            <v>25</v>
          </cell>
          <cell r="Z1044">
            <v>40</v>
          </cell>
          <cell r="AA1044">
            <v>25</v>
          </cell>
          <cell r="AB1044">
            <v>30</v>
          </cell>
          <cell r="AC1044">
            <v>0.03</v>
          </cell>
          <cell r="AD1044">
            <v>14</v>
          </cell>
          <cell r="AE1044">
            <v>15</v>
          </cell>
          <cell r="AF1044">
            <v>20</v>
          </cell>
          <cell r="AG1044" t="str">
            <v/>
          </cell>
        </row>
        <row r="1045">
          <cell r="A1045" t="str">
            <v>CT1547</v>
          </cell>
          <cell r="B1045" t="str">
            <v>MD2022002</v>
          </cell>
          <cell r="C1045" t="str">
            <v>mideer 轻描淡彩涂色本  奇境探险 海外版</v>
          </cell>
          <cell r="D1045" t="str">
            <v>mideer Watercolour Painting - Wonderland Expedition</v>
          </cell>
          <cell r="E1045" t="str">
            <v>6936352515470</v>
          </cell>
          <cell r="F1045">
            <v>49.9</v>
          </cell>
          <cell r="G1045">
            <v>52.47</v>
          </cell>
          <cell r="H1045" t="str">
            <v>3+</v>
          </cell>
          <cell r="I1045" t="str">
            <v>老品</v>
          </cell>
          <cell r="J1045" t="str">
            <v>1、产品同竞品差异点（优势点）：1
2、产品功能点：
3、产品设计优势：
4、产品教育属性优势：
5、产品安全属性优势：
6、产品相关服务优势：
7、其他：</v>
          </cell>
          <cell r="K1045" t="str">
            <v/>
          </cell>
          <cell r="L1045" t="str">
            <v/>
          </cell>
          <cell r="M1045" t="str">
            <v>ODM单</v>
          </cell>
          <cell r="N1045" t="str">
            <v>2024/07/03</v>
          </cell>
          <cell r="O1045">
            <v>19.96</v>
          </cell>
          <cell r="P1045">
            <v>0.527</v>
          </cell>
          <cell r="Q1045">
            <v>25</v>
          </cell>
          <cell r="R1045">
            <v>2</v>
          </cell>
          <cell r="S1045">
            <v>25</v>
          </cell>
          <cell r="T1045" t="str">
            <v>有</v>
          </cell>
          <cell r="U1045" t="str">
            <v/>
          </cell>
          <cell r="V1045" t="str">
            <v>2160</v>
          </cell>
          <cell r="W1045">
            <v>25</v>
          </cell>
          <cell r="X1045">
            <v>2</v>
          </cell>
          <cell r="Y1045">
            <v>25</v>
          </cell>
          <cell r="Z1045">
            <v>40</v>
          </cell>
          <cell r="AA1045">
            <v>25</v>
          </cell>
          <cell r="AB1045">
            <v>30</v>
          </cell>
          <cell r="AC1045">
            <v>0.03</v>
          </cell>
          <cell r="AD1045">
            <v>13</v>
          </cell>
          <cell r="AE1045">
            <v>14</v>
          </cell>
          <cell r="AF1045">
            <v>20</v>
          </cell>
          <cell r="AG1045" t="str">
            <v/>
          </cell>
        </row>
        <row r="1046">
          <cell r="A1046" t="str">
            <v>MK2372</v>
          </cell>
          <cell r="B1046" t="str">
            <v>MD2019003</v>
          </cell>
          <cell r="C1046" t="str">
            <v>600*800-原木色</v>
          </cell>
          <cell r="D1046" t="str">
            <v>无</v>
          </cell>
          <cell r="E1046" t="str">
            <v>MK2372</v>
          </cell>
          <cell r="F1046">
            <v>0</v>
          </cell>
          <cell r="G1046">
            <v>0</v>
          </cell>
          <cell r="H1046" t="str">
            <v>3+</v>
          </cell>
          <cell r="I1046" t="str">
            <v/>
          </cell>
          <cell r="J1046" t="str">
            <v/>
          </cell>
          <cell r="K1046" t="str">
            <v/>
          </cell>
          <cell r="L1046" t="str">
            <v/>
          </cell>
          <cell r="M1046" t="str">
            <v>非售卖品</v>
          </cell>
          <cell r="N1046" t="str">
            <v/>
          </cell>
        </row>
        <row r="1046">
          <cell r="T1046" t="str">
            <v/>
          </cell>
          <cell r="U1046" t="str">
            <v/>
          </cell>
          <cell r="V1046" t="str">
            <v/>
          </cell>
        </row>
        <row r="1046">
          <cell r="AC1046">
            <v>0</v>
          </cell>
        </row>
        <row r="1046">
          <cell r="AG1046" t="str">
            <v/>
          </cell>
        </row>
        <row r="1047">
          <cell r="A1047" t="str">
            <v>MK2371</v>
          </cell>
          <cell r="B1047" t="str">
            <v>MD2019003</v>
          </cell>
          <cell r="C1047" t="str">
            <v>700*1000-原木色</v>
          </cell>
          <cell r="D1047" t="str">
            <v>无</v>
          </cell>
          <cell r="E1047" t="str">
            <v>MK2371</v>
          </cell>
          <cell r="F1047">
            <v>0</v>
          </cell>
          <cell r="G1047">
            <v>0</v>
          </cell>
          <cell r="H1047" t="str">
            <v>3+</v>
          </cell>
          <cell r="I1047" t="str">
            <v/>
          </cell>
          <cell r="J1047" t="str">
            <v/>
          </cell>
          <cell r="K1047" t="str">
            <v/>
          </cell>
          <cell r="L1047" t="str">
            <v/>
          </cell>
          <cell r="M1047" t="str">
            <v>非售卖品</v>
          </cell>
          <cell r="N1047" t="str">
            <v/>
          </cell>
        </row>
        <row r="1047">
          <cell r="T1047" t="str">
            <v/>
          </cell>
          <cell r="U1047" t="str">
            <v/>
          </cell>
          <cell r="V1047" t="str">
            <v/>
          </cell>
        </row>
        <row r="1047">
          <cell r="AC1047">
            <v>0</v>
          </cell>
        </row>
        <row r="1047">
          <cell r="AG1047" t="str">
            <v/>
          </cell>
        </row>
        <row r="1048">
          <cell r="A1048" t="str">
            <v>MK2370</v>
          </cell>
          <cell r="B1048" t="str">
            <v>MD2019003</v>
          </cell>
          <cell r="C1048" t="str">
            <v>500*700-黑色</v>
          </cell>
          <cell r="D1048" t="str">
            <v>无</v>
          </cell>
          <cell r="E1048" t="str">
            <v>MK2370</v>
          </cell>
          <cell r="F1048">
            <v>0</v>
          </cell>
          <cell r="G1048">
            <v>0</v>
          </cell>
          <cell r="H1048" t="str">
            <v>3+</v>
          </cell>
          <cell r="I1048" t="str">
            <v/>
          </cell>
          <cell r="J1048" t="str">
            <v/>
          </cell>
          <cell r="K1048" t="str">
            <v/>
          </cell>
          <cell r="L1048" t="str">
            <v/>
          </cell>
          <cell r="M1048" t="str">
            <v>非售卖品</v>
          </cell>
          <cell r="N1048" t="str">
            <v/>
          </cell>
        </row>
        <row r="1048">
          <cell r="T1048" t="str">
            <v/>
          </cell>
          <cell r="U1048" t="str">
            <v/>
          </cell>
          <cell r="V1048" t="str">
            <v/>
          </cell>
        </row>
        <row r="1048">
          <cell r="AC1048">
            <v>0</v>
          </cell>
        </row>
        <row r="1048">
          <cell r="AG1048" t="str">
            <v/>
          </cell>
        </row>
        <row r="1049">
          <cell r="A1049" t="str">
            <v>MK2369</v>
          </cell>
          <cell r="B1049" t="str">
            <v>MD2019003</v>
          </cell>
          <cell r="C1049" t="str">
            <v>500*700-白色</v>
          </cell>
          <cell r="D1049" t="str">
            <v>无</v>
          </cell>
          <cell r="E1049" t="str">
            <v>MK2369</v>
          </cell>
          <cell r="F1049">
            <v>0</v>
          </cell>
          <cell r="G1049">
            <v>0</v>
          </cell>
          <cell r="H1049" t="str">
            <v>3+</v>
          </cell>
          <cell r="I1049" t="str">
            <v/>
          </cell>
          <cell r="J1049" t="str">
            <v/>
          </cell>
          <cell r="K1049" t="str">
            <v/>
          </cell>
          <cell r="L1049" t="str">
            <v/>
          </cell>
          <cell r="M1049" t="str">
            <v>非售卖品</v>
          </cell>
          <cell r="N1049" t="str">
            <v/>
          </cell>
        </row>
        <row r="1049">
          <cell r="T1049" t="str">
            <v/>
          </cell>
          <cell r="U1049" t="str">
            <v/>
          </cell>
          <cell r="V1049" t="str">
            <v/>
          </cell>
        </row>
        <row r="1049">
          <cell r="AC1049">
            <v>0</v>
          </cell>
        </row>
        <row r="1049">
          <cell r="AG1049" t="str">
            <v/>
          </cell>
        </row>
        <row r="1050">
          <cell r="A1050" t="str">
            <v>MK2365</v>
          </cell>
          <cell r="B1050" t="str">
            <v>MK2365</v>
          </cell>
          <cell r="C1050" t="str">
            <v>手机绳</v>
          </cell>
          <cell r="D1050" t="str">
            <v>无</v>
          </cell>
          <cell r="E1050" t="str">
            <v>MK2365</v>
          </cell>
          <cell r="F1050">
            <v>6.9</v>
          </cell>
          <cell r="G1050">
            <v>0</v>
          </cell>
          <cell r="H1050" t="str">
            <v>6+</v>
          </cell>
          <cell r="I1050" t="str">
            <v/>
          </cell>
          <cell r="J1050" t="str">
            <v>1、产品同竞品差异点（优势点）：1111
2、产品功能点：
3、产品设计优势：
4、产品教育属性优势：
5、产品安全属性优势：
6、产品相关服务优势：
7、其他：</v>
          </cell>
          <cell r="K1050" t="str">
            <v/>
          </cell>
          <cell r="L1050" t="str">
            <v/>
          </cell>
          <cell r="M1050" t="str">
            <v>宣发物料</v>
          </cell>
          <cell r="N1050" t="str">
            <v/>
          </cell>
          <cell r="O1050">
            <v>6.9</v>
          </cell>
          <cell r="P1050">
            <v>0.07</v>
          </cell>
          <cell r="Q1050">
            <v>10</v>
          </cell>
          <cell r="R1050">
            <v>9</v>
          </cell>
          <cell r="S1050">
            <v>2</v>
          </cell>
          <cell r="T1050" t="str">
            <v>有</v>
          </cell>
          <cell r="U1050" t="str">
            <v/>
          </cell>
          <cell r="V1050" t="str">
            <v>2190</v>
          </cell>
        </row>
        <row r="1050">
          <cell r="Z1050">
            <v>60</v>
          </cell>
          <cell r="AA1050">
            <v>40</v>
          </cell>
          <cell r="AB1050">
            <v>40</v>
          </cell>
          <cell r="AC1050">
            <v>0.096</v>
          </cell>
          <cell r="AD1050">
            <v>12</v>
          </cell>
          <cell r="AE1050">
            <v>15</v>
          </cell>
          <cell r="AF1050">
            <v>100</v>
          </cell>
          <cell r="AG1050" t="str">
            <v/>
          </cell>
        </row>
        <row r="1051">
          <cell r="A1051" t="str">
            <v>MD3403</v>
          </cell>
          <cell r="B1051" t="str">
            <v>MD2020015</v>
          </cell>
          <cell r="C1051" t="str">
            <v>mideer魔方魔术套装</v>
          </cell>
          <cell r="D1051" t="str">
            <v>Mideer Conundrum Cube Magic</v>
          </cell>
          <cell r="E1051" t="str">
            <v>6936352534037</v>
          </cell>
          <cell r="F1051">
            <v>159</v>
          </cell>
          <cell r="G1051">
            <v>175.8</v>
          </cell>
          <cell r="H1051" t="str">
            <v>6+</v>
          </cell>
          <cell r="I1051" t="str">
            <v>老品</v>
          </cell>
          <cell r="J1051" t="str">
            <v>1、产品同竞品差异点（优势点）：- 魔术与魔方巧妙融合，36种创意玩法层出不穷，融合了视觉错觉、数学原理和巧妙机关，锻炼孩子的视觉感知、逻辑思维、空间想象能力和动手能力，激发好奇心和创造力。
- 小小魔术师，自信秀出来！简单易学的魔术技巧，让孩子轻松掌握，自信地展示自己的魔法才能，收获满满成就感。
- 魔术之后，乐趣加倍！不只是魔术道具，经典魔方和扑克牌，益智游戏玩不停，享受双重乐趣。
- 安全材质，呵护孩子健康，家长更放心。
2、产品功能点：无
3、产品设计优势：无
4、产品教育属性优势：无
5、产品安全属性优势：3c 国标 欧标 美标
6、产品相关服务优势：参考以往弥鹿标准7、其他：</v>
          </cell>
          <cell r="K1051" t="str">
            <v>1）魔术与魔方的巧妙结合！
2）36种魔术玩法，激发创造力
3）视频教学，5分钟轻松上手
4）锻炼手脑协调等7大核心能力
5）配套道具一站配齐
6）高端礼盒包装，送礼有面</v>
          </cell>
          <cell r="L1051" t="str">
            <v>A clever mix of magic and the Rubik's cube!
36 magic tricks to spark creativity.
5-minute learning curve with video tutorials.
Trains 7 core powers (hand-brain coordination).
Includes all necessary props.
High-end packaging for gifting.</v>
          </cell>
          <cell r="M1051" t="str">
            <v>销售商品</v>
          </cell>
          <cell r="N1051" t="str">
            <v>2024/08/23</v>
          </cell>
          <cell r="O1051">
            <v>66.78</v>
          </cell>
          <cell r="P1051">
            <v>1.224</v>
          </cell>
          <cell r="Q1051">
            <v>19</v>
          </cell>
          <cell r="R1051">
            <v>19</v>
          </cell>
          <cell r="S1051">
            <v>18</v>
          </cell>
          <cell r="T1051" t="str">
            <v>有</v>
          </cell>
          <cell r="U1051" t="str">
            <v>有</v>
          </cell>
          <cell r="V1051" t="str">
            <v>2190</v>
          </cell>
          <cell r="W1051">
            <v>19</v>
          </cell>
          <cell r="X1051">
            <v>19</v>
          </cell>
          <cell r="Y1051">
            <v>18</v>
          </cell>
          <cell r="Z1051">
            <v>59</v>
          </cell>
          <cell r="AA1051">
            <v>39.5</v>
          </cell>
          <cell r="AB1051">
            <v>39.5</v>
          </cell>
          <cell r="AC1051">
            <v>0.09205475</v>
          </cell>
          <cell r="AD1051">
            <v>14.4</v>
          </cell>
          <cell r="AE1051">
            <v>15.8</v>
          </cell>
          <cell r="AF1051">
            <v>12</v>
          </cell>
          <cell r="AG1051" t="str">
            <v>是</v>
          </cell>
        </row>
        <row r="1052">
          <cell r="A1052" t="str">
            <v>MD3404</v>
          </cell>
          <cell r="B1052" t="str">
            <v>MD2024050</v>
          </cell>
          <cell r="C1052" t="str">
            <v>mideer 风琴收纳袋  手提 森林学园</v>
          </cell>
          <cell r="D1052" t="str">
            <v>ACCORDION FOLDER</v>
          </cell>
          <cell r="E1052" t="str">
            <v>6936352534044</v>
          </cell>
          <cell r="F1052">
            <v>39.9</v>
          </cell>
          <cell r="G1052">
            <v>39.9</v>
          </cell>
          <cell r="H1052" t="str">
            <v>6+</v>
          </cell>
          <cell r="I1052" t="str">
            <v>老品</v>
          </cell>
          <cell r="J1052" t="str">
            <v>1、产品同竞品差异点（优势点）：
2、产品功能点：人性化设计，工艺细节贴心: 设有名字科目标签卡，方便分类标识；大容量空间: 可容纳数百张试卷，满足日常学习需求。
3、产品设计优势： 使用艺术家原创插画，外观精美，彰显个性。
4、产品教育属性优势：
5、产品安全属性优势：
6、产品相关服务优势：
7、其他：</v>
          </cell>
          <cell r="K1052" t="str">
            <v>1). 精准适配 A4 画作 —— 为每一份童心创意提供专属空间
2). 加厚硬质 PP 封面 —— 坚固挺括，全方位保护作品不折角、不破损
3). 热压一体化装订 —— 结构稳固，经得起高频率的反复翻阅
4). 多功能收纳应用 —— 既是画册，也是奖状与成长档案的收纳利器
5). 防水防污封面 —— 强力耐脏，轻轻一擦即可恢复洁净
6). 童趣艺术插画 —— 激发孩子自主收纳与收藏的兴趣
7). 软胶提手设计 —— 握感舒适不勒手，随时随地开启移动展览</v>
          </cell>
          <cell r="L1052" t="str">
            <v>Fits A4 artwork.
Thick rigid PP cover protects artwork.
Heat-pressed binding — secure and durable.
Multi-functional storage use.
Waterproof and stain-resistant cover.
Artistic illustrations children love.
Soft rubber handle for easy carrying.
Refined design details.</v>
          </cell>
          <cell r="M1052" t="str">
            <v>销售商品</v>
          </cell>
          <cell r="N1052" t="str">
            <v>2024/06/28</v>
          </cell>
          <cell r="O1052">
            <v>15.162</v>
          </cell>
          <cell r="P1052">
            <v>0.03</v>
          </cell>
          <cell r="Q1052">
            <v>37</v>
          </cell>
          <cell r="R1052">
            <v>24</v>
          </cell>
          <cell r="S1052">
            <v>1</v>
          </cell>
          <cell r="T1052" t="str">
            <v>有</v>
          </cell>
          <cell r="U1052" t="str">
            <v>无</v>
          </cell>
          <cell r="V1052" t="str">
            <v>2160</v>
          </cell>
          <cell r="W1052">
            <v>37</v>
          </cell>
          <cell r="X1052">
            <v>24</v>
          </cell>
          <cell r="Y1052">
            <v>1</v>
          </cell>
          <cell r="Z1052">
            <v>54</v>
          </cell>
          <cell r="AA1052">
            <v>39</v>
          </cell>
          <cell r="AB1052">
            <v>26</v>
          </cell>
          <cell r="AC1052">
            <v>0.054756</v>
          </cell>
          <cell r="AD1052">
            <v>9.2</v>
          </cell>
          <cell r="AE1052">
            <v>10</v>
          </cell>
          <cell r="AF1052">
            <v>50</v>
          </cell>
          <cell r="AG1052" t="str">
            <v>否</v>
          </cell>
        </row>
        <row r="1053">
          <cell r="A1053" t="str">
            <v>MD1446</v>
          </cell>
          <cell r="B1053" t="str">
            <v>MD2024049</v>
          </cell>
          <cell r="C1053" t="str">
            <v>mideer 扭扭棒diy套装  小小饰品设计师</v>
          </cell>
          <cell r="D1053" t="str">
            <v>mideer Chenille Stem Craft Collection - The Little  Jewelry Designer</v>
          </cell>
          <cell r="E1053" t="str">
            <v>6936352514466</v>
          </cell>
          <cell r="F1053">
            <v>59</v>
          </cell>
          <cell r="G1053">
            <v>59</v>
          </cell>
          <cell r="H1053" t="str">
            <v>8+</v>
          </cell>
          <cell r="I1053" t="str">
            <v>老品</v>
          </cell>
          <cell r="J1053" t="str">
            <v>1、产品同竞品差异点（优势点）：提供模具，通过简单的操作就能完成一个作品
2、产品功能点：提供多种颜色和风格的材料，让每个孩子都能根据自己的喜好制作独一无二的饰品，满足孩子们对于创作和个性表达的需求。
3、产品设计优势：提供多种颜色和风格的材料，让每个孩子都能根据自己的喜好制作独一无二的饰品，从而表达个性和喜好。
4、产品教育属性优势：孩子可以通过DIY活动提升自己的创造力、手工技能和自信心，孩子们可以自由地探索、设计和实现自己的创意想法。
5、产品安全属性优势：3c 国标 欧标 美标
6、产品相关服务优势：参考以往弥鹿标准7、其他：</v>
          </cell>
          <cell r="K1053" t="str">
            <v>1）打开想象力，享受做饰品的乐趣
2）发箍/手链/戒指，轻松做出各种首饰
3）基础模具已备好，简单好操作
4）挂包/夹发/度假出游，配齐一整套
5）200+丰富材料，颜色款式随心搭
6）开放式玩法，做出自己的独家风格
7）在玩耍中提升8大能力
8）高密度毛绒，造型更饱满
9）和家人一起创作，编织温馨回忆
10）视频+绘本双教程，手把手教</v>
          </cell>
          <cell r="L1053" t="str">
            <v>1) Unleash your creativity and enjoy the fun of making accessories.
2) Headbands, bracelets, rings – easily create a variety of jewelry.
3) Basic molds provided for simple and easy operation.
4) Perfect for hanging bags, clipping hair, and creating a complete set for holiday trips.
5) 200+ rich materials, colors, and styles to mix and match.
6) Open-ended gameplay – create your own unique style.
7) Improve 8 key skills through play.
8) High-density plush for fuller shapes.
9) Co-creation with your family – weave warm memories together.
10) Dual tutorials – video and picture book – detailed step-by-step guidance.</v>
          </cell>
          <cell r="M1053" t="str">
            <v>销售商品</v>
          </cell>
          <cell r="N1053" t="str">
            <v>2024/07/02</v>
          </cell>
          <cell r="O1053">
            <v>22.42</v>
          </cell>
          <cell r="P1053">
            <v>0.35</v>
          </cell>
          <cell r="Q1053">
            <v>30</v>
          </cell>
          <cell r="R1053">
            <v>25</v>
          </cell>
          <cell r="S1053">
            <v>3.5</v>
          </cell>
          <cell r="T1053" t="str">
            <v>有</v>
          </cell>
          <cell r="U1053" t="str">
            <v/>
          </cell>
          <cell r="V1053" t="str">
            <v>760</v>
          </cell>
          <cell r="W1053">
            <v>30.1</v>
          </cell>
          <cell r="X1053">
            <v>25</v>
          </cell>
          <cell r="Y1053">
            <v>4.2</v>
          </cell>
          <cell r="Z1053">
            <v>52</v>
          </cell>
          <cell r="AA1053">
            <v>32.5</v>
          </cell>
          <cell r="AB1053">
            <v>48.8</v>
          </cell>
          <cell r="AC1053">
            <v>0.082472</v>
          </cell>
          <cell r="AD1053">
            <v>8.3</v>
          </cell>
          <cell r="AE1053">
            <v>9.25</v>
          </cell>
          <cell r="AF1053">
            <v>24</v>
          </cell>
          <cell r="AG1053" t="str">
            <v>否</v>
          </cell>
        </row>
        <row r="1054">
          <cell r="A1054" t="str">
            <v>MD1528</v>
          </cell>
          <cell r="B1054" t="str">
            <v>MD2017069</v>
          </cell>
          <cell r="C1054" t="str">
            <v>mideer 圣诞手工  圣诞花环</v>
          </cell>
          <cell r="D1054" t="str">
            <v>DIY Christmas wreath</v>
          </cell>
          <cell r="E1054" t="str">
            <v>6936352515289</v>
          </cell>
          <cell r="F1054">
            <v>59</v>
          </cell>
          <cell r="G1054">
            <v>59</v>
          </cell>
          <cell r="H1054" t="str">
            <v>6+</v>
          </cell>
          <cell r="I1054" t="str">
            <v>老品</v>
          </cell>
          <cell r="J1054" t="str">
            <v>1、产品同竞品差异点（优势点）：10分钟就能完成的圣诞手工小套装，提供丰富的配件，通过简单操作就能完成。培养孩子的动手能力和审美能力，装饰圣诞氛围
2、产品功能点：装饰圣诞气氛
3、产品设计优势：
4、产品教育属性优势：圣诞氛围浓厚，制作过程简单，配置详细说明书
5、产品安全属性优势：做欧标 美标 和国标
6、产品相关服务优势：按弥鹿以为标准
7、其他：</v>
          </cell>
          <cell r="K1054" t="str">
            <v/>
          </cell>
          <cell r="L1054" t="str">
            <v/>
          </cell>
          <cell r="M1054" t="str">
            <v>销售商品</v>
          </cell>
          <cell r="N1054" t="str">
            <v>2024/07/26</v>
          </cell>
          <cell r="O1054">
            <v>17.7</v>
          </cell>
          <cell r="P1054">
            <v>0.2</v>
          </cell>
          <cell r="Q1054">
            <v>20.2</v>
          </cell>
          <cell r="R1054">
            <v>19.2</v>
          </cell>
          <cell r="S1054">
            <v>7.5</v>
          </cell>
          <cell r="T1054" t="str">
            <v>有</v>
          </cell>
          <cell r="U1054" t="str">
            <v/>
          </cell>
          <cell r="V1054" t="str">
            <v>730</v>
          </cell>
          <cell r="W1054">
            <v>20.2</v>
          </cell>
          <cell r="X1054">
            <v>19.2</v>
          </cell>
          <cell r="Y1054">
            <v>7.5</v>
          </cell>
          <cell r="Z1054">
            <v>43</v>
          </cell>
          <cell r="AA1054">
            <v>40.5</v>
          </cell>
          <cell r="AB1054">
            <v>47</v>
          </cell>
          <cell r="AC1054">
            <v>0.0818505</v>
          </cell>
          <cell r="AD1054">
            <v>5</v>
          </cell>
          <cell r="AE1054">
            <v>6.5</v>
          </cell>
          <cell r="AF1054">
            <v>24</v>
          </cell>
          <cell r="AG1054" t="str">
            <v/>
          </cell>
        </row>
        <row r="1055">
          <cell r="A1055" t="str">
            <v>MD1542</v>
          </cell>
          <cell r="B1055" t="str">
            <v>MD2024039</v>
          </cell>
          <cell r="C1055" t="str">
            <v>mideer 艺术家系列绘画罩衣   青柠绿</v>
          </cell>
          <cell r="D1055" t="str">
            <v>mideer Waterproof Art Smock - Lime Green</v>
          </cell>
          <cell r="E1055" t="str">
            <v>6936352515425</v>
          </cell>
          <cell r="F1055">
            <v>49.9</v>
          </cell>
          <cell r="G1055">
            <v>49.91</v>
          </cell>
          <cell r="H1055" t="str">
            <v>3+</v>
          </cell>
          <cell r="I1055" t="str">
            <v>老品</v>
          </cell>
          <cell r="J1055" t="str">
            <v>1、产品同竞品差异点（优势点）：艺术家款，全身防水，0渗透，污渍统统挡在外
2、产品功能点：轻薄不闷，一年四季皆可穿；绘画、手工等都使用，不脏身。
3、产品设计优势：双重魔术贴，粘力牢固持久；软弹袖口，松紧适宜，不勒手；前置收纳袋，画笔颜料都可装
4、产品教育属性优势：
5、产品安全属性优势：无异味，0荧光，呵护宝的娇嫩肌肤
6、产品相关服务优势：
7、其他：</v>
          </cell>
          <cell r="K1055" t="str">
            <v/>
          </cell>
          <cell r="L1055" t="str">
            <v/>
          </cell>
          <cell r="M1055" t="str">
            <v>销售商品</v>
          </cell>
          <cell r="N1055" t="str">
            <v>2024/06/22</v>
          </cell>
          <cell r="O1055">
            <v>18.962</v>
          </cell>
          <cell r="P1055">
            <v>0.08</v>
          </cell>
          <cell r="Q1055">
            <v>25</v>
          </cell>
          <cell r="R1055">
            <v>25</v>
          </cell>
          <cell r="S1055">
            <v>1</v>
          </cell>
          <cell r="T1055" t="str">
            <v>有</v>
          </cell>
          <cell r="U1055" t="str">
            <v/>
          </cell>
          <cell r="V1055" t="str">
            <v>2160</v>
          </cell>
          <cell r="W1055">
            <v>25</v>
          </cell>
          <cell r="X1055">
            <v>25</v>
          </cell>
          <cell r="Y1055">
            <v>2</v>
          </cell>
          <cell r="Z1055">
            <v>48</v>
          </cell>
          <cell r="AA1055">
            <v>27.5</v>
          </cell>
          <cell r="AB1055">
            <v>24</v>
          </cell>
          <cell r="AC1055">
            <v>0.03168</v>
          </cell>
          <cell r="AD1055">
            <v>6.2</v>
          </cell>
          <cell r="AE1055">
            <v>6.8</v>
          </cell>
          <cell r="AF1055">
            <v>80</v>
          </cell>
          <cell r="AG1055" t="str">
            <v/>
          </cell>
        </row>
        <row r="1056">
          <cell r="A1056" t="str">
            <v>MD1541</v>
          </cell>
          <cell r="B1056" t="str">
            <v>MD2024039</v>
          </cell>
          <cell r="C1056" t="str">
            <v>mideer 艺术家系列绘画罩衣   风信紫</v>
          </cell>
          <cell r="D1056" t="str">
            <v>mideer Waterproof Art Smock - Hyacinth Purple</v>
          </cell>
          <cell r="E1056" t="str">
            <v>6936352515418</v>
          </cell>
          <cell r="F1056">
            <v>49.9</v>
          </cell>
          <cell r="G1056">
            <v>49.91</v>
          </cell>
          <cell r="H1056" t="str">
            <v>3+</v>
          </cell>
          <cell r="I1056" t="str">
            <v>老品</v>
          </cell>
          <cell r="J1056" t="str">
            <v>1、产品同竞品差异点（优势点）：艺术家款，全身防水，0渗透，污渍统统挡在外
2、产品功能点：轻薄不闷，一年四季皆可穿；绘画、手工等都使用，不脏身。
3、产品设计优势：双重魔术贴，粘力牢固持久；软弹袖口，松紧适宜，不勒手；前置收纳袋，画笔颜料都可装
4、产品教育属性优势：
5、产品安全属性优势：无异味，0荧光，呵护宝的娇嫩肌肤
6、产品相关服务优势：
7、其他：</v>
          </cell>
          <cell r="K1056" t="str">
            <v>1). 全方位防污保护 —— 隔绝色彩污渍，创作更无忧
2). 全效防水面料 —— 强力阻隔，实现颜料零渗透
3). 轻盈且透气 —— 告别闷热，让孩子专注灵感瞬间
4). 细节安全保障 —— 弹性袖口不勒手，无异味，零荧光剂添加
5). 均码设计 —— 适配 3–6 岁成长阶段</v>
          </cell>
          <cell r="L1056" t="str">
            <v>Full-body anti-stain protection.
Fully waterproof — zero penetration.
Lightweight and breathable.
Elastic cuffs, odor-free, no fluorescent agents.
One size fits 3–6 years.</v>
          </cell>
          <cell r="M1056" t="str">
            <v>销售商品</v>
          </cell>
          <cell r="N1056" t="str">
            <v>2024/06/22</v>
          </cell>
          <cell r="O1056">
            <v>18.962</v>
          </cell>
          <cell r="P1056">
            <v>0.08</v>
          </cell>
          <cell r="Q1056">
            <v>25</v>
          </cell>
          <cell r="R1056">
            <v>25</v>
          </cell>
          <cell r="S1056">
            <v>1</v>
          </cell>
          <cell r="T1056" t="str">
            <v>有</v>
          </cell>
          <cell r="U1056" t="str">
            <v/>
          </cell>
          <cell r="V1056" t="str">
            <v>2160</v>
          </cell>
          <cell r="W1056">
            <v>25</v>
          </cell>
          <cell r="X1056">
            <v>25</v>
          </cell>
          <cell r="Y1056">
            <v>1</v>
          </cell>
          <cell r="Z1056">
            <v>48.5</v>
          </cell>
          <cell r="AA1056">
            <v>27.5</v>
          </cell>
          <cell r="AB1056">
            <v>24.5</v>
          </cell>
          <cell r="AC1056">
            <v>0.032676875</v>
          </cell>
          <cell r="AD1056">
            <v>11</v>
          </cell>
          <cell r="AE1056">
            <v>7.09</v>
          </cell>
          <cell r="AF1056">
            <v>80</v>
          </cell>
          <cell r="AG1056" t="str">
            <v/>
          </cell>
        </row>
        <row r="1057">
          <cell r="A1057" t="str">
            <v>MD3401</v>
          </cell>
          <cell r="B1057" t="str">
            <v>MD2024036</v>
          </cell>
          <cell r="C1057" t="str">
            <v>mideer 轻泥乐粘土  创意工具套装</v>
          </cell>
          <cell r="D1057" t="str">
            <v>mideer Advanced Clay Tool Set</v>
          </cell>
          <cell r="E1057" t="str">
            <v>6936352534013</v>
          </cell>
          <cell r="F1057">
            <v>9.9</v>
          </cell>
          <cell r="G1057">
            <v>9.9</v>
          </cell>
          <cell r="H1057" t="str">
            <v>3+</v>
          </cell>
          <cell r="I1057" t="str">
            <v/>
          </cell>
          <cell r="J1057" t="str">
            <v>1、产品同竞品差异点（优势点）：
2、产品功能点：粘土技巧的应用
3、产品设计优势：
4、产品教育属性优势：
5、产品安全属性优势：
6、产品相关服务优势：
7、其他：</v>
          </cell>
          <cell r="K1057" t="str">
            <v/>
          </cell>
          <cell r="L1057" t="str">
            <v/>
          </cell>
          <cell r="M1057" t="str">
            <v>销售商品</v>
          </cell>
          <cell r="N1057" t="str">
            <v/>
          </cell>
          <cell r="O1057">
            <v>3.762</v>
          </cell>
          <cell r="P1057">
            <v>0.04</v>
          </cell>
          <cell r="Q1057">
            <v>15</v>
          </cell>
          <cell r="R1057">
            <v>5.5</v>
          </cell>
          <cell r="S1057">
            <v>0</v>
          </cell>
          <cell r="T1057" t="str">
            <v>有</v>
          </cell>
          <cell r="U1057" t="str">
            <v/>
          </cell>
          <cell r="V1057" t="str">
            <v>2160</v>
          </cell>
          <cell r="W1057">
            <v>15</v>
          </cell>
          <cell r="X1057">
            <v>5.5</v>
          </cell>
          <cell r="Y1057">
            <v>0</v>
          </cell>
          <cell r="Z1057">
            <v>40</v>
          </cell>
          <cell r="AA1057">
            <v>35</v>
          </cell>
          <cell r="AB1057">
            <v>40</v>
          </cell>
          <cell r="AC1057">
            <v>0.056</v>
          </cell>
          <cell r="AD1057">
            <v>13</v>
          </cell>
          <cell r="AE1057">
            <v>14</v>
          </cell>
          <cell r="AF1057">
            <v>500</v>
          </cell>
          <cell r="AG1057" t="str">
            <v/>
          </cell>
        </row>
        <row r="1058">
          <cell r="A1058" t="str">
            <v>MD1493</v>
          </cell>
          <cell r="B1058" t="str">
            <v>待定</v>
          </cell>
          <cell r="C1058" t="str">
            <v>待定</v>
          </cell>
          <cell r="D1058" t="str">
            <v>待定</v>
          </cell>
          <cell r="E1058" t="str">
            <v>待定</v>
          </cell>
          <cell r="F1058">
            <v>69.9</v>
          </cell>
          <cell r="G1058">
            <v>69.9</v>
          </cell>
          <cell r="H1058" t="str">
            <v>3+</v>
          </cell>
          <cell r="I1058" t="str">
            <v/>
          </cell>
          <cell r="J1058" t="str">
            <v>1、产品同竞品差异点（优势点）：能讲故事的童话拼图
2、产品功能点：
3、产品设计优势：
4、产品教育属性优势：
5、产品安全属性优势：
6、产品相关服务优势：
7、其他：</v>
          </cell>
          <cell r="K1058" t="str">
            <v/>
          </cell>
          <cell r="L1058" t="str">
            <v/>
          </cell>
          <cell r="M1058" t="str">
            <v>销售商品</v>
          </cell>
          <cell r="N1058" t="str">
            <v/>
          </cell>
        </row>
        <row r="1058">
          <cell r="T1058" t="str">
            <v/>
          </cell>
          <cell r="U1058" t="str">
            <v/>
          </cell>
          <cell r="V1058" t="str">
            <v/>
          </cell>
        </row>
        <row r="1058">
          <cell r="AC1058">
            <v>0</v>
          </cell>
        </row>
        <row r="1058">
          <cell r="AG1058" t="str">
            <v/>
          </cell>
        </row>
        <row r="1059">
          <cell r="A1059" t="str">
            <v>MD1494</v>
          </cell>
          <cell r="B1059" t="str">
            <v>MD2017001</v>
          </cell>
          <cell r="C1059" t="str">
            <v>mideer 艺术家童话拼图  拇指姑娘  66PCS</v>
          </cell>
          <cell r="D1059" t="str">
            <v>mideer Artist Fairytale Puzzle - Thumbelina</v>
          </cell>
          <cell r="E1059" t="str">
            <v>6936352514947</v>
          </cell>
          <cell r="F1059">
            <v>59</v>
          </cell>
          <cell r="G1059">
            <v>59.01</v>
          </cell>
          <cell r="H1059" t="str">
            <v>3+</v>
          </cell>
          <cell r="I1059" t="str">
            <v>老品</v>
          </cell>
          <cell r="J1059" t="str">
            <v>1、产品同竞品差异点（优势点）：能讲故事的童话拼图
2、产品功能点：
3、产品设计优势：
4、产品教育属性优势：
5、产品安全属性优势：
6、产品相关服务优势：
7、其他：</v>
          </cell>
          <cell r="K1059" t="str">
            <v>1). 世界级艺术家联袂创作 —— 开启多元美育启蒙
2). 画中画与异形轮廓设计 —— 让拼搭过程处处充满惊喜
3). 艺术童话系列拼图 —— 《小红帽》/《拇指姑娘》
4). 科学片数设计 —— 精准匹配儿童成长，全面提升六大核心能力
5). 高品质加厚白卡 —— 韧性极佳，反复把玩不易折损
6). 艺术感礼盒包装 —— 更有质感的进阶送礼首选
7). 内附趣味故事书 —— 潜移默化培养阅读兴趣
8). 1:1 紧密咬合 —— 拼插严丝合缝，成品稳固不松散</v>
          </cell>
          <cell r="L1059" t="str">
            <v>1) World-class artists collaborate to create diverse aesthetic education
2) Picture-within-a-picture, irregularly shaped outlines make the puzzle-solving process full of surprises
3) Artistic fairy tale puzzle - "Little Red Riding Hood" / Artist's fairy tale puzzle - "Thumbelina"
4) The right number of pieces for children, enhancing 6 key abilities
5) Thickened white cardstock, high toughness and not easily broken
6) Artistic gift box, making it a more unique gift
7) Engaging storybook to cultivate reading interest
8) 1:1 interlocking, tight and secure assembly</v>
          </cell>
          <cell r="M1059" t="str">
            <v>销售商品</v>
          </cell>
          <cell r="N1059" t="str">
            <v>2024/09/05</v>
          </cell>
          <cell r="O1059">
            <v>22.42</v>
          </cell>
          <cell r="P1059">
            <v>0.45</v>
          </cell>
          <cell r="Q1059">
            <v>23.5</v>
          </cell>
          <cell r="R1059">
            <v>20</v>
          </cell>
          <cell r="S1059">
            <v>5</v>
          </cell>
          <cell r="T1059" t="str">
            <v>无</v>
          </cell>
          <cell r="U1059" t="str">
            <v/>
          </cell>
          <cell r="V1059" t="str">
            <v>36500</v>
          </cell>
          <cell r="W1059">
            <v>50</v>
          </cell>
          <cell r="X1059">
            <v>40</v>
          </cell>
          <cell r="Y1059">
            <v>24.5</v>
          </cell>
          <cell r="Z1059">
            <v>46.7</v>
          </cell>
          <cell r="AA1059">
            <v>46.8</v>
          </cell>
          <cell r="AB1059">
            <v>35.2</v>
          </cell>
          <cell r="AC1059">
            <v>0.076931712</v>
          </cell>
          <cell r="AD1059">
            <v>11.6</v>
          </cell>
          <cell r="AE1059">
            <v>12.95</v>
          </cell>
          <cell r="AF1059">
            <v>27</v>
          </cell>
          <cell r="AG1059" t="str">
            <v>是</v>
          </cell>
        </row>
        <row r="1060">
          <cell r="A1060" t="str">
            <v>MD1492</v>
          </cell>
          <cell r="B1060" t="str">
            <v>MD2017001</v>
          </cell>
          <cell r="C1060" t="str">
            <v>mideer 艺术家童话拼图  小红帽  59PCS</v>
          </cell>
          <cell r="D1060" t="str">
            <v>mideer Artist Fairytale Puzzle - Little Red Riding Hood</v>
          </cell>
          <cell r="E1060" t="str">
            <v>6936352514923</v>
          </cell>
          <cell r="F1060">
            <v>59</v>
          </cell>
          <cell r="G1060">
            <v>59.01</v>
          </cell>
          <cell r="H1060" t="str">
            <v>3+</v>
          </cell>
          <cell r="I1060" t="str">
            <v>老品</v>
          </cell>
          <cell r="J1060" t="str">
            <v>1、产品同竞品差异点（优势点）：能讲故事的童话拼图
2、产品功能点：
3、产品设计优势：
4、产品教育属性优势：
5、产品安全属性优势：
6、产品相关服务优势：
7、其他：</v>
          </cell>
          <cell r="K1060" t="str">
            <v>1). 世界级艺术家联袂创作 —— 开启多元美育启蒙
2). 画中画与异形轮廓设计 —— 让拼图过程处处充满惊喜
3). 艺术童话拼图系列 ——《小红帽》/《拇指姑娘》
4). 专为儿童设计的科学片数 —— 全面提升六大核心能力
5). 加厚白卡材质 —— 韧性极佳，经久耐玩不易折损
6). 艺术感礼盒包装 —— 更有质感的进阶好礼
7). 附赠趣味故事绘本 —— 潜移默化培养阅读兴趣
8). 1:1 紧密咬合 —— 拼插严丝合缝，成品稳固</v>
          </cell>
          <cell r="L1060" t="str">
            <v>1) World-class artists collaborate to create diverse aesthetic education
2) Picture-within-a-picture, irregularly shaped outlines make the puzzle-solving process full of surprises
3) Artistic fairy tale puzzle - "Little Red Riding Hood" / Artist's fairy tale puzzle - "Thumbelina"
4) The right number of pieces for children, enhancing 6 key abilities
5) Thickened white cardstock, high toughness and not easily broken
6) Artistic gift box, making it a more unique gift
7) Engaging storybook to cultivate reading interest
8) 1:1 interlocking, tight and secure assembly</v>
          </cell>
          <cell r="M1060" t="str">
            <v>销售商品</v>
          </cell>
          <cell r="N1060" t="str">
            <v>2024/09/04</v>
          </cell>
          <cell r="O1060">
            <v>22.42</v>
          </cell>
          <cell r="P1060">
            <v>0.45</v>
          </cell>
          <cell r="Q1060">
            <v>23.5</v>
          </cell>
          <cell r="R1060">
            <v>20</v>
          </cell>
          <cell r="S1060">
            <v>5</v>
          </cell>
          <cell r="T1060" t="str">
            <v>无</v>
          </cell>
          <cell r="U1060" t="str">
            <v/>
          </cell>
          <cell r="V1060" t="str">
            <v>36500</v>
          </cell>
          <cell r="W1060">
            <v>12.5</v>
          </cell>
          <cell r="X1060">
            <v>11</v>
          </cell>
          <cell r="Y1060">
            <v>15</v>
          </cell>
          <cell r="Z1060">
            <v>47</v>
          </cell>
          <cell r="AA1060">
            <v>46.5</v>
          </cell>
          <cell r="AB1060">
            <v>35</v>
          </cell>
          <cell r="AC1060">
            <v>0.0764925</v>
          </cell>
          <cell r="AD1060">
            <v>11.6</v>
          </cell>
          <cell r="AE1060">
            <v>12.4</v>
          </cell>
          <cell r="AF1060">
            <v>27</v>
          </cell>
          <cell r="AG1060" t="str">
            <v>是</v>
          </cell>
        </row>
        <row r="1061">
          <cell r="A1061" t="str">
            <v>MD3377</v>
          </cell>
          <cell r="B1061" t="str">
            <v>MD2021001</v>
          </cell>
          <cell r="C1061" t="str">
            <v>mideer 折纸/剪纸脑力进阶游戏书  创造提升高阶</v>
          </cell>
          <cell r="D1061" t="str">
            <v>mideer Level Up Brain Gamebook - Let's Create Level 3</v>
          </cell>
          <cell r="E1061" t="str">
            <v>6936352533771</v>
          </cell>
          <cell r="F1061">
            <v>29.9</v>
          </cell>
          <cell r="G1061">
            <v>29.89</v>
          </cell>
          <cell r="H1061" t="str">
            <v>5+</v>
          </cell>
          <cell r="I1061" t="str">
            <v>老品</v>
          </cell>
          <cell r="J1061" t="str">
            <v>1、产品同竞品差异点（优势点）：
1.进阶式教育学习体系，适配不同年龄段儿童
2.趣折、趣剪、趣贴、趣涂、趣创造，五大体系帮助儿童脑力全面发展
3.折、剪、贴、涂综合创造创造玩法，难度更高，趣味更丰富
2、产品功能点：
3、产品设计优势：
4、产品教育属性优势：
5、产品安全属性优势：
6、产品相关服务优势：
7、其他：</v>
          </cell>
          <cell r="K1061" t="str">
            <v/>
          </cell>
          <cell r="L1061" t="str">
            <v/>
          </cell>
          <cell r="M1061" t="str">
            <v>销售商品</v>
          </cell>
          <cell r="N1061" t="str">
            <v>2024/06/16</v>
          </cell>
          <cell r="O1061">
            <v>11.362</v>
          </cell>
          <cell r="P1061">
            <v>0.243</v>
          </cell>
          <cell r="Q1061">
            <v>21.8</v>
          </cell>
          <cell r="R1061">
            <v>14.6</v>
          </cell>
          <cell r="S1061">
            <v>0.9</v>
          </cell>
          <cell r="T1061" t="str">
            <v>无</v>
          </cell>
          <cell r="U1061" t="str">
            <v>无</v>
          </cell>
          <cell r="V1061" t="str">
            <v>36500</v>
          </cell>
          <cell r="W1061">
            <v>28.1</v>
          </cell>
          <cell r="X1061">
            <v>24</v>
          </cell>
          <cell r="Y1061">
            <v>3.1</v>
          </cell>
          <cell r="Z1061">
            <v>48</v>
          </cell>
          <cell r="AA1061">
            <v>30</v>
          </cell>
          <cell r="AB1061">
            <v>25.5</v>
          </cell>
          <cell r="AC1061">
            <v>0.03672</v>
          </cell>
          <cell r="AD1061">
            <v>12.15</v>
          </cell>
          <cell r="AE1061">
            <v>12.37</v>
          </cell>
          <cell r="AF1061">
            <v>15</v>
          </cell>
          <cell r="AG1061" t="str">
            <v>否</v>
          </cell>
        </row>
        <row r="1062">
          <cell r="A1062" t="str">
            <v>MD3376</v>
          </cell>
          <cell r="B1062" t="str">
            <v>MD2021001</v>
          </cell>
          <cell r="C1062" t="str">
            <v>mideer 折纸/剪纸脑力进阶游戏书  创造提升中阶</v>
          </cell>
          <cell r="D1062" t="str">
            <v>mideer Level Up Brain Gamebook - Let's Create Level 2</v>
          </cell>
          <cell r="E1062" t="str">
            <v>6936352533764</v>
          </cell>
          <cell r="F1062">
            <v>29.9</v>
          </cell>
          <cell r="G1062">
            <v>29.89</v>
          </cell>
          <cell r="H1062" t="str">
            <v>4+</v>
          </cell>
          <cell r="I1062" t="str">
            <v>老品</v>
          </cell>
          <cell r="J1062" t="str">
            <v>1、产品同竞品差异点（优势点）：
1.进阶式教育学习体系，适配不同年龄段儿童
2.趣折、趣剪、趣贴、趣涂、趣创造，五大体系帮助儿童脑力全面发展
3.折、剪、贴、涂综合创造创造玩法，难度更高，趣味更丰富
2、产品功能点：
3、产品设计优势：
4、产品教育属性优势：
5、产品安全属性优势：
6、产品相关服务优势：
7、其他：</v>
          </cell>
          <cell r="K1062" t="str">
            <v/>
          </cell>
          <cell r="L1062" t="str">
            <v/>
          </cell>
          <cell r="M1062" t="str">
            <v>销售商品</v>
          </cell>
          <cell r="N1062" t="str">
            <v>2024/06/16</v>
          </cell>
          <cell r="O1062">
            <v>11.362</v>
          </cell>
          <cell r="P1062">
            <v>0.3</v>
          </cell>
          <cell r="Q1062">
            <v>21.8</v>
          </cell>
          <cell r="R1062">
            <v>14.6</v>
          </cell>
          <cell r="S1062">
            <v>0.9</v>
          </cell>
          <cell r="T1062" t="str">
            <v>无</v>
          </cell>
          <cell r="U1062" t="str">
            <v/>
          </cell>
          <cell r="V1062" t="str">
            <v>36500</v>
          </cell>
          <cell r="W1062">
            <v>21.8</v>
          </cell>
          <cell r="X1062">
            <v>14.6</v>
          </cell>
          <cell r="Y1062">
            <v>0.9</v>
          </cell>
          <cell r="Z1062">
            <v>32</v>
          </cell>
          <cell r="AA1062">
            <v>23</v>
          </cell>
          <cell r="AB1062">
            <v>21</v>
          </cell>
          <cell r="AC1062">
            <v>0.015456</v>
          </cell>
          <cell r="AD1062">
            <v>8.7</v>
          </cell>
          <cell r="AE1062">
            <v>9.85</v>
          </cell>
          <cell r="AF1062">
            <v>40</v>
          </cell>
          <cell r="AG1062" t="str">
            <v/>
          </cell>
        </row>
        <row r="1063">
          <cell r="A1063" t="str">
            <v>MD3375</v>
          </cell>
          <cell r="B1063" t="str">
            <v>MD2021001</v>
          </cell>
          <cell r="C1063" t="str">
            <v>mideer 折纸/剪纸脑力进阶游戏书  创造提升入门</v>
          </cell>
          <cell r="D1063" t="str">
            <v>mimideer Level Up Brain Gamebook - Let's Create Level 1</v>
          </cell>
          <cell r="E1063" t="str">
            <v>6936352533757</v>
          </cell>
          <cell r="F1063">
            <v>29.9</v>
          </cell>
          <cell r="G1063">
            <v>29.89</v>
          </cell>
          <cell r="H1063" t="str">
            <v>3+</v>
          </cell>
          <cell r="I1063" t="str">
            <v>老品</v>
          </cell>
          <cell r="J1063" t="str">
            <v>1、产品同竞品差异点（优势点）：
1.进阶式教育学习体系，适配不同年龄段儿童
2.趣折、趣剪、趣贴、趣涂、趣创造，五大体系帮助儿童脑力全面发展
3.折、剪、贴、涂综合创造创造玩法，难度更高，趣味更丰富
2、产品功能点：
3、产品设计优势：
4、产品教育属性优势：
5、产品安全属性优势：
6、产品相关服务优势：
7、其他：</v>
          </cell>
          <cell r="K1063" t="str">
            <v/>
          </cell>
          <cell r="L1063" t="str">
            <v/>
          </cell>
          <cell r="M1063" t="str">
            <v>销售商品</v>
          </cell>
          <cell r="N1063" t="str">
            <v>2024/06/16</v>
          </cell>
          <cell r="O1063">
            <v>11.362</v>
          </cell>
          <cell r="P1063">
            <v>0.801</v>
          </cell>
          <cell r="Q1063">
            <v>21.8</v>
          </cell>
          <cell r="R1063">
            <v>14.6</v>
          </cell>
          <cell r="S1063">
            <v>0.9</v>
          </cell>
          <cell r="T1063" t="str">
            <v>无</v>
          </cell>
          <cell r="U1063" t="str">
            <v>有</v>
          </cell>
          <cell r="V1063" t="str">
            <v>36500</v>
          </cell>
          <cell r="W1063">
            <v>21</v>
          </cell>
          <cell r="X1063">
            <v>14.5</v>
          </cell>
          <cell r="Y1063">
            <v>8</v>
          </cell>
          <cell r="Z1063">
            <v>31</v>
          </cell>
          <cell r="AA1063">
            <v>23.4</v>
          </cell>
          <cell r="AB1063">
            <v>20</v>
          </cell>
          <cell r="AC1063">
            <v>0.014508</v>
          </cell>
          <cell r="AD1063">
            <v>8.1</v>
          </cell>
          <cell r="AE1063">
            <v>8.36</v>
          </cell>
          <cell r="AF1063">
            <v>40</v>
          </cell>
          <cell r="AG1063" t="str">
            <v>否</v>
          </cell>
        </row>
        <row r="1064">
          <cell r="A1064" t="str">
            <v>MD3374</v>
          </cell>
          <cell r="B1064" t="str">
            <v>MD2021001</v>
          </cell>
          <cell r="C1064" t="str">
            <v>mideer 折纸/剪纸脑力进阶游戏书  涂画高阶</v>
          </cell>
          <cell r="D1064" t="str">
            <v>mideer Level Up Brain Gamebook -  Let's Paint Level 3</v>
          </cell>
          <cell r="E1064" t="str">
            <v>6936352533740</v>
          </cell>
          <cell r="F1064">
            <v>29.9</v>
          </cell>
          <cell r="G1064">
            <v>29.89</v>
          </cell>
          <cell r="H1064" t="str">
            <v>5+</v>
          </cell>
          <cell r="I1064" t="str">
            <v>老品</v>
          </cell>
          <cell r="J1064" t="str">
            <v>1、产品同竞品差异点（优势点）：
1.进阶式教育学习体系，适配不同年龄段儿童
2.趣折、趣剪、趣贴、趣涂、趣创造，五大体系帮助儿童脑力全面发展
3.折、剪、贴、涂综合创造创造玩法，难度更高，趣味更丰富
2、产品功能点：
3、产品设计优势：
4、产品教育属性优势：
5、产品安全属性优势：
6、产品相关服务优势：
7、其他：</v>
          </cell>
          <cell r="K1064" t="str">
            <v/>
          </cell>
          <cell r="L1064" t="str">
            <v/>
          </cell>
          <cell r="M1064" t="str">
            <v>销售商品</v>
          </cell>
          <cell r="N1064" t="str">
            <v>2024/06/16</v>
          </cell>
          <cell r="O1064">
            <v>11.362</v>
          </cell>
          <cell r="P1064">
            <v>0.3</v>
          </cell>
          <cell r="Q1064">
            <v>21.8</v>
          </cell>
          <cell r="R1064">
            <v>14.6</v>
          </cell>
          <cell r="S1064">
            <v>0.9</v>
          </cell>
          <cell r="T1064" t="str">
            <v>有</v>
          </cell>
          <cell r="U1064" t="str">
            <v/>
          </cell>
          <cell r="V1064" t="str">
            <v>2190</v>
          </cell>
          <cell r="W1064">
            <v>21.8</v>
          </cell>
          <cell r="X1064">
            <v>14.6</v>
          </cell>
          <cell r="Y1064">
            <v>0.9</v>
          </cell>
          <cell r="Z1064">
            <v>32</v>
          </cell>
          <cell r="AA1064">
            <v>23</v>
          </cell>
          <cell r="AB1064">
            <v>20</v>
          </cell>
          <cell r="AC1064">
            <v>0.01472</v>
          </cell>
          <cell r="AD1064">
            <v>8.7</v>
          </cell>
          <cell r="AE1064">
            <v>9.5</v>
          </cell>
          <cell r="AF1064">
            <v>40</v>
          </cell>
          <cell r="AG1064" t="str">
            <v/>
          </cell>
        </row>
        <row r="1065">
          <cell r="A1065" t="str">
            <v>MD3373</v>
          </cell>
          <cell r="B1065" t="str">
            <v>MD2021001</v>
          </cell>
          <cell r="C1065" t="str">
            <v>mideer脑力进阶系列游戏书-涂画中阶</v>
          </cell>
          <cell r="D1065" t="str">
            <v>mideer Level Up Brain Gamebook - Let's Paint Level 2</v>
          </cell>
          <cell r="E1065" t="str">
            <v>6936352533733</v>
          </cell>
          <cell r="F1065">
            <v>29.9</v>
          </cell>
          <cell r="G1065">
            <v>29.89</v>
          </cell>
          <cell r="H1065" t="str">
            <v>4+</v>
          </cell>
          <cell r="I1065" t="str">
            <v>老品</v>
          </cell>
          <cell r="J1065" t="str">
            <v>1、产品同竞品差异点（优势点）：
1.进阶式教育学习体系，适配不同年龄段儿童
2.趣折、趣剪、趣贴、趣涂、趣创造，五大体系帮助儿童脑力全面发展
3.折、剪、贴、涂综合创造创造玩法，难度更高，趣味更丰富
2、产品功能点：
3、产品设计优势：
4、产品教育属性优势：
5、产品安全属性优势：
6、产品相关服务优势：
7、其他：</v>
          </cell>
          <cell r="K1065" t="str">
            <v/>
          </cell>
          <cell r="L1065" t="str">
            <v/>
          </cell>
          <cell r="M1065" t="str">
            <v>销售商品</v>
          </cell>
          <cell r="N1065" t="str">
            <v>2024/06/16</v>
          </cell>
          <cell r="O1065">
            <v>11.362</v>
          </cell>
          <cell r="P1065">
            <v>0.3</v>
          </cell>
          <cell r="Q1065">
            <v>21.8</v>
          </cell>
          <cell r="R1065">
            <v>14.6</v>
          </cell>
          <cell r="S1065">
            <v>0.9</v>
          </cell>
          <cell r="T1065" t="str">
            <v>有</v>
          </cell>
          <cell r="U1065" t="str">
            <v/>
          </cell>
          <cell r="V1065" t="str">
            <v>2190</v>
          </cell>
          <cell r="W1065">
            <v>21.8</v>
          </cell>
          <cell r="X1065">
            <v>14.6</v>
          </cell>
          <cell r="Y1065">
            <v>0.9</v>
          </cell>
          <cell r="Z1065">
            <v>32</v>
          </cell>
          <cell r="AA1065">
            <v>23</v>
          </cell>
          <cell r="AB1065">
            <v>20</v>
          </cell>
          <cell r="AC1065">
            <v>0.01472</v>
          </cell>
          <cell r="AD1065">
            <v>8.7</v>
          </cell>
          <cell r="AE1065">
            <v>9.7</v>
          </cell>
          <cell r="AF1065">
            <v>40</v>
          </cell>
          <cell r="AG1065" t="str">
            <v/>
          </cell>
        </row>
        <row r="1066">
          <cell r="A1066" t="str">
            <v>MD3372</v>
          </cell>
          <cell r="B1066" t="str">
            <v>MD2021001</v>
          </cell>
          <cell r="C1066" t="str">
            <v>mideer脑力进阶系列游戏书-涂画入门</v>
          </cell>
          <cell r="D1066" t="str">
            <v>mideer Level Up Brain Gamebook -  Let's Paint Level 1</v>
          </cell>
          <cell r="E1066" t="str">
            <v>6936352533726</v>
          </cell>
          <cell r="F1066">
            <v>29.9</v>
          </cell>
          <cell r="G1066">
            <v>29.89</v>
          </cell>
          <cell r="H1066" t="str">
            <v>3+</v>
          </cell>
          <cell r="I1066" t="str">
            <v>老品</v>
          </cell>
          <cell r="J1066" t="str">
            <v>1、产品同竞品差异点（优势点）：
1.进阶式教育学习体系，适配不同年龄段儿童
2.趣折、趣剪、趣贴、趣涂、趣创造，五大体系帮助儿童脑力全面发展
3.折、剪、贴、涂综合创造创造玩法，难度更高，趣味更丰富
2、产品功能点：
3、产品设计优势：
4、产品教育属性优势：
5、产品安全属性优势：
6、产品相关服务优势：
7、其他：</v>
          </cell>
          <cell r="K1066" t="str">
            <v/>
          </cell>
          <cell r="L1066" t="str">
            <v/>
          </cell>
          <cell r="M1066" t="str">
            <v>销售商品</v>
          </cell>
          <cell r="N1066" t="str">
            <v>2024/06/16</v>
          </cell>
          <cell r="O1066">
            <v>11.362</v>
          </cell>
          <cell r="P1066">
            <v>0.2</v>
          </cell>
          <cell r="Q1066">
            <v>21.8</v>
          </cell>
          <cell r="R1066">
            <v>14.6</v>
          </cell>
          <cell r="S1066">
            <v>0.9</v>
          </cell>
          <cell r="T1066" t="str">
            <v>有</v>
          </cell>
          <cell r="U1066" t="str">
            <v/>
          </cell>
          <cell r="V1066" t="str">
            <v>2190</v>
          </cell>
          <cell r="W1066">
            <v>21.8</v>
          </cell>
          <cell r="X1066">
            <v>14.6</v>
          </cell>
          <cell r="Y1066">
            <v>0.9</v>
          </cell>
          <cell r="Z1066">
            <v>32</v>
          </cell>
          <cell r="AA1066">
            <v>23</v>
          </cell>
          <cell r="AB1066">
            <v>20</v>
          </cell>
          <cell r="AC1066">
            <v>0.01472</v>
          </cell>
          <cell r="AD1066">
            <v>8.7</v>
          </cell>
          <cell r="AE1066">
            <v>8.4</v>
          </cell>
          <cell r="AF1066">
            <v>40</v>
          </cell>
          <cell r="AG1066" t="str">
            <v/>
          </cell>
        </row>
        <row r="1067">
          <cell r="A1067" t="str">
            <v>MD1417</v>
          </cell>
          <cell r="B1067" t="str">
            <v>MD2024047</v>
          </cell>
          <cell r="C1067" t="str">
            <v>mideer多功能积木桌</v>
          </cell>
          <cell r="D1067" t="str">
            <v>mideer Multifunctional Block Table</v>
          </cell>
          <cell r="E1067" t="str">
            <v>6936352514176</v>
          </cell>
          <cell r="F1067">
            <v>499</v>
          </cell>
          <cell r="G1067">
            <v>722.28</v>
          </cell>
          <cell r="H1067" t="str">
            <v>3岁</v>
          </cell>
          <cell r="I1067" t="str">
            <v>老品</v>
          </cell>
          <cell r="J1067" t="str">
            <v>1、产品同竞品差异点（优势点）：可调整桌板
2、产品功能点：8款功能集合一体桌
3、产品设计优势：家居风配色
4、产品教育属性优势：学习桌功能
5、产品安全属性优势：通过3c检测
6、产品相关服务优势：/
7、其他：/</v>
          </cell>
          <cell r="K1067" t="str">
            <v/>
          </cell>
          <cell r="L1067" t="str">
            <v/>
          </cell>
          <cell r="M1067" t="str">
            <v>销售商品</v>
          </cell>
          <cell r="N1067" t="str">
            <v>2024/05/17</v>
          </cell>
          <cell r="O1067">
            <v>274.45</v>
          </cell>
          <cell r="P1067">
            <v>10.8</v>
          </cell>
          <cell r="Q1067">
            <v>70</v>
          </cell>
          <cell r="R1067">
            <v>24</v>
          </cell>
          <cell r="S1067">
            <v>62.5</v>
          </cell>
          <cell r="T1067" t="str">
            <v>有</v>
          </cell>
          <cell r="U1067" t="str">
            <v>无</v>
          </cell>
          <cell r="V1067" t="str">
            <v>2190</v>
          </cell>
          <cell r="W1067">
            <v>70</v>
          </cell>
          <cell r="X1067">
            <v>24</v>
          </cell>
          <cell r="Y1067">
            <v>62.5</v>
          </cell>
          <cell r="Z1067">
            <v>70</v>
          </cell>
          <cell r="AA1067">
            <v>24</v>
          </cell>
          <cell r="AB1067">
            <v>62.5</v>
          </cell>
          <cell r="AC1067">
            <v>0.105</v>
          </cell>
          <cell r="AD1067">
            <v>10.8</v>
          </cell>
          <cell r="AE1067">
            <v>12.15</v>
          </cell>
          <cell r="AF1067">
            <v>1</v>
          </cell>
          <cell r="AG1067" t="str">
            <v>是</v>
          </cell>
        </row>
        <row r="1068">
          <cell r="A1068" t="str">
            <v>MD1526</v>
          </cell>
          <cell r="B1068" t="str">
            <v>MD2023005</v>
          </cell>
          <cell r="C1068" t="str">
            <v>mideer 折叠蹦床  跳跳豹</v>
          </cell>
          <cell r="D1068" t="str">
            <v>mideer  Leap  Leopard  Trampoline</v>
          </cell>
          <cell r="E1068" t="str">
            <v>6936352515265</v>
          </cell>
          <cell r="F1068">
            <v>399</v>
          </cell>
          <cell r="G1068">
            <v>524.97</v>
          </cell>
          <cell r="H1068" t="str">
            <v>3y+</v>
          </cell>
          <cell r="I1068" t="str">
            <v>老品</v>
          </cell>
          <cell r="J1068" t="str">
            <v>1、产品同竞品差异点（优势点）：解决父母拆装困难的问题（减少扶手安装程序及布背面安装），降低使用安装成本；
2、产品功能点：
1. 无需螺丝拆装设计，拆装方便；
2. 结构稳固，安心蹦跳无惧侧翻；
3. 100斤承重，大人也能玩；
4. 360度包边，蹦跳布夹脚；
5. 扶手设计，助力弹跳、防摔倒；
3、产品设计优势：/
4、产品教育属性优势：/
5、产品安全属性优势：/
6、产品相关服务优势：/
7、其他：/</v>
          </cell>
          <cell r="K1068" t="str">
            <v>1）无需工具，1分钟快速组装
2）马蹄形脚垫，抓地稳固不移位
3）静音弹力带连接，自由跳跃不扰民
4）缓震弹力跳布，Q弹又安全
5）62cm大跳面，越跳越过瘾
6）承重100斤，孩子大人都能玩
7）激发运动兴趣，释放孩子天性
8）可折叠设计，收纳不占地方</v>
          </cell>
          <cell r="L1068" t="str">
            <v>No tools required; 1-minute quick assembly.
Horseshoe-shaped foot pads for stability and no shifting.
Silent elastic band connection; jump freely without disturbing neighbors.
Buffering flexible jumping cloth, bouncy and safe.
62cm large jumping surface for maximum fun.
100 lbs weight capacity for kids and small adults.
Boosts athletic interest and releases natural energy.
Foldable design for space-saving storage.</v>
          </cell>
          <cell r="M1068" t="str">
            <v>销售商品</v>
          </cell>
          <cell r="N1068" t="str">
            <v>2024/07/17</v>
          </cell>
          <cell r="O1068">
            <v>199.5</v>
          </cell>
          <cell r="P1068">
            <v>5.7</v>
          </cell>
          <cell r="Q1068">
            <v>96.5</v>
          </cell>
          <cell r="R1068">
            <v>91</v>
          </cell>
          <cell r="S1068">
            <v>84</v>
          </cell>
          <cell r="T1068" t="str">
            <v>有</v>
          </cell>
          <cell r="U1068" t="str">
            <v>无</v>
          </cell>
          <cell r="V1068" t="str">
            <v>2190</v>
          </cell>
          <cell r="W1068">
            <v>68.5</v>
          </cell>
          <cell r="X1068">
            <v>35.8</v>
          </cell>
          <cell r="Y1068">
            <v>14.8</v>
          </cell>
          <cell r="Z1068">
            <v>68.2</v>
          </cell>
          <cell r="AA1068">
            <v>15.1</v>
          </cell>
          <cell r="AB1068">
            <v>37.5</v>
          </cell>
          <cell r="AC1068">
            <v>0.03861825</v>
          </cell>
          <cell r="AD1068">
            <v>5</v>
          </cell>
          <cell r="AE1068">
            <v>5.78</v>
          </cell>
          <cell r="AF1068">
            <v>1</v>
          </cell>
          <cell r="AG1068" t="str">
            <v>是</v>
          </cell>
        </row>
        <row r="1069">
          <cell r="A1069" t="str">
            <v>FX1470</v>
          </cell>
          <cell r="B1069" t="str">
            <v>MD2022028</v>
          </cell>
          <cell r="C1069" t="str">
            <v>mideer 电动文具套装   晨雾绿 分销定制</v>
          </cell>
          <cell r="D1069" t="str">
            <v>mideer Artist Electric Stationery Set - Citrus Glow</v>
          </cell>
          <cell r="E1069" t="str">
            <v>6936352514701</v>
          </cell>
          <cell r="F1069">
            <v>139</v>
          </cell>
          <cell r="G1069">
            <v>139</v>
          </cell>
          <cell r="H1069" t="str">
            <v>3+</v>
          </cell>
          <cell r="I1069" t="str">
            <v>老品</v>
          </cell>
          <cell r="J1069" t="str">
            <v>1、产品同竞品差异点（优势点）：
2、产品功能点：
3、产品设计优势：电动削笔器，省时省力；可伸缩大孔径，粗细铅笔都能削；桌面吸尘器，吸力强劲，干干净净；电动橡皮擦，一擦不伤纸；2b粗三角铅笔，引导正确握姿
4、产品教育属性优势：
5、产品安全属性优势：
6、产品相关服务优势：
7、其他：</v>
          </cell>
          <cell r="K1069" t="str">
            <v/>
          </cell>
          <cell r="L1069" t="str">
            <v/>
          </cell>
          <cell r="M1069" t="str">
            <v>ODM单</v>
          </cell>
          <cell r="N1069" t="str">
            <v>2024/07/05</v>
          </cell>
          <cell r="O1069">
            <v>52.82</v>
          </cell>
          <cell r="P1069">
            <v>2</v>
          </cell>
          <cell r="Q1069">
            <v>0</v>
          </cell>
          <cell r="R1069">
            <v>0</v>
          </cell>
          <cell r="S1069">
            <v>0</v>
          </cell>
          <cell r="T1069" t="str">
            <v>有</v>
          </cell>
          <cell r="U1069" t="str">
            <v/>
          </cell>
          <cell r="V1069" t="str">
            <v>2160</v>
          </cell>
          <cell r="W1069">
            <v>0</v>
          </cell>
          <cell r="X1069">
            <v>0</v>
          </cell>
          <cell r="Y1069">
            <v>0</v>
          </cell>
          <cell r="Z1069">
            <v>0</v>
          </cell>
          <cell r="AA1069">
            <v>0</v>
          </cell>
          <cell r="AB1069">
            <v>0</v>
          </cell>
          <cell r="AC1069">
            <v>0</v>
          </cell>
          <cell r="AD1069">
            <v>0</v>
          </cell>
          <cell r="AE1069">
            <v>0</v>
          </cell>
          <cell r="AF1069">
            <v>0</v>
          </cell>
          <cell r="AG1069" t="str">
            <v/>
          </cell>
        </row>
        <row r="1070">
          <cell r="A1070" t="str">
            <v>MD4306</v>
          </cell>
          <cell r="B1070" t="str">
            <v>MD2021028</v>
          </cell>
          <cell r="C1070" t="str">
            <v>mideer 百变沙系列  补充装  500g</v>
          </cell>
          <cell r="D1070" t="str">
            <v>mideer Magic Sand-500g</v>
          </cell>
          <cell r="E1070" t="str">
            <v>6936352543060</v>
          </cell>
          <cell r="F1070">
            <v>49</v>
          </cell>
          <cell r="G1070">
            <v>48.92</v>
          </cell>
          <cell r="H1070" t="str">
            <v>3+</v>
          </cell>
          <cell r="I1070" t="str">
            <v>老品</v>
          </cell>
          <cell r="J1070" t="str">
            <v>1、产品同竞品差异点（优势点）：
2、产品功能点：水玩沙，加强可玩性：可在水中和干燥环境下反复使用，不易干燥，干燥后可通过简单喷水恢复，提供了持久的玩乐体验。持久塑形：能在水中和干燥环境下长时间保持其形状，为孩子提供持久的玩乐体验。
3、产品设计优势：
4、产品教育属性优势：感官和触觉发展：专为儿童的感官发展和创造性思维设计，通过独特的水玩沙丰富的感官配件，促进儿童在多方面的能力提升。
5、产品安全属性优势：选用石英石、硅胶和蜂蜡为主要材料，保护儿童安全健康
6、产品相关服务优势：
7、其他：</v>
          </cell>
          <cell r="K1070" t="str">
            <v/>
          </cell>
          <cell r="L1070" t="str">
            <v/>
          </cell>
          <cell r="M1070" t="str">
            <v>销售商品</v>
          </cell>
          <cell r="N1070" t="str">
            <v>2024/05/31</v>
          </cell>
          <cell r="O1070">
            <v>18.62</v>
          </cell>
          <cell r="P1070">
            <v>0.52</v>
          </cell>
          <cell r="Q1070">
            <v>14.8</v>
          </cell>
          <cell r="R1070">
            <v>4</v>
          </cell>
          <cell r="S1070">
            <v>22</v>
          </cell>
          <cell r="T1070" t="str">
            <v>有</v>
          </cell>
          <cell r="U1070" t="str">
            <v/>
          </cell>
          <cell r="V1070" t="str">
            <v>1095</v>
          </cell>
          <cell r="W1070">
            <v>15</v>
          </cell>
          <cell r="X1070">
            <v>0</v>
          </cell>
          <cell r="Y1070">
            <v>22</v>
          </cell>
          <cell r="Z1070">
            <v>39</v>
          </cell>
          <cell r="AA1070">
            <v>23.3</v>
          </cell>
          <cell r="AB1070">
            <v>22.6</v>
          </cell>
          <cell r="AC1070">
            <v>0.02053662</v>
          </cell>
          <cell r="AD1070">
            <v>12</v>
          </cell>
          <cell r="AE1070">
            <v>12.82</v>
          </cell>
          <cell r="AF1070">
            <v>24</v>
          </cell>
          <cell r="AG1070" t="str">
            <v/>
          </cell>
        </row>
        <row r="1071">
          <cell r="A1071" t="str">
            <v>MD4305</v>
          </cell>
          <cell r="B1071" t="str">
            <v>MD2021028</v>
          </cell>
          <cell r="C1071" t="str">
            <v>mideer 百变沙系列  补充装  1kg</v>
          </cell>
          <cell r="D1071" t="str">
            <v>mideer Magic Sand-1kg</v>
          </cell>
          <cell r="E1071" t="str">
            <v>6936352543053</v>
          </cell>
          <cell r="F1071">
            <v>79.9</v>
          </cell>
          <cell r="G1071">
            <v>76.96</v>
          </cell>
          <cell r="H1071" t="str">
            <v>3+</v>
          </cell>
          <cell r="I1071" t="str">
            <v>老品</v>
          </cell>
          <cell r="J1071" t="str">
            <v>1、产品同竞品差异点（优势点）：
2、产品功能点：水玩沙，加强可玩性：可在水中和干燥环境下反复使用，不易干燥，干燥后可通过简单喷水恢复，提供了持久的玩乐体验。持久塑形：能在水中和干燥环境下长时间保持其形状，为孩子提供持久的玩乐体验。
3、产品设计优势：
4、产品教育属性优势：感官和触觉发展：专为儿童的感官发展和创造性思维设计，通过独特的水玩沙丰富的感官配件，促进儿童在多方面的能力提升。
5、产品安全属性优势：选用石英石、硅胶和蜂蜡为主要材料，保护儿童安全健康
6、产品相关服务优势：
7、其他：</v>
          </cell>
          <cell r="K1071" t="str">
            <v>1.持久成型 不够玩随时续 2.持久保存不干裂 易塑性不松散 3.升级水玩沙 水中陆地都能玩 4.细致研磨石英砂 手感绵密光滑 5.双重认证 层层把关</v>
          </cell>
          <cell r="L1071" t="str">
            <v>1. Long-lasting shape Holds form Refill anytime 2. Long-term storage No cracking Easy to mold Non-crumbly 3. Upgraded water-play sand Play on land and underwater 4. Finely milled quartz sand Soft smooth texture 5. Dual certification Strict quality control</v>
          </cell>
          <cell r="M1071" t="str">
            <v>销售商品</v>
          </cell>
          <cell r="N1071" t="str">
            <v>2024/05/13</v>
          </cell>
          <cell r="O1071">
            <v>30.362</v>
          </cell>
          <cell r="P1071">
            <v>1.02</v>
          </cell>
          <cell r="Q1071">
            <v>14.5</v>
          </cell>
          <cell r="R1071">
            <v>22.8</v>
          </cell>
          <cell r="S1071">
            <v>7</v>
          </cell>
          <cell r="T1071" t="str">
            <v>有</v>
          </cell>
          <cell r="U1071" t="str">
            <v/>
          </cell>
          <cell r="V1071" t="str">
            <v>1080</v>
          </cell>
          <cell r="W1071">
            <v>14.5</v>
          </cell>
          <cell r="X1071">
            <v>7</v>
          </cell>
          <cell r="Y1071">
            <v>22.8</v>
          </cell>
          <cell r="Z1071">
            <v>28.5</v>
          </cell>
          <cell r="AA1071">
            <v>27.5</v>
          </cell>
          <cell r="AB1071">
            <v>19.7</v>
          </cell>
          <cell r="AC1071">
            <v>0.015439875</v>
          </cell>
          <cell r="AD1071">
            <v>12</v>
          </cell>
          <cell r="AE1071">
            <v>12.55</v>
          </cell>
          <cell r="AF1071">
            <v>12</v>
          </cell>
          <cell r="AG1071" t="str">
            <v>否</v>
          </cell>
        </row>
        <row r="1072">
          <cell r="A1072" t="str">
            <v>MD1439</v>
          </cell>
          <cell r="B1072" t="str">
            <v>MD2024046</v>
          </cell>
          <cell r="C1072" t="str">
            <v>mideer 吸吸乐软盘飞镖</v>
          </cell>
          <cell r="D1072" t="str">
            <v>Suction  Dart</v>
          </cell>
          <cell r="E1072" t="str">
            <v>6936352514398</v>
          </cell>
          <cell r="F1072">
            <v>24.9</v>
          </cell>
          <cell r="G1072">
            <v>24.92</v>
          </cell>
          <cell r="H1072" t="str">
            <v>5y+</v>
          </cell>
          <cell r="I1072" t="str">
            <v>老品</v>
          </cell>
          <cell r="J1072" t="str">
            <v>1、产品同竞品差异点（优势点）：可随贴随扔的儿童安全吸盘飞镖，不局限于传统的靶盘，室内外随时都能开启一场亲子/伙伴的比赛，玩的更自由更安全。
2、产品功能点：
1. 软胶吸盘飞镖，区别于传统针式飞镖，更安全更适合孩子
2. 搭配20pcs，2cm不干胶靶心贴纸，可贴在玻璃、门、冰箱、柜子、乳胶漆墙
3、产品设计优势：/
4、产品教育属性优势：/
5、产品安全属性优势：/
6、产品相关服务优势：/
7、其他：/</v>
          </cell>
          <cell r="K1072" t="str">
            <v>1）软糯飞镖更安全，宝宝放心玩
2）光滑表面易吸附，多种场景都能玩！
3）靶位随心贴，玩法不设限！
4）纹理设计增加摩擦力，投掷更顺手
5）吸力适中，不伤墙面
6）瞄准靶心，锻炼追视能力
7）和小伙伴一起玩，秒变社交小达人
8）巴掌大小，收纳不占地，随身携带超方便</v>
          </cell>
          <cell r="L1072" t="str">
            <v>1) Safer soft darts, safe for little ones to play with.
2) Smooth surface for easy attachment, versatile for various scenarios!
3) Target placement is flexible, offering endless gameplay possibilities!
4) Textured design increases friction for better throwing.
5) Moderate suction, won't damage walls.
6) Aim for the target, enhancing visual training.
7) Play with friends, instantly becoming a social butterfly.
8) Compact size, space-saving, portable.</v>
          </cell>
          <cell r="M1072" t="str">
            <v>销售商品</v>
          </cell>
          <cell r="N1072" t="str">
            <v>2024/06/24</v>
          </cell>
          <cell r="O1072">
            <v>9.462</v>
          </cell>
          <cell r="P1072">
            <v>0.12</v>
          </cell>
          <cell r="Q1072">
            <v>21.5</v>
          </cell>
          <cell r="R1072">
            <v>20</v>
          </cell>
          <cell r="S1072">
            <v>4.5</v>
          </cell>
          <cell r="T1072" t="str">
            <v>有</v>
          </cell>
          <cell r="U1072" t="str">
            <v>无</v>
          </cell>
          <cell r="V1072" t="str">
            <v>2190</v>
          </cell>
          <cell r="W1072">
            <v>20</v>
          </cell>
          <cell r="X1072">
            <v>21.5</v>
          </cell>
          <cell r="Y1072">
            <v>0</v>
          </cell>
          <cell r="Z1072">
            <v>52.5</v>
          </cell>
          <cell r="AA1072">
            <v>35.5</v>
          </cell>
          <cell r="AB1072">
            <v>22.7</v>
          </cell>
          <cell r="AC1072">
            <v>0.042307125</v>
          </cell>
          <cell r="AD1072">
            <v>2.83</v>
          </cell>
          <cell r="AE1072">
            <v>3.47</v>
          </cell>
          <cell r="AF1072">
            <v>24</v>
          </cell>
          <cell r="AG1072" t="str">
            <v>否</v>
          </cell>
        </row>
        <row r="1073">
          <cell r="A1073" t="str">
            <v>MD1538</v>
          </cell>
          <cell r="B1073" t="str">
            <v>MD2024037</v>
          </cell>
          <cell r="C1073" t="str">
            <v>mideer 毛绒静音拍拍球</v>
          </cell>
          <cell r="D1073" t="str">
            <v>mideer Silent Bouncy Ball</v>
          </cell>
          <cell r="E1073" t="str">
            <v>6936352515388</v>
          </cell>
          <cell r="F1073">
            <v>49.9</v>
          </cell>
          <cell r="G1073">
            <v>59.07</v>
          </cell>
          <cell r="H1073" t="str">
            <v>18m+</v>
          </cell>
          <cell r="I1073" t="str">
            <v>老品</v>
          </cell>
          <cell r="J1073" t="str">
            <v>1、产品同竞品差异点（优势点）：A类毛绒布包裹，静音不掉屑
2、产品功能点：
1，A类毛绒布外层包裹，确保长时间使用也不会产生碎屑，为宝宝提供安全的游戏环境，让家长更放心。
2，独特的吸音设计，有效降低噪音，即使在室内使用也不会扰乱邻里，让孩子畅玩的同时，也保持周围环境的安宁。
3，球体坚固耐用，不易变形。
4，符合人体工程学的18cm尺寸，宝宝握持舒适，轻松掌握。
3、产品设计优势：/
4、产品教育属性优势：/
5、产品安全属性优势：/
6、产品相关服务优势：/
7、其他：/</v>
          </cell>
          <cell r="K1073" t="str">
            <v>1）升级双重降噪，半夜在家玩也不吵
2）无碎屑不掉渣，玩得干净又省心
3）亲肤软触感，拍久了也不疼
4）一球多用：能拍/能扔/能踢/能运球
5）轻拍高弹，越玩越带劲
6）轻如云朵，砸墙砸地都不怕
7）国际艺术家联名设计，颜值在线
8）回弹材质，怎么捏都不变形
9）标准3号球大小，专为小手设计</v>
          </cell>
          <cell r="L1073" t="str">
            <v>Upgraded dual noise reduction; play at home at midnight without disturbance.
No debris/shedding for a clean play environment.
Soft-touch surface; no pain even after long sessions.
Multi-functional: bounce, throw, kick, and dribble.
High bounce with just a light pat.
Light as a cloud; safe for walls and floors.
Collaborative design with international artists for aesthetic appeal.
Resilient material; won't deform when squeezed.
Standard Size 3, perfect for small hands.</v>
          </cell>
          <cell r="M1073" t="str">
            <v>销售商品</v>
          </cell>
          <cell r="N1073" t="str">
            <v>2024/06/24</v>
          </cell>
          <cell r="O1073">
            <v>22.455</v>
          </cell>
          <cell r="P1073">
            <v>0.186</v>
          </cell>
          <cell r="Q1073">
            <v>17.5</v>
          </cell>
          <cell r="R1073">
            <v>17.5</v>
          </cell>
          <cell r="S1073">
            <v>17.5</v>
          </cell>
          <cell r="T1073" t="str">
            <v>有</v>
          </cell>
          <cell r="U1073" t="str">
            <v>无</v>
          </cell>
          <cell r="V1073" t="str">
            <v>2190</v>
          </cell>
          <cell r="W1073">
            <v>17.5</v>
          </cell>
          <cell r="X1073">
            <v>17.5</v>
          </cell>
          <cell r="Y1073">
            <v>17.5</v>
          </cell>
          <cell r="Z1073">
            <v>55</v>
          </cell>
          <cell r="AA1073">
            <v>55</v>
          </cell>
          <cell r="AB1073">
            <v>37.5</v>
          </cell>
          <cell r="AC1073">
            <v>0.1134375</v>
          </cell>
          <cell r="AD1073">
            <v>3.5</v>
          </cell>
          <cell r="AE1073">
            <v>4.81</v>
          </cell>
          <cell r="AF1073">
            <v>18</v>
          </cell>
          <cell r="AG1073" t="str">
            <v>是</v>
          </cell>
        </row>
        <row r="1074">
          <cell r="A1074" t="str">
            <v>MD1466</v>
          </cell>
          <cell r="B1074" t="str">
            <v>MD2024048</v>
          </cell>
          <cell r="C1074" t="str">
            <v>mideer 儿童双饮保温杯  粉色孔雀 粉色孔雀 480ml</v>
          </cell>
          <cell r="D1074" t="str">
            <v>mideer Double Drinking Insulation Cup - Pink Peacock</v>
          </cell>
          <cell r="E1074" t="str">
            <v>6936352514664</v>
          </cell>
          <cell r="F1074">
            <v>189</v>
          </cell>
          <cell r="G1074">
            <v>223.79</v>
          </cell>
          <cell r="H1074" t="str">
            <v>3+</v>
          </cell>
          <cell r="I1074" t="str">
            <v>老品</v>
          </cell>
          <cell r="J1074" t="str">
            <v>1、产品同竞品差异点（优势点）：硅胶底防摔;背包小翅膀背包设计、夜光安全设计、姓名牌设计、宽背带设计
2、产品功能点：（1）不用换盖一键双饮,一秒换头 （2）真空隔热、安全锁（3）。坚固耐用的材质，抗划花图案
3、产品设计优势：艺术家联名、结合背包式设计、夜光安全设计、个性化姓名牌以及宽背带，完美展现实用与时尚并存的特点。 
4、产品教育属性优势：
5、产品安全属性优势：
6、产品相关服务优势：
7、其他：</v>
          </cell>
          <cell r="K1074" t="str">
            <v>1）可爱背包造型，可背可斜挎
2）一杯三盖，喝法随心换
3）12小时长效保温，从早暖到晚
4）316不锈钢内胆，更耐腐蚀
5）奶嘴级硅胶吸管，入口更安心
6）两段式开盖防喷溅
7）480ml大容量，一次喝个够</v>
          </cell>
          <cell r="L1074" t="str">
            <v>Cute bag doubles as a crossbody.
1 lid, 3 ways to drink.
12-hour thermal insulation.
316 stainless steel for better corrosion resistance.
Pacifier-grade silicone straw.
Two-stage safe opening to prevent steam spray.
480ml capacity.</v>
          </cell>
          <cell r="M1074" t="str">
            <v>销售商品</v>
          </cell>
          <cell r="N1074" t="str">
            <v>2024/07/05</v>
          </cell>
          <cell r="O1074">
            <v>71.82</v>
          </cell>
          <cell r="P1074">
            <v>0.68</v>
          </cell>
          <cell r="Q1074">
            <v>21.2</v>
          </cell>
          <cell r="R1074">
            <v>19.3</v>
          </cell>
          <cell r="S1074">
            <v>12</v>
          </cell>
          <cell r="T1074" t="str">
            <v>有</v>
          </cell>
          <cell r="U1074" t="str">
            <v>无</v>
          </cell>
          <cell r="V1074" t="str">
            <v>2160</v>
          </cell>
          <cell r="W1074">
            <v>19.5</v>
          </cell>
          <cell r="X1074">
            <v>21.7</v>
          </cell>
          <cell r="Y1074">
            <v>11.5</v>
          </cell>
          <cell r="Z1074">
            <v>59</v>
          </cell>
          <cell r="AA1074">
            <v>49.5</v>
          </cell>
          <cell r="AB1074">
            <v>24</v>
          </cell>
          <cell r="AC1074">
            <v>0.070092</v>
          </cell>
          <cell r="AD1074">
            <v>8.2</v>
          </cell>
          <cell r="AE1074">
            <v>9.26</v>
          </cell>
          <cell r="AF1074">
            <v>12</v>
          </cell>
          <cell r="AG1074" t="str">
            <v>否</v>
          </cell>
        </row>
        <row r="1075">
          <cell r="A1075" t="str">
            <v>MD1467</v>
          </cell>
          <cell r="B1075" t="str">
            <v>MD2024048</v>
          </cell>
          <cell r="C1075" t="str">
            <v>mideer儿童双饮保温杯-背包小狼</v>
          </cell>
          <cell r="D1075" t="str">
            <v>mideer Double Drinking Insulation Cup - Backpacker Wolf</v>
          </cell>
          <cell r="E1075" t="str">
            <v>6936352514671</v>
          </cell>
          <cell r="F1075">
            <v>189</v>
          </cell>
          <cell r="G1075">
            <v>223.79</v>
          </cell>
          <cell r="H1075" t="str">
            <v>3+</v>
          </cell>
          <cell r="I1075" t="str">
            <v>老品</v>
          </cell>
          <cell r="J1075" t="str">
            <v>1、产品同竞品差异点（优势点）：硅胶底防摔;背包小翅膀背包设计、夜光安全设计、姓名牌设计、宽背带设计
2、产品功能点：（1）不用换盖一键双饮,一秒换头 （2）真空隔热、安全锁（3）。坚固耐用的材质，抗划花图案
3、产品设计优势：艺术家联名、结合背包式设计、夜光安全设计、个性化姓名牌以及宽背带，完美展现实用与时尚并存的特点。 
4、产品教育属性优势：
5、产品安全属性优势：
6、产品相关服务优势：
7、其他：</v>
          </cell>
          <cell r="K1075" t="str">
            <v/>
          </cell>
          <cell r="L1075" t="str">
            <v/>
          </cell>
          <cell r="M1075" t="str">
            <v>销售商品</v>
          </cell>
          <cell r="N1075" t="str">
            <v>2024/07/05</v>
          </cell>
          <cell r="O1075">
            <v>85.05</v>
          </cell>
          <cell r="P1075">
            <v>0.7</v>
          </cell>
          <cell r="Q1075">
            <v>21.2</v>
          </cell>
          <cell r="R1075">
            <v>19.3</v>
          </cell>
          <cell r="S1075">
            <v>12</v>
          </cell>
          <cell r="T1075" t="str">
            <v>有</v>
          </cell>
          <cell r="U1075" t="str">
            <v>无</v>
          </cell>
          <cell r="V1075" t="str">
            <v>2160</v>
          </cell>
        </row>
        <row r="1075">
          <cell r="Z1075">
            <v>60</v>
          </cell>
          <cell r="AA1075">
            <v>49.5</v>
          </cell>
          <cell r="AB1075">
            <v>23.5</v>
          </cell>
          <cell r="AC1075">
            <v>0.069795</v>
          </cell>
          <cell r="AD1075">
            <v>8.2</v>
          </cell>
          <cell r="AE1075">
            <v>9.4</v>
          </cell>
          <cell r="AF1075">
            <v>12</v>
          </cell>
          <cell r="AG1075" t="str">
            <v>否</v>
          </cell>
        </row>
        <row r="1076">
          <cell r="A1076" t="str">
            <v>MK2294</v>
          </cell>
          <cell r="B1076" t="str">
            <v>MK2294</v>
          </cell>
          <cell r="C1076" t="str">
            <v>五号电池-碳性</v>
          </cell>
          <cell r="D1076" t="str">
            <v>无</v>
          </cell>
          <cell r="E1076" t="str">
            <v>MK2294</v>
          </cell>
          <cell r="F1076">
            <v>0.6</v>
          </cell>
          <cell r="G1076">
            <v>0.6</v>
          </cell>
          <cell r="H1076" t="str">
            <v/>
          </cell>
          <cell r="I1076" t="str">
            <v/>
          </cell>
          <cell r="J1076" t="str">
            <v/>
          </cell>
          <cell r="K1076" t="str">
            <v/>
          </cell>
          <cell r="L1076" t="str">
            <v/>
          </cell>
          <cell r="M1076" t="str">
            <v>赠品</v>
          </cell>
          <cell r="N1076" t="str">
            <v/>
          </cell>
          <cell r="O1076">
            <v>0.6</v>
          </cell>
        </row>
        <row r="1076">
          <cell r="T1076" t="str">
            <v/>
          </cell>
          <cell r="U1076" t="str">
            <v/>
          </cell>
          <cell r="V1076" t="str">
            <v/>
          </cell>
        </row>
        <row r="1076">
          <cell r="AC1076">
            <v>0</v>
          </cell>
        </row>
        <row r="1076">
          <cell r="AG1076" t="str">
            <v/>
          </cell>
        </row>
        <row r="1077">
          <cell r="A1077" t="str">
            <v>MK2293</v>
          </cell>
          <cell r="B1077" t="str">
            <v>MK2293</v>
          </cell>
          <cell r="C1077" t="str">
            <v>七号电池-碳性</v>
          </cell>
          <cell r="D1077" t="str">
            <v>无</v>
          </cell>
          <cell r="E1077" t="str">
            <v>MK2293</v>
          </cell>
          <cell r="F1077">
            <v>0.3</v>
          </cell>
          <cell r="G1077">
            <v>0.235</v>
          </cell>
          <cell r="H1077" t="str">
            <v/>
          </cell>
          <cell r="I1077" t="str">
            <v>老品</v>
          </cell>
          <cell r="J1077" t="str">
            <v/>
          </cell>
          <cell r="K1077" t="str">
            <v/>
          </cell>
          <cell r="L1077" t="str">
            <v/>
          </cell>
          <cell r="M1077" t="str">
            <v>赠品</v>
          </cell>
          <cell r="N1077" t="str">
            <v>2023/07/15</v>
          </cell>
          <cell r="O1077">
            <v>0.3</v>
          </cell>
          <cell r="P1077">
            <v>0.007</v>
          </cell>
          <cell r="Q1077">
            <v>0</v>
          </cell>
          <cell r="R1077">
            <v>1.3</v>
          </cell>
          <cell r="S1077">
            <v>5</v>
          </cell>
          <cell r="T1077" t="str">
            <v>有</v>
          </cell>
          <cell r="U1077" t="str">
            <v/>
          </cell>
          <cell r="V1077" t="str">
            <v>3650</v>
          </cell>
        </row>
        <row r="1077">
          <cell r="Z1077">
            <v>27</v>
          </cell>
          <cell r="AA1077">
            <v>27</v>
          </cell>
          <cell r="AB1077">
            <v>21</v>
          </cell>
          <cell r="AC1077">
            <v>0.015309</v>
          </cell>
          <cell r="AD1077">
            <v>18.3</v>
          </cell>
          <cell r="AE1077">
            <v>16.8</v>
          </cell>
          <cell r="AF1077">
            <v>2400</v>
          </cell>
          <cell r="AG1077" t="str">
            <v/>
          </cell>
        </row>
        <row r="1078">
          <cell r="A1078" t="str">
            <v>MD1518</v>
          </cell>
          <cell r="B1078" t="str">
            <v>MD2024011</v>
          </cell>
          <cell r="C1078" t="str">
            <v>mideer 磁力迷宫  停车场</v>
          </cell>
          <cell r="D1078" t="str">
            <v>mideer Magnetic Maze · Parking Lot</v>
          </cell>
          <cell r="E1078" t="str">
            <v>6936352515180</v>
          </cell>
          <cell r="F1078">
            <v>89</v>
          </cell>
          <cell r="G1078">
            <v>105.44</v>
          </cell>
          <cell r="H1078" t="str">
            <v>3+</v>
          </cell>
          <cell r="I1078" t="str">
            <v>老品</v>
          </cell>
          <cell r="J1078" t="str">
            <v>1、产品同竞品差异点（优势点）：超有趣悬浮停车游戏，让孩子亲手操纵字母小车行走入库，玩中学习26个英文字母，寓教于乐趣味无穷！
2、产品功能点：
3、产品设计优势：
4、产品教育属性优势：
5、产品安全属性优势：
6、产品相关服务优势：
7、其他：</v>
          </cell>
          <cell r="K1078" t="str">
            <v>1）不同于传统磁性迷宫，玩法更新颖、更益智
2）26辆小写字母车，每个都有专属停车位
3）规划路线，锻炼手眼协调与控笔能力
4）小车内置磁铁，顺滑移动不卡顿</v>
          </cell>
          <cell r="L1078" t="str">
            <v>1) Unlike traditional magnetic mazes, this is a more novel and educational experience.
2) 26 lowercase letter cars, each corresponding to a different parking space.
3) Planning the route helps develop hand-eye coordination and pen control.
4) The cars have built-in magnets for smooth, non-sticky movement.</v>
          </cell>
          <cell r="M1078" t="str">
            <v>销售商品</v>
          </cell>
          <cell r="N1078" t="str">
            <v>2024/09/03</v>
          </cell>
          <cell r="O1078">
            <v>40.05</v>
          </cell>
          <cell r="P1078">
            <v>0.75</v>
          </cell>
          <cell r="Q1078">
            <v>31</v>
          </cell>
          <cell r="R1078">
            <v>30.5</v>
          </cell>
          <cell r="S1078">
            <v>2.5</v>
          </cell>
          <cell r="T1078" t="str">
            <v>有</v>
          </cell>
          <cell r="U1078" t="str">
            <v>有</v>
          </cell>
          <cell r="V1078" t="str">
            <v>2190</v>
          </cell>
          <cell r="W1078">
            <v>30.2</v>
          </cell>
          <cell r="X1078">
            <v>30.5</v>
          </cell>
          <cell r="Y1078">
            <v>2.4</v>
          </cell>
          <cell r="Z1078">
            <v>41.1</v>
          </cell>
          <cell r="AA1078">
            <v>32</v>
          </cell>
          <cell r="AB1078">
            <v>33.5</v>
          </cell>
          <cell r="AC1078">
            <v>0.0440592</v>
          </cell>
          <cell r="AD1078">
            <v>11.6</v>
          </cell>
          <cell r="AE1078">
            <v>12.3</v>
          </cell>
          <cell r="AF1078">
            <v>16</v>
          </cell>
          <cell r="AG1078" t="str">
            <v>否</v>
          </cell>
        </row>
        <row r="1079">
          <cell r="A1079" t="str">
            <v>MK2363</v>
          </cell>
          <cell r="B1079" t="str">
            <v>MK2363</v>
          </cell>
          <cell r="C1079" t="str">
            <v>防蚊包-字母M</v>
          </cell>
          <cell r="D1079" t="str">
            <v>无</v>
          </cell>
          <cell r="E1079" t="str">
            <v>8900000000037</v>
          </cell>
          <cell r="F1079">
            <v>29</v>
          </cell>
          <cell r="G1079">
            <v>29</v>
          </cell>
          <cell r="H1079" t="str">
            <v>3+</v>
          </cell>
          <cell r="I1079" t="str">
            <v>老品</v>
          </cell>
          <cell r="J1079" t="str">
            <v>1、产品同竞品差异点（优势点）：1111
2、产品功能点：
3、产品设计优势：
4、产品教育属性优势：
5、产品安全属性优势：
6、产品相关服务优势：
7、其他：</v>
          </cell>
          <cell r="K1079" t="str">
            <v/>
          </cell>
          <cell r="L1079" t="str">
            <v/>
          </cell>
          <cell r="M1079" t="str">
            <v>宣发物料</v>
          </cell>
          <cell r="N1079" t="str">
            <v>2024/06/03</v>
          </cell>
        </row>
        <row r="1079">
          <cell r="P1079">
            <v>0.1</v>
          </cell>
          <cell r="Q1079">
            <v>12</v>
          </cell>
          <cell r="R1079">
            <v>12</v>
          </cell>
          <cell r="S1079">
            <v>2</v>
          </cell>
          <cell r="T1079" t="str">
            <v>有</v>
          </cell>
          <cell r="U1079" t="str">
            <v/>
          </cell>
          <cell r="V1079" t="str">
            <v>2190</v>
          </cell>
          <cell r="W1079">
            <v>12</v>
          </cell>
          <cell r="X1079">
            <v>12</v>
          </cell>
          <cell r="Y1079">
            <v>2</v>
          </cell>
          <cell r="Z1079">
            <v>45</v>
          </cell>
          <cell r="AA1079">
            <v>30</v>
          </cell>
          <cell r="AB1079">
            <v>40</v>
          </cell>
          <cell r="AC1079">
            <v>0.054</v>
          </cell>
          <cell r="AD1079">
            <v>12</v>
          </cell>
          <cell r="AE1079">
            <v>14</v>
          </cell>
          <cell r="AF1079">
            <v>100</v>
          </cell>
          <cell r="AG1079" t="str">
            <v/>
          </cell>
        </row>
        <row r="1080">
          <cell r="A1080" t="str">
            <v>MK2362</v>
          </cell>
          <cell r="B1080" t="str">
            <v>MK2362</v>
          </cell>
          <cell r="C1080" t="str">
            <v>防蚊包-螃蟹</v>
          </cell>
          <cell r="D1080" t="str">
            <v>无</v>
          </cell>
          <cell r="E1080" t="str">
            <v>8900000000036</v>
          </cell>
          <cell r="F1080">
            <v>7</v>
          </cell>
          <cell r="G1080">
            <v>0</v>
          </cell>
          <cell r="H1080" t="str">
            <v>3+</v>
          </cell>
          <cell r="I1080" t="str">
            <v/>
          </cell>
          <cell r="J1080" t="str">
            <v>1、产品同竞品差异点（优势点）：1111
2、产品功能点：
3、产品设计优势：
4、产品教育属性优势：
5、产品安全属性优势：
6、产品相关服务优势：
7、其他：</v>
          </cell>
          <cell r="K1080" t="str">
            <v/>
          </cell>
          <cell r="L1080" t="str">
            <v/>
          </cell>
          <cell r="M1080" t="str">
            <v>宣发物料</v>
          </cell>
          <cell r="N1080" t="str">
            <v/>
          </cell>
        </row>
        <row r="1080">
          <cell r="P1080">
            <v>0.1</v>
          </cell>
          <cell r="Q1080">
            <v>12</v>
          </cell>
          <cell r="R1080">
            <v>12</v>
          </cell>
          <cell r="S1080">
            <v>2</v>
          </cell>
          <cell r="T1080" t="str">
            <v>有</v>
          </cell>
          <cell r="U1080" t="str">
            <v/>
          </cell>
          <cell r="V1080" t="str">
            <v>2190</v>
          </cell>
          <cell r="W1080">
            <v>12</v>
          </cell>
          <cell r="X1080">
            <v>12</v>
          </cell>
          <cell r="Y1080">
            <v>2</v>
          </cell>
          <cell r="Z1080">
            <v>45</v>
          </cell>
          <cell r="AA1080">
            <v>30</v>
          </cell>
          <cell r="AB1080">
            <v>40</v>
          </cell>
          <cell r="AC1080">
            <v>0.054</v>
          </cell>
          <cell r="AD1080">
            <v>12</v>
          </cell>
          <cell r="AE1080">
            <v>14</v>
          </cell>
          <cell r="AF1080">
            <v>1000</v>
          </cell>
          <cell r="AG1080" t="str">
            <v/>
          </cell>
        </row>
        <row r="1081">
          <cell r="A1081" t="str">
            <v>MK2361</v>
          </cell>
          <cell r="B1081" t="str">
            <v>MK2361</v>
          </cell>
          <cell r="C1081" t="str">
            <v>防蚊包-青蛙</v>
          </cell>
          <cell r="D1081" t="str">
            <v>无</v>
          </cell>
          <cell r="E1081" t="str">
            <v>8900000000035</v>
          </cell>
          <cell r="F1081">
            <v>7</v>
          </cell>
          <cell r="G1081">
            <v>0</v>
          </cell>
          <cell r="H1081" t="str">
            <v>3+</v>
          </cell>
          <cell r="I1081" t="str">
            <v/>
          </cell>
          <cell r="J1081" t="str">
            <v>1、产品同竞品差异点（优势点）：111
2、产品功能点：
3、产品设计优势：
4、产品教育属性优势：
5、产品安全属性优势：
6、产品相关服务优势：
7、其他：</v>
          </cell>
          <cell r="K1081" t="str">
            <v/>
          </cell>
          <cell r="L1081" t="str">
            <v/>
          </cell>
          <cell r="M1081" t="str">
            <v>宣发物料</v>
          </cell>
          <cell r="N1081" t="str">
            <v/>
          </cell>
          <cell r="O1081">
            <v>7</v>
          </cell>
          <cell r="P1081">
            <v>0.1</v>
          </cell>
          <cell r="Q1081">
            <v>12</v>
          </cell>
          <cell r="R1081">
            <v>12</v>
          </cell>
          <cell r="S1081">
            <v>2</v>
          </cell>
          <cell r="T1081" t="str">
            <v>有</v>
          </cell>
          <cell r="U1081" t="str">
            <v/>
          </cell>
          <cell r="V1081" t="str">
            <v>2190</v>
          </cell>
          <cell r="W1081">
            <v>12</v>
          </cell>
          <cell r="X1081">
            <v>12</v>
          </cell>
          <cell r="Y1081">
            <v>2</v>
          </cell>
          <cell r="Z1081">
            <v>45</v>
          </cell>
          <cell r="AA1081">
            <v>30</v>
          </cell>
          <cell r="AB1081">
            <v>40</v>
          </cell>
          <cell r="AC1081">
            <v>0.054</v>
          </cell>
          <cell r="AD1081">
            <v>12</v>
          </cell>
          <cell r="AE1081">
            <v>14</v>
          </cell>
          <cell r="AF1081">
            <v>100</v>
          </cell>
          <cell r="AG1081" t="str">
            <v/>
          </cell>
        </row>
        <row r="1082">
          <cell r="A1082" t="str">
            <v>MK2360</v>
          </cell>
          <cell r="B1082" t="str">
            <v>MK2360</v>
          </cell>
          <cell r="C1082" t="str">
            <v>防蚊包-企鹅</v>
          </cell>
          <cell r="D1082" t="str">
            <v>无</v>
          </cell>
          <cell r="E1082" t="str">
            <v>8900000000034</v>
          </cell>
          <cell r="F1082">
            <v>29</v>
          </cell>
          <cell r="G1082">
            <v>29</v>
          </cell>
          <cell r="H1082" t="str">
            <v>3+</v>
          </cell>
          <cell r="I1082" t="str">
            <v>老品</v>
          </cell>
          <cell r="J1082" t="str">
            <v>1、产品同竞品差异点（优势点）：111
2、产品功能点：
3、产品设计优势：
4、产品教育属性优势：
5、产品安全属性优势：
6、产品相关服务优势：
7、其他：</v>
          </cell>
          <cell r="K1082" t="str">
            <v/>
          </cell>
          <cell r="L1082" t="str">
            <v/>
          </cell>
          <cell r="M1082" t="str">
            <v>宣发物料</v>
          </cell>
          <cell r="N1082" t="str">
            <v>2024/06/03</v>
          </cell>
        </row>
        <row r="1082">
          <cell r="P1082">
            <v>0.01</v>
          </cell>
          <cell r="Q1082">
            <v>12</v>
          </cell>
          <cell r="R1082">
            <v>12</v>
          </cell>
          <cell r="S1082">
            <v>2</v>
          </cell>
          <cell r="T1082" t="str">
            <v>有</v>
          </cell>
          <cell r="U1082" t="str">
            <v/>
          </cell>
          <cell r="V1082" t="str">
            <v>2190</v>
          </cell>
          <cell r="W1082">
            <v>12</v>
          </cell>
          <cell r="X1082">
            <v>12</v>
          </cell>
          <cell r="Y1082">
            <v>2</v>
          </cell>
          <cell r="Z1082">
            <v>45</v>
          </cell>
          <cell r="AA1082">
            <v>30</v>
          </cell>
          <cell r="AB1082">
            <v>40</v>
          </cell>
          <cell r="AC1082">
            <v>0.054</v>
          </cell>
          <cell r="AD1082">
            <v>12</v>
          </cell>
          <cell r="AE1082">
            <v>14</v>
          </cell>
          <cell r="AF1082">
            <v>100</v>
          </cell>
          <cell r="AG1082" t="str">
            <v/>
          </cell>
        </row>
        <row r="1083">
          <cell r="A1083" t="str">
            <v>MD1543</v>
          </cell>
          <cell r="B1083" t="str">
            <v>MD2024027</v>
          </cell>
          <cell r="C1083" t="str">
            <v>mideer 麦乐彩泥  动物模型工具套装</v>
          </cell>
          <cell r="D1083" t="str">
            <v>mideer Animal Clay Cutter Set</v>
          </cell>
          <cell r="E1083" t="str">
            <v>6936352515432</v>
          </cell>
          <cell r="F1083">
            <v>19.9</v>
          </cell>
          <cell r="G1083">
            <v>19.88</v>
          </cell>
          <cell r="H1083" t="str">
            <v>3+</v>
          </cell>
          <cell r="I1083" t="str">
            <v>老品</v>
          </cell>
          <cell r="J1083" t="str">
            <v>1、产品同竞品差异点（优势点）：
2、产品功能点：
3、产品设计优势：
4、产品教育属性优势：
5、产品安全属性优势：
6、产品相关服务优势：
7、其他：</v>
          </cell>
          <cell r="K1083" t="str">
            <v>彩泥与超轻粘土创意组合</v>
          </cell>
          <cell r="L1083" t="str">
            <v>Clay and modeling clay combination products</v>
          </cell>
          <cell r="M1083" t="str">
            <v>销售商品</v>
          </cell>
          <cell r="N1083" t="str">
            <v>2024/06/16</v>
          </cell>
          <cell r="O1083">
            <v>7.562</v>
          </cell>
          <cell r="P1083">
            <v>0.038</v>
          </cell>
          <cell r="Q1083">
            <v>11.5</v>
          </cell>
          <cell r="R1083">
            <v>8.5</v>
          </cell>
          <cell r="S1083">
            <v>3.5</v>
          </cell>
          <cell r="T1083" t="str">
            <v>有</v>
          </cell>
          <cell r="U1083" t="str">
            <v>有</v>
          </cell>
          <cell r="V1083" t="str">
            <v>3960</v>
          </cell>
          <cell r="W1083">
            <v>11.5</v>
          </cell>
          <cell r="X1083">
            <v>8.5</v>
          </cell>
          <cell r="Y1083">
            <v>3.5</v>
          </cell>
          <cell r="Z1083">
            <v>37</v>
          </cell>
          <cell r="AA1083">
            <v>36</v>
          </cell>
          <cell r="AB1083">
            <v>36.5</v>
          </cell>
          <cell r="AC1083">
            <v>0.048618</v>
          </cell>
          <cell r="AD1083">
            <v>2.4</v>
          </cell>
          <cell r="AE1083">
            <v>4.9</v>
          </cell>
          <cell r="AF1083">
            <v>120</v>
          </cell>
          <cell r="AG1083" t="str">
            <v>否</v>
          </cell>
        </row>
        <row r="1084">
          <cell r="A1084" t="str">
            <v>MK2359</v>
          </cell>
          <cell r="B1084" t="str">
            <v>MK2359</v>
          </cell>
          <cell r="C1084" t="str">
            <v>双鹿碱性电池5号（单只装）</v>
          </cell>
          <cell r="D1084" t="str">
            <v>无</v>
          </cell>
          <cell r="E1084" t="str">
            <v>MK2359</v>
          </cell>
          <cell r="F1084">
            <v>0.8</v>
          </cell>
          <cell r="G1084">
            <v>0.72</v>
          </cell>
          <cell r="H1084" t="str">
            <v>3y+</v>
          </cell>
          <cell r="I1084" t="str">
            <v>老品</v>
          </cell>
          <cell r="J1084" t="str">
            <v>1、产品同竞品差异点（优势点）：
2、产品功能点：
3、产品设计优势：
4、产品教育属性优势：
5、产品安全属性优势：
6、产品相关服务优势：
7、其他：</v>
          </cell>
          <cell r="K1084" t="str">
            <v/>
          </cell>
          <cell r="L1084" t="str">
            <v/>
          </cell>
          <cell r="M1084" t="str">
            <v>赠品</v>
          </cell>
          <cell r="N1084" t="str">
            <v>2024/05/09</v>
          </cell>
          <cell r="O1084">
            <v>0.8</v>
          </cell>
        </row>
        <row r="1084">
          <cell r="T1084" t="str">
            <v>有</v>
          </cell>
          <cell r="U1084" t="str">
            <v/>
          </cell>
          <cell r="V1084" t="str">
            <v>1825</v>
          </cell>
        </row>
        <row r="1084">
          <cell r="AC1084">
            <v>0</v>
          </cell>
        </row>
        <row r="1084">
          <cell r="AG1084" t="str">
            <v/>
          </cell>
        </row>
        <row r="1085">
          <cell r="A1085" t="str">
            <v>MD1531</v>
          </cell>
          <cell r="B1085" t="str">
            <v>MD2024013</v>
          </cell>
          <cell r="C1085" t="str">
            <v>mideer 便携手电筒  兔兔旅行家</v>
          </cell>
          <cell r="D1085" t="str">
            <v>mideer Outdoor Adventure Flashlight - Rabbit Traveler</v>
          </cell>
          <cell r="E1085" t="str">
            <v>6936352515319</v>
          </cell>
          <cell r="F1085">
            <v>32.9</v>
          </cell>
          <cell r="G1085">
            <v>32.87</v>
          </cell>
          <cell r="H1085" t="str">
            <v>3+</v>
          </cell>
          <cell r="I1085" t="str">
            <v>老品</v>
          </cell>
          <cell r="J1085" t="str">
            <v>1、产品同竞品差异点（优势点）：多场景设计，不仅可以作为手电筒，还可以轻松拉出成为露营灯。
2、产品功能点：三种灯光模式（强光、弱光、频闪），让夜间充满探索乐趣。
3、产品设计优势：小巧轻便，圆润边角，易于携带。
4、产品教育属性优势：激发孩子的探索欲、好奇心。
5、产品安全属性优势：闪烁模式可起警示作用，守护孩子夜间安全。
6、产品相关服务优势：无
7、其他：无</v>
          </cell>
          <cell r="K1085" t="str">
            <v/>
          </cell>
          <cell r="L1085" t="str">
            <v/>
          </cell>
          <cell r="M1085" t="str">
            <v>销售商品</v>
          </cell>
          <cell r="N1085" t="str">
            <v>2024/08/21</v>
          </cell>
          <cell r="O1085">
            <v>12.502</v>
          </cell>
          <cell r="P1085">
            <v>0.1</v>
          </cell>
          <cell r="Q1085">
            <v>4.4</v>
          </cell>
          <cell r="R1085">
            <v>4.3</v>
          </cell>
          <cell r="S1085">
            <v>12.5</v>
          </cell>
          <cell r="T1085" t="str">
            <v>无</v>
          </cell>
          <cell r="U1085" t="str">
            <v>无</v>
          </cell>
          <cell r="V1085" t="str">
            <v>36500</v>
          </cell>
          <cell r="W1085">
            <v>4.4</v>
          </cell>
          <cell r="X1085">
            <v>12.4</v>
          </cell>
          <cell r="Y1085">
            <v>4.1</v>
          </cell>
          <cell r="Z1085">
            <v>45.8</v>
          </cell>
          <cell r="AA1085">
            <v>23.5</v>
          </cell>
          <cell r="AB1085">
            <v>23.5</v>
          </cell>
          <cell r="AC1085">
            <v>0.02529305</v>
          </cell>
          <cell r="AD1085">
            <v>12</v>
          </cell>
          <cell r="AE1085">
            <v>10.88</v>
          </cell>
          <cell r="AF1085">
            <v>100</v>
          </cell>
          <cell r="AG1085" t="str">
            <v>否</v>
          </cell>
        </row>
        <row r="1086">
          <cell r="A1086" t="str">
            <v>MK0594</v>
          </cell>
          <cell r="B1086" t="str">
            <v>MD2019001</v>
          </cell>
          <cell r="C1086" t="str">
            <v>红色礼品袋-大号</v>
          </cell>
          <cell r="D1086" t="str">
            <v>无</v>
          </cell>
          <cell r="E1086" t="str">
            <v>6936352505945</v>
          </cell>
          <cell r="F1086">
            <v>9.9</v>
          </cell>
          <cell r="G1086">
            <v>9.9</v>
          </cell>
          <cell r="H1086" t="str">
            <v/>
          </cell>
          <cell r="I1086" t="str">
            <v>老品</v>
          </cell>
          <cell r="J1086" t="str">
            <v/>
          </cell>
          <cell r="K1086" t="str">
            <v/>
          </cell>
          <cell r="L1086" t="str">
            <v/>
          </cell>
          <cell r="M1086" t="str">
            <v>赠品</v>
          </cell>
          <cell r="N1086" t="str">
            <v>2024/05/22</v>
          </cell>
          <cell r="O1086">
            <v>3.069</v>
          </cell>
          <cell r="P1086">
            <v>0</v>
          </cell>
          <cell r="Q1086">
            <v>42</v>
          </cell>
          <cell r="R1086">
            <v>16</v>
          </cell>
          <cell r="S1086">
            <v>32</v>
          </cell>
          <cell r="T1086" t="str">
            <v>有</v>
          </cell>
          <cell r="U1086" t="str">
            <v/>
          </cell>
          <cell r="V1086" t="str">
            <v>2190</v>
          </cell>
          <cell r="W1086">
            <v>42</v>
          </cell>
          <cell r="X1086">
            <v>32</v>
          </cell>
          <cell r="Y1086">
            <v>16.5</v>
          </cell>
          <cell r="Z1086">
            <v>0</v>
          </cell>
          <cell r="AA1086">
            <v>0</v>
          </cell>
          <cell r="AB1086">
            <v>0</v>
          </cell>
          <cell r="AC1086">
            <v>0</v>
          </cell>
          <cell r="AD1086">
            <v>0</v>
          </cell>
          <cell r="AE1086">
            <v>0</v>
          </cell>
          <cell r="AF1086">
            <v>0</v>
          </cell>
          <cell r="AG1086" t="str">
            <v/>
          </cell>
        </row>
        <row r="1087">
          <cell r="A1087" t="str">
            <v>MK0593</v>
          </cell>
          <cell r="B1087" t="str">
            <v>MD2019001</v>
          </cell>
          <cell r="C1087" t="str">
            <v>红色礼品袋-小号</v>
          </cell>
          <cell r="D1087" t="str">
            <v>无</v>
          </cell>
          <cell r="E1087" t="str">
            <v>6936352505938</v>
          </cell>
          <cell r="F1087">
            <v>9.9</v>
          </cell>
          <cell r="G1087">
            <v>9.9</v>
          </cell>
          <cell r="H1087" t="str">
            <v/>
          </cell>
          <cell r="I1087" t="str">
            <v>老品</v>
          </cell>
          <cell r="J1087" t="str">
            <v/>
          </cell>
          <cell r="K1087" t="str">
            <v/>
          </cell>
          <cell r="L1087" t="str">
            <v/>
          </cell>
          <cell r="M1087" t="str">
            <v>赠品</v>
          </cell>
          <cell r="N1087" t="str">
            <v>2022/05/22</v>
          </cell>
          <cell r="O1087">
            <v>3.069</v>
          </cell>
          <cell r="P1087">
            <v>0</v>
          </cell>
          <cell r="Q1087">
            <v>30</v>
          </cell>
          <cell r="R1087">
            <v>16</v>
          </cell>
          <cell r="S1087">
            <v>25</v>
          </cell>
          <cell r="T1087" t="str">
            <v>有</v>
          </cell>
          <cell r="U1087" t="str">
            <v/>
          </cell>
          <cell r="V1087" t="str">
            <v>2190</v>
          </cell>
          <cell r="W1087">
            <v>30</v>
          </cell>
          <cell r="X1087">
            <v>25</v>
          </cell>
          <cell r="Y1087">
            <v>16.5</v>
          </cell>
          <cell r="Z1087">
            <v>0</v>
          </cell>
          <cell r="AA1087">
            <v>0</v>
          </cell>
          <cell r="AB1087">
            <v>0</v>
          </cell>
          <cell r="AC1087">
            <v>0</v>
          </cell>
          <cell r="AD1087">
            <v>0</v>
          </cell>
          <cell r="AE1087">
            <v>0</v>
          </cell>
          <cell r="AF1087">
            <v>0</v>
          </cell>
          <cell r="AG1087" t="str">
            <v/>
          </cell>
        </row>
        <row r="1088">
          <cell r="A1088" t="str">
            <v>MD1530</v>
          </cell>
          <cell r="B1088" t="str">
            <v>MD2024013</v>
          </cell>
          <cell r="C1088" t="str">
            <v>mideer 便携手电筒  星际探险员</v>
          </cell>
          <cell r="D1088" t="str">
            <v>mideer Outdoor Adventure Flashlight - Interstellar Expeditions</v>
          </cell>
          <cell r="E1088" t="str">
            <v>6936352515302</v>
          </cell>
          <cell r="F1088">
            <v>32.9</v>
          </cell>
          <cell r="G1088">
            <v>32.87</v>
          </cell>
          <cell r="H1088" t="str">
            <v>3+</v>
          </cell>
          <cell r="I1088" t="str">
            <v>老品</v>
          </cell>
          <cell r="J1088" t="str">
            <v>1、产品同竞品差异点（优势点）：多场景设计，不仅可以作为手电筒，还可以轻松拉出成为露营灯。
2、产品功能点：三种灯光模式（强光、弱光、频闪），让夜间充满探索乐趣。
3、产品设计优势：小巧轻便，圆润边角，易于携带。
4、产品教育属性优势：激发孩子的探索欲、好奇心。
5、产品安全属性优势：闪烁模式可起警示作用，守护孩子夜间安全。
6、产品相关服务优势：无
7、其他：无</v>
          </cell>
          <cell r="K1088" t="str">
            <v>1）既是探索工具，也是好玩玩具
2）可拉伸变形成小夜灯
3）3种照明模式，满足不同场景
4）高亮LED灯珠
5）小巧便携，轻松装进口袋/书包
6）ABS耐摔材质，经久耐用</v>
          </cell>
          <cell r="L1088" t="str">
            <v>A tool for exploration and a toy for fun.
Stretches into a night light.
3 lighting modes.
High-brightness LED.
Compact size for pockets or schoolbags.
Durable ABS material.</v>
          </cell>
          <cell r="M1088" t="str">
            <v>销售商品</v>
          </cell>
          <cell r="N1088" t="str">
            <v>2024/08/21</v>
          </cell>
          <cell r="O1088">
            <v>12.502</v>
          </cell>
          <cell r="P1088">
            <v>0.1</v>
          </cell>
          <cell r="Q1088">
            <v>4.4</v>
          </cell>
          <cell r="R1088">
            <v>4.3</v>
          </cell>
          <cell r="S1088">
            <v>12.5</v>
          </cell>
          <cell r="T1088" t="str">
            <v>无</v>
          </cell>
          <cell r="U1088" t="str">
            <v>无</v>
          </cell>
          <cell r="V1088" t="str">
            <v>36500</v>
          </cell>
          <cell r="W1088">
            <v>4.4</v>
          </cell>
          <cell r="X1088">
            <v>12.5</v>
          </cell>
          <cell r="Y1088">
            <v>4</v>
          </cell>
          <cell r="Z1088">
            <v>45.4</v>
          </cell>
          <cell r="AA1088">
            <v>23.8</v>
          </cell>
          <cell r="AB1088">
            <v>23.2</v>
          </cell>
          <cell r="AC1088">
            <v>0.025068064</v>
          </cell>
          <cell r="AD1088">
            <v>12</v>
          </cell>
          <cell r="AE1088">
            <v>10.84</v>
          </cell>
          <cell r="AF1088">
            <v>100</v>
          </cell>
          <cell r="AG1088" t="str">
            <v>是</v>
          </cell>
        </row>
        <row r="1089">
          <cell r="A1089" t="str">
            <v>MD4310</v>
          </cell>
          <cell r="B1089" t="str">
            <v>MD2024041</v>
          </cell>
          <cell r="C1089" t="str">
            <v>mideer 双头可水洗水彩笔    36色</v>
          </cell>
          <cell r="D1089" t="str">
            <v>mideer Dual-Tip Washable Marker - 36 Colors</v>
          </cell>
          <cell r="E1089" t="str">
            <v>6936352543107</v>
          </cell>
          <cell r="F1089">
            <v>129.9</v>
          </cell>
          <cell r="G1089">
            <v>129.86</v>
          </cell>
          <cell r="H1089" t="str">
            <v>4+</v>
          </cell>
          <cell r="I1089" t="str">
            <v>老品</v>
          </cell>
          <cell r="J1089" t="str">
            <v>1、产品同竞品差异点（优势点）：超可水洗，轻松修改: 超可水洗墨水，轻松修改，即使不小心画在皮肤或衣物上也能轻松洗掉，让孩子无拘无束地创作。
2、产品功能点：双头设计，丰富表现力: 软头+小锥头，软头适合大面积涂色，小锥头便于勾勒轮廓，软细结合，满足孩子多样化绘画需求，助力孩子掌握绘画技巧，探索色彩世界，激发创造力。
3、产品设计优势：便携提手，轻松携带: 人性化提手设计，方便孩子携带水彩笔去幼儿园或户外写生，随时随地发挥创意。
笔筒式包装，方便收纳: 笔筒式包装设计，方便收纳水彩笔，保持桌面整洁。
4、产品教育属性优势：丰富色彩，满足需求: 12色/24色/36色可选，满足孩子不同绘画需求，尽情发挥想象力。
5、产品安全属性优势：安全环保，家长放心: 采用无毒、无害的材料，符合国家标准，家长放心。
6、产品相关服务优势：
7、其他：</v>
          </cell>
          <cell r="K1089" t="str">
            <v/>
          </cell>
          <cell r="L1089" t="str">
            <v/>
          </cell>
          <cell r="M1089" t="str">
            <v>销售商品</v>
          </cell>
          <cell r="N1089" t="str">
            <v>2024/06/07</v>
          </cell>
          <cell r="O1089">
            <v>49.362</v>
          </cell>
          <cell r="P1089">
            <v>0.98</v>
          </cell>
          <cell r="Q1089">
            <v>11.5</v>
          </cell>
          <cell r="R1089">
            <v>11.5</v>
          </cell>
          <cell r="S1089">
            <v>17</v>
          </cell>
          <cell r="T1089" t="str">
            <v>有</v>
          </cell>
          <cell r="U1089" t="str">
            <v>有</v>
          </cell>
          <cell r="V1089" t="str">
            <v>1095</v>
          </cell>
          <cell r="W1089">
            <v>11.5</v>
          </cell>
          <cell r="X1089">
            <v>16.7</v>
          </cell>
          <cell r="Y1089">
            <v>11.5</v>
          </cell>
          <cell r="Z1089">
            <v>37.5</v>
          </cell>
          <cell r="AA1089">
            <v>28.6</v>
          </cell>
          <cell r="AB1089">
            <v>38</v>
          </cell>
          <cell r="AC1089">
            <v>0.040755</v>
          </cell>
          <cell r="AD1089">
            <v>11.84</v>
          </cell>
          <cell r="AE1089">
            <v>12.87</v>
          </cell>
          <cell r="AF1089">
            <v>12</v>
          </cell>
          <cell r="AG1089" t="str">
            <v>否</v>
          </cell>
        </row>
        <row r="1090">
          <cell r="A1090" t="str">
            <v>MD4309</v>
          </cell>
          <cell r="B1090" t="str">
            <v>MD2024041</v>
          </cell>
          <cell r="C1090" t="str">
            <v>mideer 双头可水洗水彩笔    24色</v>
          </cell>
          <cell r="D1090" t="str">
            <v>mideer Dual-Tip Washable Marker - 24 Colors</v>
          </cell>
          <cell r="E1090" t="str">
            <v>6936352543091</v>
          </cell>
          <cell r="F1090">
            <v>89.9</v>
          </cell>
          <cell r="G1090">
            <v>89.89</v>
          </cell>
          <cell r="H1090" t="str">
            <v>4+</v>
          </cell>
          <cell r="I1090" t="str">
            <v>老品</v>
          </cell>
          <cell r="J1090" t="str">
            <v>1、产品同竞品差异点（优势点）：超可水洗，轻松修改: 超可水洗墨水，轻松修改，即使不小心画在皮肤或衣物上也能轻松洗掉，让孩子无拘无束地创作。
2、产品功能点：双头设计，丰富表现力: 软头+小锥头，软头适合大面积涂色，小锥头便于勾勒轮廓，软细结合，满足孩子多样化绘画需求，助力孩子掌握绘画技巧，探索色彩世界，激发创造力。
3、产品设计优势：便携提手，轻松携带: 人性化提手设计，方便孩子携带水彩笔去幼儿园或户外写生，随时随地发挥创意。
笔筒式包装，方便收纳: 笔筒式包装设计，方便收纳水彩笔，保持桌面整洁。
4、产品教育属性优势：丰富色彩，满足需求: 12色/24色/36色可选，满足孩子不同绘画需求，尽情发挥想象力。
5、产品安全属性优势：安全环保，家长放心: 采用无毒、无害的材料，符合国家标准，家长放心。
6、产品相关服务优势：
7、其他：</v>
          </cell>
          <cell r="K1090" t="str">
            <v/>
          </cell>
          <cell r="L1090" t="str">
            <v/>
          </cell>
          <cell r="M1090" t="str">
            <v>销售商品</v>
          </cell>
          <cell r="N1090" t="str">
            <v>2024/06/07</v>
          </cell>
          <cell r="O1090">
            <v>34.162</v>
          </cell>
          <cell r="P1090">
            <v>0.69</v>
          </cell>
          <cell r="Q1090">
            <v>11.5</v>
          </cell>
          <cell r="R1090">
            <v>7.5</v>
          </cell>
          <cell r="S1090">
            <v>17</v>
          </cell>
          <cell r="T1090" t="str">
            <v>有</v>
          </cell>
          <cell r="U1090" t="str">
            <v>有</v>
          </cell>
          <cell r="V1090" t="str">
            <v>1095</v>
          </cell>
          <cell r="W1090">
            <v>16.7</v>
          </cell>
          <cell r="X1090">
            <v>11.5</v>
          </cell>
          <cell r="Y1090">
            <v>8</v>
          </cell>
          <cell r="Z1090">
            <v>40.5</v>
          </cell>
          <cell r="AA1090">
            <v>27.5</v>
          </cell>
          <cell r="AB1090">
            <v>48</v>
          </cell>
          <cell r="AC1090">
            <v>0.05346</v>
          </cell>
          <cell r="AD1090">
            <v>12.48</v>
          </cell>
          <cell r="AE1090">
            <v>13.84</v>
          </cell>
          <cell r="AF1090">
            <v>18</v>
          </cell>
          <cell r="AG1090" t="str">
            <v>否</v>
          </cell>
        </row>
        <row r="1091">
          <cell r="A1091" t="str">
            <v>MD4308</v>
          </cell>
          <cell r="B1091" t="str">
            <v>MD2024041</v>
          </cell>
          <cell r="C1091" t="str">
            <v>mideer 双头可水洗水彩笔    12色</v>
          </cell>
          <cell r="D1091" t="str">
            <v>mideer Dual-Tip Washable Marker - 12 Colors</v>
          </cell>
          <cell r="E1091" t="str">
            <v>6936352543084</v>
          </cell>
          <cell r="F1091">
            <v>49.9</v>
          </cell>
          <cell r="G1091">
            <v>59.07</v>
          </cell>
          <cell r="H1091" t="str">
            <v>4+</v>
          </cell>
          <cell r="I1091" t="str">
            <v>老品</v>
          </cell>
          <cell r="J1091" t="str">
            <v>1、产品同竞品差异点（优势点）：超可水洗，轻松修改: 超可水洗墨水，轻松修改，即使不小心画在皮肤或衣物上也能轻松洗掉，让孩子无拘无束地创作。
2、产品功能点：双头设计，丰富表现力: 软头+小锥头，软头适合大面积涂色，小锥头便于勾勒轮廓，软细结合，满足孩子多样化绘画需求，助力孩子掌握绘画技巧，探索色彩世界，激发创造力。
3、产品设计优势：便携提手，轻松携带: 人性化提手设计，方便孩子携带水彩笔去幼儿园或户外写生，随时随地发挥创意。
笔筒式包装，方便收纳: 笔筒式包装设计，方便收纳水彩笔，保持桌面整洁。
4、产品教育属性优势：丰富色彩，满足需求: 12色/24色/36色可选，满足孩子不同绘画需求，尽情发挥想象力。
5、产品安全属性优势：安全环保，家长放心: 采用无毒、无害的材料，符合国家标准，家长放心。
6、产品相关服务优势：
7、其他：</v>
          </cell>
          <cell r="K1091" t="str">
            <v>1). 强力易水洗 —— 皮肤、衣物及家具污渍均可轻松洗净
2). 可替换软头与锥形头 —— 多种笔尖组合，灵活适配绘画需求
3). 安全水性墨水 —— 不含酒精，专为低龄儿童研发
4). 10mm 加粗墨芯 —— 超大容量，出墨顺滑不间断
5). 科学 3:1 墨水配比 —— 显色饱满且不透纸
6). 加粗三角渐变笔杆 —— 契合手部发育，握感更舒适
7). 内含 36 种核心必备色 —— 满足日常创作所有色彩需求
8). 宽大软提手设计 —— 校园创作，随提随走不勒手</v>
          </cell>
          <cell r="L1091" t="str">
            <v>Washes easily from skin, clothing, and furniture.
Interchangeable soft and cone tips for versatile use.
Alcohol-free water-based ink — safe for young children.
10mm thick ink core — large capacity, smooth flow.
Scientific 3:1 ink ratio — no bleed-through.
Thick triangular gradient barrel for comfortable grip.
36 essential colors included.
Wide soft handle for easy carrying to school.</v>
          </cell>
          <cell r="M1091" t="str">
            <v>销售商品</v>
          </cell>
          <cell r="N1091" t="str">
            <v>2024/06/07</v>
          </cell>
          <cell r="O1091">
            <v>22.455</v>
          </cell>
          <cell r="P1091">
            <v>0.364</v>
          </cell>
          <cell r="Q1091">
            <v>11.5</v>
          </cell>
          <cell r="R1091">
            <v>4.5</v>
          </cell>
          <cell r="S1091">
            <v>17</v>
          </cell>
          <cell r="T1091" t="str">
            <v>有</v>
          </cell>
          <cell r="U1091" t="str">
            <v>有</v>
          </cell>
          <cell r="V1091" t="str">
            <v>1095</v>
          </cell>
          <cell r="W1091">
            <v>11.5</v>
          </cell>
          <cell r="X1091">
            <v>16.5</v>
          </cell>
          <cell r="Y1091">
            <v>4</v>
          </cell>
          <cell r="Z1091">
            <v>44</v>
          </cell>
          <cell r="AA1091">
            <v>26</v>
          </cell>
          <cell r="AB1091">
            <v>37</v>
          </cell>
          <cell r="AC1091">
            <v>0.042328</v>
          </cell>
          <cell r="AD1091">
            <v>13.28</v>
          </cell>
          <cell r="AE1091">
            <v>14.3</v>
          </cell>
          <cell r="AF1091">
            <v>36</v>
          </cell>
          <cell r="AG1091" t="str">
            <v>否</v>
          </cell>
        </row>
        <row r="1092">
          <cell r="A1092" t="str">
            <v>MD1520</v>
          </cell>
          <cell r="B1092" t="str">
            <v>MD2024040</v>
          </cell>
          <cell r="C1092" t="str">
            <v>mideer 成长调节减负书包  恐龙星球  40X25X31CM</v>
          </cell>
          <cell r="D1092" t="str">
            <v>mideer Spinecare Kids Backpack - Dinosaur Planet</v>
          </cell>
          <cell r="E1092" t="str">
            <v>6936352515203</v>
          </cell>
          <cell r="F1092">
            <v>469</v>
          </cell>
          <cell r="G1092">
            <v>617.13</v>
          </cell>
          <cell r="H1092" t="str">
            <v>6+</v>
          </cell>
          <cell r="I1092" t="str">
            <v>老品</v>
          </cell>
          <cell r="J1092" t="str">
            <v>1、产品同竞品差异点（优势点）：成长可调节，根据身高可调节肩带宽度
2、产品功能点：（1）成长可调节，根据身高可调节肩带宽度 （2）6点式承托，科学减负（3）磁吸扣实现1秒开合（4）物品科学分区，小书包大容量（5）防泼水面料，雨天有效保护包内物品（6）全方位反光保护，警示来往车辆（7）底部耐磨面料，更耐用（8）高颜值画面设计
3、产品设计优势：（1）艺术家联名 ，艺术品味up  （2）精美刺绣工艺，彰显品牌质感 
4、产品教育属性优势：
5、产品安全属性优势：
6、产品相关服务优势：
7、其他：</v>
          </cell>
          <cell r="K1092" t="str">
            <v/>
          </cell>
          <cell r="L1092" t="str">
            <v/>
          </cell>
          <cell r="M1092" t="str">
            <v>销售商品</v>
          </cell>
          <cell r="N1092" t="str">
            <v>2024/07/22</v>
          </cell>
          <cell r="O1092">
            <v>234.5</v>
          </cell>
          <cell r="P1092">
            <v>0.8</v>
          </cell>
          <cell r="Q1092">
            <v>40</v>
          </cell>
          <cell r="R1092">
            <v>25</v>
          </cell>
          <cell r="S1092">
            <v>31</v>
          </cell>
          <cell r="T1092" t="str">
            <v>有</v>
          </cell>
          <cell r="U1092" t="str">
            <v/>
          </cell>
          <cell r="V1092" t="str">
            <v>2190</v>
          </cell>
          <cell r="W1092">
            <v>40</v>
          </cell>
          <cell r="X1092">
            <v>25</v>
          </cell>
          <cell r="Y1092">
            <v>31</v>
          </cell>
          <cell r="Z1092">
            <v>60</v>
          </cell>
          <cell r="AA1092">
            <v>40</v>
          </cell>
          <cell r="AB1092">
            <v>25</v>
          </cell>
          <cell r="AC1092">
            <v>0.06</v>
          </cell>
          <cell r="AD1092">
            <v>31</v>
          </cell>
          <cell r="AE1092">
            <v>1.5</v>
          </cell>
          <cell r="AF1092">
            <v>1</v>
          </cell>
          <cell r="AG1092" t="str">
            <v/>
          </cell>
        </row>
        <row r="1093">
          <cell r="A1093" t="str">
            <v>MD2264</v>
          </cell>
          <cell r="B1093" t="str">
            <v>MD2024042</v>
          </cell>
          <cell r="C1093" t="str">
            <v>mideer 管道轨道滚珠  穿越迷宫</v>
          </cell>
          <cell r="D1093" t="str">
            <v>mideer Track Ball Blocks - Crossing the Maze</v>
          </cell>
          <cell r="E1093" t="str">
            <v>6936352522645</v>
          </cell>
          <cell r="F1093">
            <v>109</v>
          </cell>
          <cell r="G1093">
            <v>129.08</v>
          </cell>
          <cell r="H1093" t="str">
            <v>3-20</v>
          </cell>
          <cell r="I1093" t="str">
            <v>老品</v>
          </cell>
          <cell r="J1093" t="str">
            <v>1、产品同竞品差异点（优势点）：/
2、产品功能点：/
3、产品设计优势：/
4、产品教育属性优势：/
5、产品安全属性优势：/
6、产品相关服务优势：/
7、其他：/</v>
          </cell>
          <cell r="K1093" t="str">
            <v>1). 7 块几何磁力块 —— 生动开启空间几何认知
2). 4 大趣味玩法 —— 在游戏中快乐学习
3). 海量拼搭造型 —— 充分激发无限创意
4). 54 张脑力训练卡 —— 专项提升空间想象力
5). 强劲磁吸力 —— 面面可吸，拼搭稳固不掉落
6). 体型小巧精致 —— 轻松入袋，随时随地开启智力挑战
7). 高品质 ABS 材质 —— 坚固耐磨，无惧跌落撞击
8). 通过 3C 认证 —— 环保无异味，安全有保障
9). 360° 圆润打磨 —— 光滑无毛刺，抓握手感极佳</v>
          </cell>
          <cell r="L1093" t="str">
            <v>More fun than traditional blocks – A true STEAM toy
Multi-level mechanism challenges
Endless track combinations
Color-guided building
Snap-fit connections
Indoor &amp; outdoor water track play
Smooth rounded edges
3C certified
Advanced building manual included</v>
          </cell>
          <cell r="M1093" t="str">
            <v>销售商品</v>
          </cell>
          <cell r="N1093" t="str">
            <v>2024/06/07</v>
          </cell>
          <cell r="O1093">
            <v>49.05</v>
          </cell>
          <cell r="P1093">
            <v>0.97</v>
          </cell>
          <cell r="Q1093">
            <v>37.5</v>
          </cell>
          <cell r="R1093">
            <v>35</v>
          </cell>
          <cell r="S1093">
            <v>9</v>
          </cell>
          <cell r="T1093" t="str">
            <v>无</v>
          </cell>
          <cell r="U1093" t="str">
            <v>无</v>
          </cell>
          <cell r="V1093" t="str">
            <v>36500</v>
          </cell>
          <cell r="W1093">
            <v>37</v>
          </cell>
          <cell r="X1093">
            <v>35.4</v>
          </cell>
          <cell r="Y1093">
            <v>9.5</v>
          </cell>
          <cell r="Z1093">
            <v>57.2</v>
          </cell>
          <cell r="AA1093">
            <v>39.8</v>
          </cell>
          <cell r="AB1093">
            <v>72.4</v>
          </cell>
          <cell r="AC1093">
            <v>0.164822944</v>
          </cell>
          <cell r="AD1093">
            <v>11.8</v>
          </cell>
          <cell r="AE1093">
            <v>13.23</v>
          </cell>
          <cell r="AF1093">
            <v>12</v>
          </cell>
          <cell r="AG1093" t="str">
            <v>否</v>
          </cell>
        </row>
        <row r="1094">
          <cell r="A1094" t="str">
            <v>MD1529</v>
          </cell>
          <cell r="B1094" t="str">
            <v>MD2023008</v>
          </cell>
          <cell r="C1094" t="str">
            <v>mideer 串珠礼盒  创意装扮首饰盒</v>
          </cell>
          <cell r="D1094" t="str">
            <v>mideer Charm Bracelet Making Kit</v>
          </cell>
          <cell r="E1094" t="str">
            <v>6936352515296</v>
          </cell>
          <cell r="F1094">
            <v>99.9</v>
          </cell>
          <cell r="G1094">
            <v>118.29</v>
          </cell>
          <cell r="H1094" t="str">
            <v>8+</v>
          </cell>
          <cell r="I1094" t="str">
            <v>老品</v>
          </cell>
          <cell r="J1094" t="str">
            <v>1、产品同竞品差异点（优势点）：精致首饰盒包装，项链、手链、戒指、耳夹全备齐，一体式装扮
2、产品功能点：
3、产品设计优势：
4、产品教育属性优势：
5、产品安全属性优势：
6、产品相关服务优势：
7、其他：</v>
          </cell>
          <cell r="K1094" t="str">
            <v>1.装饰自己做 小公主诞生 2.从头到手 DIY个性装扮 3.珍珠、花花、钻石 孩子自由创造 4.精美首饰盒 送礼更惊喜 5.挑一挑 串一串 制作很简单 6.妈妈也能戴 亲子出街更闪亮 7.一物一位助收纳 拿取更便捷 8.图解说明书 为孩子提供灵感</v>
          </cell>
          <cell r="L1094" t="str">
            <v>1. Create your own decorations A little princess is born 2. DIY personalized styling From head to hands 3. Pearls flowers and gems Kids create freely 4. Exquisite jewelry box Makes gifting more delightful 5. Pick and string Easy to make 6. Moms can wear them too Shine together on family outings 7. Dedicated slots for each item Easy storage and access 8. Illustrated instruction booklet Inspires kids with ideas</v>
          </cell>
          <cell r="M1094" t="str">
            <v>销售商品</v>
          </cell>
          <cell r="N1094" t="str">
            <v>2024/06/18</v>
          </cell>
          <cell r="O1094">
            <v>44.955</v>
          </cell>
          <cell r="P1094">
            <v>0.64</v>
          </cell>
          <cell r="Q1094">
            <v>21.5</v>
          </cell>
          <cell r="R1094">
            <v>15.7</v>
          </cell>
          <cell r="S1094">
            <v>11</v>
          </cell>
          <cell r="T1094" t="str">
            <v>无</v>
          </cell>
          <cell r="U1094" t="str">
            <v>有</v>
          </cell>
          <cell r="V1094" t="str">
            <v>36500</v>
          </cell>
          <cell r="W1094">
            <v>21.8</v>
          </cell>
          <cell r="X1094">
            <v>16</v>
          </cell>
          <cell r="Y1094">
            <v>9.5</v>
          </cell>
          <cell r="Z1094">
            <v>45</v>
          </cell>
          <cell r="AA1094">
            <v>33</v>
          </cell>
          <cell r="AB1094">
            <v>30</v>
          </cell>
          <cell r="AC1094">
            <v>0.04455</v>
          </cell>
          <cell r="AD1094">
            <v>7.8</v>
          </cell>
          <cell r="AE1094">
            <v>8.51</v>
          </cell>
          <cell r="AF1094">
            <v>12</v>
          </cell>
          <cell r="AG1094" t="str">
            <v>否</v>
          </cell>
        </row>
        <row r="1095">
          <cell r="A1095" t="str">
            <v>MD4307</v>
          </cell>
          <cell r="B1095" t="str">
            <v>MD2021028</v>
          </cell>
          <cell r="C1095" t="str">
            <v>mideer 百变沙系列  奇趣滨海套装</v>
          </cell>
          <cell r="D1095" t="str">
            <v>mideer MAGIC SAND PLAY SET</v>
          </cell>
          <cell r="E1095" t="str">
            <v>6936352543077</v>
          </cell>
          <cell r="F1095">
            <v>199</v>
          </cell>
          <cell r="G1095">
            <v>202.92</v>
          </cell>
          <cell r="H1095" t="str">
            <v>3+</v>
          </cell>
          <cell r="I1095" t="str">
            <v>老品</v>
          </cell>
          <cell r="J1095" t="str">
            <v>1、产品同竞品差异点（优势点）：
2、产品功能点：水玩沙，加强可玩性：可在水中和干燥环境下反复使用，不易干燥，干燥后可通过简单喷水恢复，提供了持久的玩乐体验。7. 持久塑形：能在水中和干燥环境下长时间保持其形状，为孩子提供持久的玩乐体验。
3、产品设计优势：
4、产品教育属性优势：感官和触觉发展：专为儿童的感官发展和创造性思维设计，通过独特的水玩沙丰富的感官配件，促进儿童在多方面的能力提升。
5、产品安全属性优势：选用石英石、硅胶和蜂蜡为主要材料，保护儿童安全健康
6、产品相关服务优势：
7、其他：- 圆形感官盆设计，无尖锐的角落，增加安全性，减少了孩子在活动时撞伤自己的风险。
- 限定玩耍区域：圆形感官盆可以有效地限定孩子玩沙的区域，减少沙子溢出到盆外的情况。这样孩子们的活动范围被限制在一个容易管理和清洁的空间内。</v>
          </cell>
          <cell r="K1095" t="str">
            <v>1.原色沙滩 持久成型 2.大大大沙盘 玩沙收纳两不误 3.升级水玩沙 堆个水中沙堡 4.晾干接着玩 水下陆地随意耍 5.放心水玩沙 马尔代夫搬回家 6.上百次细致研磨 手感绵密光滑 7.双重认证 层层把关 8.持久保存不干裂 易塑性 不松散 9.不粘手 清爽细腻 10.内容丰富 一整天玩不腻</v>
          </cell>
          <cell r="L1095" t="str">
            <v>1. Natural beach color Long-lasting shape retention 2. Extra large sand tray Play and storage in one 3. Upgraded water-play sand Build sandcastles underwater 4. Dry it and play again Fun on land and underwater 5. Safe water-play sand Bring the Maldives home 6. Finely polished hundreds of times Soft smooth texture 7. Dual certification Strict quality control 8. Long-lasting no cracking Easy to mold Non-crumbly 9. Non-sticky Fresh and delicate to the touch 10. Rich contents Endless fun all day long</v>
          </cell>
          <cell r="M1095" t="str">
            <v>销售商品</v>
          </cell>
          <cell r="N1095" t="str">
            <v>2024/05/21</v>
          </cell>
          <cell r="O1095">
            <v>75.62</v>
          </cell>
          <cell r="P1095">
            <v>2.99</v>
          </cell>
          <cell r="Q1095">
            <v>43</v>
          </cell>
          <cell r="R1095">
            <v>12</v>
          </cell>
          <cell r="S1095">
            <v>43.5</v>
          </cell>
          <cell r="T1095" t="str">
            <v>有</v>
          </cell>
          <cell r="U1095" t="str">
            <v>有</v>
          </cell>
          <cell r="V1095" t="str">
            <v>1095</v>
          </cell>
          <cell r="W1095">
            <v>37.5</v>
          </cell>
          <cell r="X1095">
            <v>37.5</v>
          </cell>
          <cell r="Y1095">
            <v>10.5</v>
          </cell>
          <cell r="Z1095">
            <v>50</v>
          </cell>
          <cell r="AA1095">
            <v>44</v>
          </cell>
          <cell r="AB1095">
            <v>44</v>
          </cell>
          <cell r="AC1095">
            <v>0.0968</v>
          </cell>
          <cell r="AD1095">
            <v>14.45</v>
          </cell>
          <cell r="AE1095">
            <v>15.46</v>
          </cell>
          <cell r="AF1095">
            <v>4</v>
          </cell>
          <cell r="AG1095" t="str">
            <v>否</v>
          </cell>
        </row>
        <row r="1096">
          <cell r="A1096" t="str">
            <v>MD3400</v>
          </cell>
          <cell r="B1096" t="str">
            <v>MD2023068</v>
          </cell>
          <cell r="C1096" t="str">
            <v>mideer 磁力方块积木</v>
          </cell>
          <cell r="D1096" t="str">
            <v>mideer Magnetic Cube Building Blocks</v>
          </cell>
          <cell r="E1096" t="str">
            <v>6936352534006</v>
          </cell>
          <cell r="F1096">
            <v>59</v>
          </cell>
          <cell r="G1096">
            <v>69.86</v>
          </cell>
          <cell r="H1096" t="str">
            <v>3-20</v>
          </cell>
          <cell r="I1096" t="str">
            <v>老品</v>
          </cell>
          <cell r="J1096" t="str">
            <v>1、产品同竞品差异点（优势点）：/
2、产品功能点：/
3、产品设计优势：/
4、产品教育属性优势：/
5、产品安全属性优势：/
6、产品相关服务优势：/
7、其他：/</v>
          </cell>
          <cell r="K1096" t="str">
            <v>1). 7 块几何磁力块 —— 生动开启空间几何认知
2). 4 大趣味玩法 —— 在游戏中快乐学习
3). 海量拼搭造型 —— 充分激发无限创意
4). 54 张脑力训练卡 —— 专项提升空间想象力
5). 强劲磁吸力 —— 面面可吸，拼搭稳固不掉落
6). 体型小巧精致 —— 轻松入袋，随时随地开启智力挑战
7). 高品质 ABS 材质 —— 坚固耐磨，无惧跌落撞击
8). 通过 3C 认证 —— 环保无异味，安全有保障
9). 360° 圆润打磨 —— 光滑无毛刺，抓握手感极佳</v>
          </cell>
          <cell r="L1096" t="str">
            <v>1) 7 magnetic building blocks for a vivid understanding of solid geometry
2) 4 diverse ways to play, learning through games
3) Countless building shapes to stimulate endless creativity
4) 54 mind training cards to enhance spatial awareness
5) Strong magnetic force ensures the blocks stay in place on every side
6) Compact size, easy to use and doesn't take up much space in your bag
7) Durable ABS material, resistant to drops and impacts
8) 3C certified, safe and odorless
9) 360° smooth and rounded surface, burr-free and comfortable to hold</v>
          </cell>
          <cell r="M1096" t="str">
            <v>销售商品</v>
          </cell>
          <cell r="N1096" t="str">
            <v>2024/06/17</v>
          </cell>
          <cell r="O1096">
            <v>26.55</v>
          </cell>
          <cell r="P1096">
            <v>0.23</v>
          </cell>
          <cell r="Q1096">
            <v>9</v>
          </cell>
          <cell r="R1096">
            <v>6</v>
          </cell>
          <cell r="S1096">
            <v>8</v>
          </cell>
          <cell r="T1096" t="str">
            <v>无</v>
          </cell>
          <cell r="U1096" t="str">
            <v/>
          </cell>
          <cell r="V1096" t="str">
            <v>36500</v>
          </cell>
          <cell r="W1096">
            <v>9.2</v>
          </cell>
          <cell r="X1096">
            <v>8</v>
          </cell>
          <cell r="Y1096">
            <v>6.1</v>
          </cell>
          <cell r="Z1096">
            <v>30.6</v>
          </cell>
          <cell r="AA1096">
            <v>28.6</v>
          </cell>
          <cell r="AB1096">
            <v>42</v>
          </cell>
          <cell r="AC1096">
            <v>0.03675672</v>
          </cell>
          <cell r="AD1096">
            <v>11.5</v>
          </cell>
          <cell r="AE1096">
            <v>12.33</v>
          </cell>
          <cell r="AF1096">
            <v>48</v>
          </cell>
          <cell r="AG1096" t="str">
            <v>否</v>
          </cell>
        </row>
        <row r="1097">
          <cell r="A1097" t="str">
            <v>DS1544</v>
          </cell>
          <cell r="B1097" t="str">
            <v>MD2022001</v>
          </cell>
          <cell r="C1097" t="str">
            <v>mideer磁力积木-小方糖抖音限定-50pcs</v>
          </cell>
          <cell r="D1097" t="str">
            <v>mideer Magnetic Building Block - Sugar Cube Tiktok Limit</v>
          </cell>
          <cell r="E1097" t="str">
            <v>6936352515449</v>
          </cell>
          <cell r="F1097">
            <v>109</v>
          </cell>
          <cell r="G1097">
            <v>143.42</v>
          </cell>
          <cell r="H1097" t="str">
            <v>3-20</v>
          </cell>
          <cell r="I1097" t="str">
            <v>老品</v>
          </cell>
          <cell r="J1097" t="str">
            <v>1、产品同竞品差异点（优势点）：全新配置，抖音定制
2、产品功能点：/
3、产品设计优势：/
4、产品教育属性优势：/
5、产品安全属性优势：/
6、产品相关服务优势：/
7、其他：/</v>
          </cell>
          <cell r="K1097" t="str">
            <v/>
          </cell>
          <cell r="L1097" t="str">
            <v/>
          </cell>
          <cell r="M1097" t="str">
            <v>ODM单</v>
          </cell>
          <cell r="N1097" t="str">
            <v>2024/05/20</v>
          </cell>
          <cell r="O1097">
            <v>54.5</v>
          </cell>
          <cell r="P1097">
            <v>1.43</v>
          </cell>
          <cell r="Q1097">
            <v>27</v>
          </cell>
          <cell r="R1097">
            <v>24.5</v>
          </cell>
          <cell r="S1097">
            <v>3.5</v>
          </cell>
          <cell r="T1097" t="str">
            <v>有</v>
          </cell>
          <cell r="U1097" t="str">
            <v>无</v>
          </cell>
          <cell r="V1097" t="str">
            <v>2190</v>
          </cell>
          <cell r="W1097">
            <v>27</v>
          </cell>
          <cell r="X1097">
            <v>24.5</v>
          </cell>
          <cell r="Y1097">
            <v>3.5</v>
          </cell>
          <cell r="Z1097">
            <v>0</v>
          </cell>
          <cell r="AA1097">
            <v>0</v>
          </cell>
          <cell r="AB1097">
            <v>0</v>
          </cell>
          <cell r="AC1097">
            <v>0</v>
          </cell>
          <cell r="AD1097">
            <v>0</v>
          </cell>
          <cell r="AE1097">
            <v>0</v>
          </cell>
          <cell r="AF1097">
            <v>0</v>
          </cell>
          <cell r="AG1097" t="str">
            <v>否</v>
          </cell>
        </row>
        <row r="1098">
          <cell r="A1098" t="str">
            <v>MD3396</v>
          </cell>
          <cell r="B1098" t="str">
            <v>MD2024014</v>
          </cell>
          <cell r="C1098" t="str">
            <v>mideer儿童斜挎包-绿野寻狮</v>
          </cell>
          <cell r="D1098" t="str">
            <v>mideer Kids Sling Bag-Forest Lion</v>
          </cell>
          <cell r="E1098" t="str">
            <v>6936352533962</v>
          </cell>
          <cell r="F1098">
            <v>69</v>
          </cell>
          <cell r="G1098">
            <v>81.71</v>
          </cell>
          <cell r="H1098" t="str">
            <v>3+</v>
          </cell>
          <cell r="I1098" t="str">
            <v>老品</v>
          </cell>
          <cell r="J1098" t="str">
            <v>1、产品同竞品差异点（优势点）：够便携够美观
2、产品功能点：（1）大张口，好拿取，一眼看清袋内物品 （2）防泼水材质，品质感佳（3）肩带可调节，大人小孩均可背，轻松携带手机以及纸巾、小玩具等日常用品
3、产品设计优势：（1）艺术家联名 ，艺术品味up  （2）精美刺绣工艺，彰显品牌质感 
4、产品教育属性优势：
5、产品安全属性优势：
6、产品相关服务优势：
7、其他：</v>
          </cell>
          <cell r="K1098" t="str">
            <v/>
          </cell>
          <cell r="L1098" t="str">
            <v/>
          </cell>
          <cell r="M1098" t="str">
            <v>销售商品</v>
          </cell>
          <cell r="N1098" t="str">
            <v>2024/06/12</v>
          </cell>
          <cell r="O1098">
            <v>31.05</v>
          </cell>
          <cell r="P1098">
            <v>0.12</v>
          </cell>
          <cell r="Q1098">
            <v>18</v>
          </cell>
          <cell r="R1098">
            <v>13.5</v>
          </cell>
          <cell r="S1098">
            <v>4.5</v>
          </cell>
          <cell r="T1098" t="str">
            <v>有</v>
          </cell>
          <cell r="U1098" t="str">
            <v/>
          </cell>
          <cell r="V1098" t="str">
            <v>2190</v>
          </cell>
          <cell r="W1098">
            <v>18</v>
          </cell>
          <cell r="X1098">
            <v>13.5</v>
          </cell>
          <cell r="Y1098">
            <v>4.5</v>
          </cell>
          <cell r="Z1098">
            <v>60</v>
          </cell>
          <cell r="AA1098">
            <v>44</v>
          </cell>
          <cell r="AB1098">
            <v>48</v>
          </cell>
          <cell r="AC1098">
            <v>0.12672</v>
          </cell>
          <cell r="AD1098">
            <v>9.2</v>
          </cell>
          <cell r="AE1098">
            <v>9.5</v>
          </cell>
          <cell r="AF1098">
            <v>80</v>
          </cell>
          <cell r="AG1098" t="str">
            <v/>
          </cell>
        </row>
        <row r="1099">
          <cell r="A1099" t="str">
            <v>MD3397</v>
          </cell>
          <cell r="B1099" t="str">
            <v>MD2024014</v>
          </cell>
          <cell r="C1099" t="str">
            <v>mideer 斜挎包  春日飞鸟 春日飞鸟 180*45*135（mm）</v>
          </cell>
          <cell r="D1099" t="str">
            <v>mideer Kids Sling Bag-Spring Bird</v>
          </cell>
          <cell r="E1099" t="str">
            <v>6936352533979</v>
          </cell>
          <cell r="F1099">
            <v>69</v>
          </cell>
          <cell r="G1099">
            <v>81.71</v>
          </cell>
          <cell r="H1099" t="str">
            <v>3+</v>
          </cell>
          <cell r="I1099" t="str">
            <v>老品</v>
          </cell>
          <cell r="J1099" t="str">
            <v>1、产品同竞品差异点（优势点）：够便携够美观
2、产品功能点：（1）大张口，好拿取，一眼看清袋内物品 （2）防泼水材质，品质感佳（3）肩带可调节，大人小孩均可背，轻松携带手机以及纸巾、小玩具等日常用品
3、产品设计优势：（1）艺术家联名 ，艺术品味up  （2）精美刺绣工艺，彰显品牌质感 
4、产品教育属性优势：
5、产品安全属性优势：
6、产品相关服务优势：
7、其他：</v>
          </cell>
          <cell r="K1099" t="str">
            <v/>
          </cell>
          <cell r="L1099" t="str">
            <v/>
          </cell>
          <cell r="M1099" t="str">
            <v>销售商品</v>
          </cell>
          <cell r="N1099" t="str">
            <v>2024/06/12</v>
          </cell>
          <cell r="O1099">
            <v>31.05</v>
          </cell>
          <cell r="P1099">
            <v>0.12</v>
          </cell>
          <cell r="Q1099">
            <v>18</v>
          </cell>
          <cell r="R1099">
            <v>13.5</v>
          </cell>
          <cell r="S1099">
            <v>4.5</v>
          </cell>
          <cell r="T1099" t="str">
            <v>有</v>
          </cell>
          <cell r="U1099" t="str">
            <v/>
          </cell>
          <cell r="V1099" t="str">
            <v>2190</v>
          </cell>
          <cell r="W1099">
            <v>18</v>
          </cell>
          <cell r="X1099">
            <v>13.5</v>
          </cell>
          <cell r="Y1099">
            <v>4.5</v>
          </cell>
          <cell r="Z1099">
            <v>60</v>
          </cell>
          <cell r="AA1099">
            <v>44</v>
          </cell>
          <cell r="AB1099">
            <v>48</v>
          </cell>
          <cell r="AC1099">
            <v>0.12672</v>
          </cell>
          <cell r="AD1099">
            <v>9.2</v>
          </cell>
          <cell r="AE1099">
            <v>9.5</v>
          </cell>
          <cell r="AF1099">
            <v>80</v>
          </cell>
          <cell r="AG1099" t="str">
            <v/>
          </cell>
        </row>
        <row r="1100">
          <cell r="A1100" t="str">
            <v>MD4304</v>
          </cell>
          <cell r="B1100" t="str">
            <v>MD2020008</v>
          </cell>
          <cell r="C1100" t="str">
            <v>mideer 奇妙沙世界沙滩玩具</v>
          </cell>
          <cell r="D1100" t="str">
            <v>mideer Beach Sand Toy Set</v>
          </cell>
          <cell r="E1100" t="str">
            <v>6936352543046</v>
          </cell>
          <cell r="F1100">
            <v>39.9</v>
          </cell>
          <cell r="G1100">
            <v>47.22</v>
          </cell>
          <cell r="H1100" t="str">
            <v>3y+</v>
          </cell>
          <cell r="I1100" t="str">
            <v>老品</v>
          </cell>
          <cell r="J1100" t="str">
            <v>1、产品同竞品差异点（优势点）：/
2、产品功能点：
  运输车、动物造型、浇水玩具一套全配齐；
  圆润边缘，不刮手；
  环保材质，不含BPA;
3、产品设计优势：/
4、产品教育属性优势：/
5、产品安全属性优势：/
6、产品相关服务优势：/
7、其他：/</v>
          </cell>
          <cell r="K1100" t="str">
            <v>1). 多项全能沙地工具组 —— 打造独一无二的创意沙堡
2). 沙地自卸车 —— 模拟真实的沙石运输场景
3). 旋转动力水车 —— 遇水旋转，探索初级物理动力
4). 严选韧性耐用材质 —— 经得起碰撞，使用寿命更长
5). 全方位圆润倒角 —— 触感顺滑，贴心守护娇嫩肌肤
6). 环保 BPA-free 材质 —— 安全无味，入口级安心标准
7). 室内外全季节适用 —— 无论是海边沙滩还是浴室戏水，欢乐不设限
8). 易清洗设计 —— 结构简洁不藏沙，一冲即净
9). 提桶 + 滤沙网袋 —— 两种收纳方式，出行整理更轻松</v>
          </cell>
          <cell r="L1100" t="str">
            <v>Multi-skill sand tool set for building unique sandcastles.
Dump truck for pretend sand transport.
Rotating water wheel — spins with water.
Flexible and durable materials.
Smooth edges protect delicate skin.
BPA-free materials.
Indoor &amp; outdoor, all seasons play.
Easy to clean, no hidden sand.
Bucket + mesh bag for easy storage.</v>
          </cell>
          <cell r="M1100" t="str">
            <v>销售商品</v>
          </cell>
          <cell r="N1100" t="str">
            <v>2024/05/20</v>
          </cell>
          <cell r="O1100">
            <v>17.955</v>
          </cell>
          <cell r="P1100">
            <v>4</v>
          </cell>
          <cell r="Q1100">
            <v>34</v>
          </cell>
          <cell r="R1100">
            <v>27</v>
          </cell>
          <cell r="S1100">
            <v>25</v>
          </cell>
          <cell r="T1100" t="str">
            <v>无</v>
          </cell>
          <cell r="U1100" t="str">
            <v>无</v>
          </cell>
          <cell r="V1100" t="str">
            <v>36500</v>
          </cell>
          <cell r="W1100">
            <v>34</v>
          </cell>
          <cell r="X1100">
            <v>27</v>
          </cell>
          <cell r="Y1100">
            <v>25</v>
          </cell>
          <cell r="Z1100">
            <v>80</v>
          </cell>
          <cell r="AA1100">
            <v>54</v>
          </cell>
          <cell r="AB1100">
            <v>44</v>
          </cell>
          <cell r="AC1100">
            <v>0.19008</v>
          </cell>
          <cell r="AD1100">
            <v>11.7</v>
          </cell>
          <cell r="AE1100">
            <v>13.86</v>
          </cell>
          <cell r="AF1100">
            <v>30</v>
          </cell>
          <cell r="AG1100" t="str">
            <v>否</v>
          </cell>
        </row>
        <row r="1101">
          <cell r="A1101" t="str">
            <v>MD1536</v>
          </cell>
          <cell r="B1101" t="str">
            <v>MD2024016</v>
          </cell>
          <cell r="C1101" t="str">
            <v>mideer 拉线竹蜻蜓</v>
          </cell>
          <cell r="D1101" t="str">
            <v>Pull String Flying Propeller Propeller</v>
          </cell>
          <cell r="E1101" t="str">
            <v>6936352515364</v>
          </cell>
          <cell r="F1101">
            <v>39.9</v>
          </cell>
          <cell r="G1101">
            <v>47.22</v>
          </cell>
          <cell r="H1101" t="str">
            <v>3y+</v>
          </cell>
          <cell r="I1101" t="str">
            <v>老品</v>
          </cell>
          <cell r="J1101" t="str">
            <v>1、产品同竞品差异点（优势点）：/
2、产品功能点：
  轻轻一拉就能飞，轻松玩耍
  人体工程学握把，握感更舒适
  防滑拉环，容易抓握，不打滑
  精选PP材质，经久耐摔
3、产品设计优势：/
4、产品教育属性优势：/
5、产品安全属性优势：/
6、产品相关服务优势：/
7、其他：/</v>
          </cell>
          <cell r="K1101" t="str">
            <v>1）26cm超大飞碟，飞行效果超酷炫！
2）10秒超长留空，视觉体验拉满！
3）操作超简单，3岁+宝宝一玩就会！
4）三重安全设计，守护孩子安全
5）弧形防滑手柄，更适合小手抓握
6）PP材质结实耐摔，怎么玩都不坏
7）艺术家贴纸，贴出专属个性
8）走出户外，和飞碟一起奔跑！
9）轻松塞进包里，想玩就玩！</v>
          </cell>
          <cell r="L1101" t="str">
            <v>1) 26cm super-large flying saucer, incredibly cool flight effects!
2) 10-second super-long hang time, maximum visual excitement!
3) Super simple operation, easy for kids 3+ to play!
4) Triple safety design, protecting your child's safety.
5) Curved non-slip grip, more suitable for small hands.
6) Sturdy PP, drop-resistant and impact-resistant.
7) Artist stickers, express your individuality.
8) Get outdoors and run with the flying saucer!
9) Easily fits in a bag, just grab it and go!</v>
          </cell>
          <cell r="M1101" t="str">
            <v>销售商品</v>
          </cell>
          <cell r="N1101" t="str">
            <v>2024/06/07</v>
          </cell>
          <cell r="O1101">
            <v>17.955</v>
          </cell>
          <cell r="P1101">
            <v>0.19</v>
          </cell>
          <cell r="Q1101">
            <v>28</v>
          </cell>
          <cell r="R1101">
            <v>27.5</v>
          </cell>
          <cell r="S1101">
            <v>7.5</v>
          </cell>
          <cell r="T1101" t="str">
            <v>有</v>
          </cell>
          <cell r="U1101" t="str">
            <v>无</v>
          </cell>
          <cell r="V1101" t="str">
            <v>2190</v>
          </cell>
          <cell r="W1101">
            <v>28</v>
          </cell>
          <cell r="X1101">
            <v>27.5</v>
          </cell>
          <cell r="Y1101">
            <v>7.5</v>
          </cell>
          <cell r="Z1101">
            <v>54</v>
          </cell>
          <cell r="AA1101">
            <v>29</v>
          </cell>
          <cell r="AB1101">
            <v>29.5</v>
          </cell>
          <cell r="AC1101">
            <v>0.046197</v>
          </cell>
          <cell r="AD1101">
            <v>2.3</v>
          </cell>
          <cell r="AE1101">
            <v>2.98</v>
          </cell>
          <cell r="AF1101">
            <v>12</v>
          </cell>
          <cell r="AG1101" t="str">
            <v>否</v>
          </cell>
        </row>
        <row r="1102">
          <cell r="A1102" t="str">
            <v>MD1432</v>
          </cell>
          <cell r="B1102" t="str">
            <v>MD2022086</v>
          </cell>
          <cell r="C1102" t="str">
            <v>mideer 彩虹磁力棒  互动缤纷桶  100pcs</v>
          </cell>
          <cell r="D1102" t="str">
            <v>mideer-Rainbow Magnetic-Building Sticks-100pcs</v>
          </cell>
          <cell r="E1102" t="str">
            <v>6936352514329</v>
          </cell>
          <cell r="F1102">
            <v>259</v>
          </cell>
          <cell r="G1102">
            <v>313.53</v>
          </cell>
          <cell r="H1102" t="str">
            <v>3-20</v>
          </cell>
          <cell r="I1102" t="str">
            <v>老品</v>
          </cell>
          <cell r="J1102" t="str">
            <v>1、产品同竞品差异点（优势点）：收纳+灵感互动板
2、产品功能点：/
3、产品设计优势：灵感互动板
4、产品教育属性优势：几何教育属性
5、产品安全属性优势：过小部件测试
6、产品相关服务优势：/
7、其他：/</v>
          </cell>
          <cell r="K1102" t="str">
            <v/>
          </cell>
          <cell r="L1102" t="str">
            <v/>
          </cell>
          <cell r="M1102" t="str">
            <v>销售商品</v>
          </cell>
          <cell r="N1102" t="str">
            <v>2024/05/29</v>
          </cell>
          <cell r="O1102">
            <v>119.14</v>
          </cell>
          <cell r="P1102">
            <v>1.4</v>
          </cell>
          <cell r="Q1102">
            <v>25.5</v>
          </cell>
          <cell r="R1102">
            <v>25.5</v>
          </cell>
          <cell r="S1102">
            <v>23.5</v>
          </cell>
          <cell r="T1102" t="str">
            <v>无</v>
          </cell>
          <cell r="U1102" t="str">
            <v>有</v>
          </cell>
          <cell r="V1102" t="str">
            <v>36500</v>
          </cell>
          <cell r="W1102">
            <v>24</v>
          </cell>
          <cell r="X1102">
            <v>24</v>
          </cell>
          <cell r="Y1102">
            <v>19</v>
          </cell>
          <cell r="Z1102">
            <v>50</v>
          </cell>
          <cell r="AA1102">
            <v>51</v>
          </cell>
          <cell r="AB1102">
            <v>50</v>
          </cell>
          <cell r="AC1102">
            <v>0.1275</v>
          </cell>
          <cell r="AD1102">
            <v>11.5</v>
          </cell>
          <cell r="AE1102">
            <v>12.62</v>
          </cell>
          <cell r="AF1102">
            <v>8</v>
          </cell>
          <cell r="AG1102" t="str">
            <v>是</v>
          </cell>
        </row>
        <row r="1103">
          <cell r="A1103" t="str">
            <v>MD1431</v>
          </cell>
          <cell r="B1103" t="str">
            <v>MD2022086</v>
          </cell>
          <cell r="C1103" t="str">
            <v>mideer 彩虹磁力棒  互动缤纷桶  60pcs</v>
          </cell>
          <cell r="D1103" t="str">
            <v>mideer-Rainbow Magnetic-Building Sticks-60pcs</v>
          </cell>
          <cell r="E1103" t="str">
            <v>6936352514312</v>
          </cell>
          <cell r="F1103">
            <v>189</v>
          </cell>
          <cell r="G1103">
            <v>228.79</v>
          </cell>
          <cell r="H1103" t="str">
            <v>3-20</v>
          </cell>
          <cell r="I1103" t="str">
            <v>老品</v>
          </cell>
          <cell r="J1103" t="str">
            <v>1、产品同竞品差异点（优势点）：收纳+灵感互动板
2、产品功能点：/
3、产品设计优势：灵感互动板
4、产品教育属性优势：几何教育属性
5、产品安全属性优势：过小部件测试
6、产品相关服务优势：/
7、其他：/</v>
          </cell>
          <cell r="K1103" t="str">
            <v>1). 升级版强力磁芯 —— 垂直拎起不坍塌
2). 大尺寸设计 —— 专为儿童研发，安全好抓握
3). 全新球棒组合 —— 实现全方位多角度拼搭
4). 开放式玩法 —— 释放孩子天马行空的想象力
5). 内附进阶教学手册 —— 循序渐进开启拼搭之旅
6). 无缝超声波焊接 —— 结构坚固，经久耐摔
7). 通过 3C 质量认证 —— 权威检测，品质放心
8). 360° 圆润细腻处理 —— 全方位呵护小手
9). 半透明收纳桶 —— 整理一目了然，养成收纳好习惯
10). 专利六边形互动面板 —— 解锁更多趣味拼搭可能</v>
          </cell>
          <cell r="L1103" t="str">
            <v>Upgraded strong magnets – Lift without collapsing
Large child-friendly pieces
New ball &amp; rod combination – Build at any angle
Open-ended play
Step-by-step guide included
Ultrasonic welding for durability
3C certified
360° smooth finish
Semi-transparent storage bucket
Patented hexagonal interactive panel</v>
          </cell>
          <cell r="M1103" t="str">
            <v>销售商品</v>
          </cell>
          <cell r="N1103" t="str">
            <v>2024/05/29</v>
          </cell>
          <cell r="O1103">
            <v>86.94</v>
          </cell>
          <cell r="P1103">
            <v>0.95</v>
          </cell>
          <cell r="Q1103">
            <v>25.5</v>
          </cell>
          <cell r="R1103">
            <v>25.5</v>
          </cell>
          <cell r="S1103">
            <v>17</v>
          </cell>
          <cell r="T1103" t="str">
            <v>无</v>
          </cell>
          <cell r="U1103" t="str">
            <v>有</v>
          </cell>
          <cell r="V1103" t="str">
            <v>36500</v>
          </cell>
          <cell r="W1103">
            <v>24</v>
          </cell>
          <cell r="X1103">
            <v>15.5</v>
          </cell>
          <cell r="Y1103">
            <v>20</v>
          </cell>
          <cell r="Z1103">
            <v>50</v>
          </cell>
          <cell r="AA1103">
            <v>50.5</v>
          </cell>
          <cell r="AB1103">
            <v>51</v>
          </cell>
          <cell r="AC1103">
            <v>0.128775</v>
          </cell>
          <cell r="AD1103">
            <v>12</v>
          </cell>
          <cell r="AE1103">
            <v>12.96</v>
          </cell>
          <cell r="AF1103">
            <v>12</v>
          </cell>
          <cell r="AG1103" t="str">
            <v>是</v>
          </cell>
        </row>
        <row r="1104">
          <cell r="A1104" t="str">
            <v>CT4303</v>
          </cell>
          <cell r="B1104" t="str">
            <v>MD2022004</v>
          </cell>
          <cell r="C1104" t="str">
            <v>mideer科普认知拼图（海外版）-海洋之旅</v>
          </cell>
          <cell r="D1104" t="str">
            <v>mideer Let's Learn puzzle - Ocean trip</v>
          </cell>
          <cell r="E1104" t="str">
            <v>6936352543039</v>
          </cell>
          <cell r="F1104">
            <v>65</v>
          </cell>
        </row>
        <row r="1104">
          <cell r="H1104" t="str">
            <v>3+</v>
          </cell>
          <cell r="I1104" t="str">
            <v>老品</v>
          </cell>
          <cell r="J1104" t="str">
            <v>1、产品同竞品差异点（优势点）：一套由艺术家为孩子创作的科普拼图，用艺术之手开启孩子的科普之门。
2、产品功能点：
3、产品设计优势：
4、产品教育属性优势：
5、产品安全属性优势：
6、产品相关服务优势：
7、其他：</v>
          </cell>
          <cell r="K1104" t="str">
            <v/>
          </cell>
          <cell r="L1104" t="str">
            <v/>
          </cell>
          <cell r="M1104" t="str">
            <v>销售商品</v>
          </cell>
          <cell r="N1104" t="str">
            <v>2024/06/03</v>
          </cell>
          <cell r="O1104">
            <v>24.7</v>
          </cell>
          <cell r="P1104">
            <v>0.5</v>
          </cell>
          <cell r="Q1104">
            <v>21.2</v>
          </cell>
          <cell r="R1104">
            <v>6.8</v>
          </cell>
          <cell r="S1104">
            <v>18</v>
          </cell>
          <cell r="T1104" t="str">
            <v>有</v>
          </cell>
          <cell r="U1104" t="str">
            <v/>
          </cell>
          <cell r="V1104" t="str">
            <v>2190</v>
          </cell>
          <cell r="W1104">
            <v>12.6</v>
          </cell>
          <cell r="X1104">
            <v>12.6</v>
          </cell>
          <cell r="Y1104">
            <v>23</v>
          </cell>
          <cell r="Z1104">
            <v>44</v>
          </cell>
          <cell r="AA1104">
            <v>37.5</v>
          </cell>
          <cell r="AB1104">
            <v>38</v>
          </cell>
          <cell r="AC1104">
            <v>0.0627</v>
          </cell>
          <cell r="AD1104">
            <v>9.8</v>
          </cell>
          <cell r="AE1104">
            <v>10.8</v>
          </cell>
          <cell r="AF1104">
            <v>20</v>
          </cell>
          <cell r="AG1104" t="str">
            <v/>
          </cell>
        </row>
        <row r="1105">
          <cell r="A1105" t="str">
            <v>CT4301</v>
          </cell>
          <cell r="B1105" t="str">
            <v>MD2022004</v>
          </cell>
          <cell r="C1105" t="str">
            <v>mideer科普认知拼图（海外版）-昆虫世界</v>
          </cell>
          <cell r="D1105" t="str">
            <v>mideer Let's Learn puzzle - insect world</v>
          </cell>
          <cell r="E1105" t="str">
            <v>6936352543015</v>
          </cell>
          <cell r="F1105">
            <v>65</v>
          </cell>
        </row>
        <row r="1105">
          <cell r="H1105" t="str">
            <v>3+</v>
          </cell>
          <cell r="I1105" t="str">
            <v>老品</v>
          </cell>
          <cell r="J1105" t="str">
            <v>1、产品同竞品差异点（优势点）：一套由艺术家为孩子创作的科普拼图，用艺术之手开启孩子的科普之门。
2、产品功能点：
3、产品设计优势：
4、产品教育属性优势：
5、产品安全属性优势：
6、产品相关服务优势：
7、其他：</v>
          </cell>
          <cell r="K1105" t="str">
            <v/>
          </cell>
          <cell r="L1105" t="str">
            <v/>
          </cell>
          <cell r="M1105" t="str">
            <v>销售商品</v>
          </cell>
          <cell r="N1105" t="str">
            <v>2024/05/30</v>
          </cell>
          <cell r="O1105">
            <v>24.7</v>
          </cell>
          <cell r="P1105">
            <v>0.5</v>
          </cell>
          <cell r="Q1105">
            <v>21.2</v>
          </cell>
          <cell r="R1105">
            <v>6.8</v>
          </cell>
          <cell r="S1105">
            <v>18</v>
          </cell>
          <cell r="T1105" t="str">
            <v>有</v>
          </cell>
          <cell r="U1105" t="str">
            <v/>
          </cell>
          <cell r="V1105" t="str">
            <v>2190</v>
          </cell>
          <cell r="W1105">
            <v>12.6</v>
          </cell>
          <cell r="X1105">
            <v>12.6</v>
          </cell>
          <cell r="Y1105">
            <v>23</v>
          </cell>
          <cell r="Z1105">
            <v>44</v>
          </cell>
          <cell r="AA1105">
            <v>37.5</v>
          </cell>
          <cell r="AB1105">
            <v>38</v>
          </cell>
          <cell r="AC1105">
            <v>0.0627</v>
          </cell>
          <cell r="AD1105">
            <v>9.8</v>
          </cell>
          <cell r="AE1105">
            <v>10.8</v>
          </cell>
          <cell r="AF1105">
            <v>20</v>
          </cell>
          <cell r="AG1105" t="str">
            <v/>
          </cell>
        </row>
        <row r="1106">
          <cell r="A1106" t="str">
            <v>CT4302</v>
          </cell>
          <cell r="B1106" t="str">
            <v>MD2022004</v>
          </cell>
          <cell r="C1106" t="str">
            <v>mideer科普认知拼图（海外版）-恐龙大陆</v>
          </cell>
          <cell r="D1106" t="str">
            <v>mideer Let's Learn puzzle - Dino Land</v>
          </cell>
          <cell r="E1106" t="str">
            <v>6936352543022</v>
          </cell>
          <cell r="F1106">
            <v>65</v>
          </cell>
        </row>
        <row r="1106">
          <cell r="H1106" t="str">
            <v>3+</v>
          </cell>
          <cell r="I1106" t="str">
            <v>老品</v>
          </cell>
          <cell r="J1106" t="str">
            <v>1、产品同竞品差异点（优势点）：一套由艺术家为孩子创作的科普拼图，用艺术之手开启孩子的科普之门。
2、产品功能点：
3、产品设计优势：
4、产品教育属性优势：
5、产品安全属性优势：
6、产品相关服务优势：
7、其他：</v>
          </cell>
          <cell r="K1106" t="str">
            <v/>
          </cell>
          <cell r="L1106" t="str">
            <v/>
          </cell>
          <cell r="M1106" t="str">
            <v>销售商品</v>
          </cell>
          <cell r="N1106" t="str">
            <v>2024/05/30</v>
          </cell>
          <cell r="O1106">
            <v>24.7</v>
          </cell>
          <cell r="P1106">
            <v>0.5</v>
          </cell>
          <cell r="Q1106">
            <v>21.2</v>
          </cell>
          <cell r="R1106">
            <v>6.8</v>
          </cell>
          <cell r="S1106">
            <v>18</v>
          </cell>
          <cell r="T1106" t="str">
            <v>有</v>
          </cell>
          <cell r="U1106" t="str">
            <v/>
          </cell>
          <cell r="V1106" t="str">
            <v>2190</v>
          </cell>
          <cell r="W1106">
            <v>12.6</v>
          </cell>
          <cell r="X1106">
            <v>12.6</v>
          </cell>
          <cell r="Y1106">
            <v>23</v>
          </cell>
          <cell r="Z1106">
            <v>44</v>
          </cell>
          <cell r="AA1106">
            <v>37.5</v>
          </cell>
          <cell r="AB1106">
            <v>38</v>
          </cell>
          <cell r="AC1106">
            <v>0.0627</v>
          </cell>
          <cell r="AD1106">
            <v>9.8</v>
          </cell>
          <cell r="AE1106">
            <v>10.8</v>
          </cell>
          <cell r="AF1106">
            <v>20</v>
          </cell>
          <cell r="AG1106" t="str">
            <v/>
          </cell>
        </row>
        <row r="1107">
          <cell r="A1107" t="str">
            <v>CT4300</v>
          </cell>
          <cell r="B1107" t="str">
            <v>MD2022004</v>
          </cell>
          <cell r="C1107" t="str">
            <v>mideer科普认知拼图（海外版）-非洲动物</v>
          </cell>
          <cell r="D1107" t="str">
            <v>mideer Let's Learn puzzle - African animals</v>
          </cell>
          <cell r="E1107" t="str">
            <v>6936352543008</v>
          </cell>
          <cell r="F1107">
            <v>65</v>
          </cell>
        </row>
        <row r="1107">
          <cell r="H1107" t="str">
            <v>3+</v>
          </cell>
          <cell r="I1107" t="str">
            <v>老品</v>
          </cell>
          <cell r="J1107" t="str">
            <v>1、产品同竞品差异点（优势点）：优化了原有老品包装，规避了海外物流相关风险
2、产品功能点：
3、产品设计优势：
4、产品教育属性优势：
5、产品安全属性优势：
6、产品相关服务优势：
7、其他：</v>
          </cell>
          <cell r="K1107" t="str">
            <v/>
          </cell>
          <cell r="L1107" t="str">
            <v/>
          </cell>
          <cell r="M1107" t="str">
            <v>销售商品</v>
          </cell>
          <cell r="N1107" t="str">
            <v>2024/05/30</v>
          </cell>
          <cell r="O1107">
            <v>24.7</v>
          </cell>
          <cell r="P1107">
            <v>0.5</v>
          </cell>
          <cell r="Q1107">
            <v>21.2</v>
          </cell>
          <cell r="R1107">
            <v>6.8</v>
          </cell>
          <cell r="S1107">
            <v>18</v>
          </cell>
          <cell r="T1107" t="str">
            <v>有</v>
          </cell>
          <cell r="U1107" t="str">
            <v/>
          </cell>
          <cell r="V1107" t="str">
            <v>2190</v>
          </cell>
          <cell r="W1107">
            <v>12.6</v>
          </cell>
          <cell r="X1107">
            <v>12.6</v>
          </cell>
          <cell r="Y1107">
            <v>23</v>
          </cell>
          <cell r="Z1107">
            <v>44</v>
          </cell>
          <cell r="AA1107">
            <v>37.5</v>
          </cell>
          <cell r="AB1107">
            <v>38</v>
          </cell>
          <cell r="AC1107">
            <v>0.0627</v>
          </cell>
          <cell r="AD1107">
            <v>9.8</v>
          </cell>
          <cell r="AE1107">
            <v>10.8</v>
          </cell>
          <cell r="AF1107">
            <v>20</v>
          </cell>
          <cell r="AG1107" t="str">
            <v/>
          </cell>
        </row>
        <row r="1108">
          <cell r="A1108" t="str">
            <v>MD3386</v>
          </cell>
          <cell r="B1108" t="str">
            <v>MD2023001</v>
          </cell>
          <cell r="C1108" t="str">
            <v>mideer 圆头印章水彩笔    12色</v>
          </cell>
          <cell r="D1108" t="str">
            <v>mideer Washable Marker - Round-Tip Stamper 12 colors</v>
          </cell>
          <cell r="E1108" t="str">
            <v>6936352533863</v>
          </cell>
          <cell r="F1108">
            <v>49.9</v>
          </cell>
          <cell r="G1108">
            <v>49.91</v>
          </cell>
          <cell r="H1108" t="str">
            <v>3+</v>
          </cell>
          <cell r="I1108" t="str">
            <v>老品</v>
          </cell>
          <cell r="J1108" t="str">
            <v>1、产品同竞品差异点（优势点）：
2、产品功能点：
3、产品设计优势：双头设计：集成圆形水彩笔和加大印章，双重乐趣，满足宝宝多样的创作需求；360度圆形笔头：无论宝宝如何握笔，都能流畅绘画，鼓励宝宝自由表达；加大印章：图案更加清晰鲜明，符合宝宝艺术启蒙，激发创意思维；圆形笔杆设计：贴合小宝宝手型设计，易于抓握，提升绘画体验。
4、产品教育属性优势：颜色认知和艺术感知：培养宝宝对色彩的敏感度和艺术感知，从小树立良好的色感和颜色的认知；认知发展：通过绘画和印章创作，帮助宝宝提前发展认知能力
5、产品安全属性优势：防戳笔头设计：包裹式嵌入笔头，即使重力按压也不内缩，保护宝宝免受伤害。
6、产品相关服务优势：
7、其他：超可水洗墨水：易于清理的墨水，让宝宝的每次创作都无忧无虑；易于携带：设计轻便，便于宝宝随身携带，无论是家中、户外还是旅行中都能随时随地创作。</v>
          </cell>
          <cell r="K1108" t="str">
            <v/>
          </cell>
          <cell r="L1108" t="str">
            <v/>
          </cell>
          <cell r="M1108" t="str">
            <v>销售商品</v>
          </cell>
          <cell r="N1108" t="str">
            <v>2024/05/29</v>
          </cell>
          <cell r="O1108">
            <v>18.962</v>
          </cell>
          <cell r="P1108">
            <v>0.28</v>
          </cell>
          <cell r="Q1108">
            <v>12</v>
          </cell>
          <cell r="R1108">
            <v>4.2</v>
          </cell>
          <cell r="S1108">
            <v>13.5</v>
          </cell>
          <cell r="T1108" t="str">
            <v>有</v>
          </cell>
          <cell r="U1108" t="str">
            <v/>
          </cell>
          <cell r="V1108" t="str">
            <v>1095</v>
          </cell>
          <cell r="W1108">
            <v>12.1</v>
          </cell>
          <cell r="X1108">
            <v>13.4</v>
          </cell>
          <cell r="Y1108">
            <v>4.2</v>
          </cell>
          <cell r="Z1108">
            <v>28.8</v>
          </cell>
          <cell r="AA1108">
            <v>26.5</v>
          </cell>
          <cell r="AB1108">
            <v>28.4</v>
          </cell>
          <cell r="AC1108">
            <v>0.02167488</v>
          </cell>
          <cell r="AD1108">
            <v>6.74</v>
          </cell>
          <cell r="AE1108">
            <v>7.33</v>
          </cell>
          <cell r="AF1108">
            <v>24</v>
          </cell>
          <cell r="AG1108" t="str">
            <v>否</v>
          </cell>
        </row>
        <row r="1109">
          <cell r="A1109" t="str">
            <v>MD3385</v>
          </cell>
          <cell r="B1109" t="str">
            <v>MD2023001</v>
          </cell>
          <cell r="C1109" t="str">
            <v>mideer 圆头印章水彩笔    6色</v>
          </cell>
          <cell r="D1109" t="str">
            <v>mideer Washable Marker - Round-Tip Stamper 6 colors</v>
          </cell>
          <cell r="E1109" t="str">
            <v>6936352533856</v>
          </cell>
          <cell r="F1109">
            <v>26.9</v>
          </cell>
          <cell r="G1109">
            <v>26.91</v>
          </cell>
          <cell r="H1109" t="str">
            <v>3+</v>
          </cell>
          <cell r="I1109" t="str">
            <v>老品</v>
          </cell>
          <cell r="J1109" t="str">
            <v>1、产品同竞品差异点（优势点）：
2、产品功能点：
3、产品设计优势：双头设计：集成圆形水彩笔和加大印章，双重乐趣，满足宝宝多样的创作需求；360度圆形笔头：无论宝宝如何握笔，都能流畅绘画，鼓励宝宝自由表达；加大印章：图案更加清晰鲜明，符合宝宝艺术启蒙，激发创意思维；圆形笔杆设计：贴合小宝宝手型设计，易于抓握，提升绘画体验。
4、产品教育属性优势：颜色认知和艺术感知：培养宝宝对色彩的敏感度和艺术感知，从小树立良好的色感和颜色的认知；认知发展：通过绘画和印章创作，帮助宝宝提前发展认知能力
5、产品安全属性优势：防戳笔头设计：包裹式嵌入笔头，即使重力按压也不内缩，保护宝宝免受伤害。
6、产品相关服务优势：
7、其他：超可水洗墨水：易于清理的墨水，让宝宝的每次创作都无忧无虑；易于携带：设计轻便，便于宝宝随身携带，无论是家中、户外还是旅行中都能随时随地创作。</v>
          </cell>
          <cell r="K1109" t="str">
            <v>1.印章&amp;涂鸦 好画好玩 2.能印章能画画 开启涂鸦新体验 3.大大大印章 各种图案点出来 4.180°粗圆笔头 轻松大面积填色 5.儿童专研水溶墨 易清洗 不留痕 6.国家标准 安全认证 7.4g笔墨量 用的更久 8.胖嘟嘟笔身 小手更好抓握 9.加大透气笔帽 防吞防窒息 10.纯正色系 守护视觉发育</v>
          </cell>
          <cell r="L1109" t="str">
            <v>1. Stamping and doodling Easy to draw Fun to play 2. Stamp and draw Open a new doodling experience 3. Extra large stamps Create various patterns with every press 4. 180 degree jumbo round tip Easy large-area coloring 5. Child-developed water-soluble ink Easy to wash No residue 6. National standard Safety certified 7. 4 g ink capacity Lasts longer 8. Chubby pen body Easier for small hands to grip 9. Enlarged ventilated cap Anti-choking and anti-suffocation 10. Pure color palette Protect visual development</v>
          </cell>
          <cell r="M1109" t="str">
            <v>销售商品</v>
          </cell>
          <cell r="N1109" t="str">
            <v>2024/05/29</v>
          </cell>
          <cell r="O1109">
            <v>10.222</v>
          </cell>
          <cell r="P1109">
            <v>0.14</v>
          </cell>
          <cell r="Q1109">
            <v>12</v>
          </cell>
          <cell r="R1109">
            <v>2</v>
          </cell>
          <cell r="S1109">
            <v>13.4</v>
          </cell>
          <cell r="T1109" t="str">
            <v>有</v>
          </cell>
          <cell r="U1109" t="str">
            <v/>
          </cell>
          <cell r="V1109" t="str">
            <v>1095</v>
          </cell>
          <cell r="W1109">
            <v>12</v>
          </cell>
          <cell r="X1109">
            <v>13.4</v>
          </cell>
          <cell r="Y1109">
            <v>2.2</v>
          </cell>
          <cell r="Z1109">
            <v>28.8</v>
          </cell>
          <cell r="AA1109">
            <v>26</v>
          </cell>
          <cell r="AB1109">
            <v>30</v>
          </cell>
          <cell r="AC1109">
            <v>0.022464</v>
          </cell>
          <cell r="AD1109">
            <v>7.1</v>
          </cell>
          <cell r="AE1109">
            <v>7.67</v>
          </cell>
          <cell r="AF1109">
            <v>48</v>
          </cell>
          <cell r="AG1109" t="str">
            <v>否</v>
          </cell>
        </row>
        <row r="1110">
          <cell r="A1110" t="str">
            <v>MD1537</v>
          </cell>
          <cell r="B1110" t="str">
            <v>MD2022009</v>
          </cell>
          <cell r="C1110" t="str">
            <v>mideer 地图磁力贴  大旅行家中国地图</v>
          </cell>
          <cell r="D1110" t="str">
            <v>mideer Magnetic Puzzle China Map</v>
          </cell>
          <cell r="E1110" t="str">
            <v>6936352515371</v>
          </cell>
          <cell r="F1110">
            <v>109</v>
          </cell>
        </row>
        <row r="1110">
          <cell r="H1110" t="str">
            <v>3+</v>
          </cell>
          <cell r="I1110" t="str">
            <v>老品</v>
          </cell>
          <cell r="J1110" t="str">
            <v>1、产品同竞品差异点（优势点）：一款超大尺寸、护眼清晰、轻盈强磁的大开幅磁力地图拼图
2、产品功能点：
3、产品设计优势：
4、产品教育属性优势：
5、产品安全属性优势：
6、产品相关服务优势：
7、其他：</v>
          </cell>
          <cell r="K1110" t="str">
            <v/>
          </cell>
          <cell r="L1110" t="str">
            <v/>
          </cell>
          <cell r="M1110" t="str">
            <v>销售商品</v>
          </cell>
          <cell r="N1110" t="str">
            <v>2024/07/01</v>
          </cell>
          <cell r="O1110">
            <v>41.42</v>
          </cell>
          <cell r="P1110">
            <v>1.5</v>
          </cell>
          <cell r="Q1110">
            <v>60</v>
          </cell>
          <cell r="R1110">
            <v>40</v>
          </cell>
          <cell r="S1110">
            <v>0.5</v>
          </cell>
          <cell r="T1110" t="str">
            <v>有</v>
          </cell>
          <cell r="U1110" t="str">
            <v>有</v>
          </cell>
          <cell r="V1110" t="str">
            <v>2190</v>
          </cell>
          <cell r="W1110">
            <v>60</v>
          </cell>
          <cell r="X1110">
            <v>40</v>
          </cell>
          <cell r="Y1110">
            <v>0</v>
          </cell>
          <cell r="Z1110">
            <v>68.5</v>
          </cell>
          <cell r="AA1110">
            <v>49</v>
          </cell>
          <cell r="AB1110">
            <v>4</v>
          </cell>
          <cell r="AC1110">
            <v>0.013426</v>
          </cell>
          <cell r="AD1110">
            <v>1.95</v>
          </cell>
          <cell r="AE1110">
            <v>2</v>
          </cell>
          <cell r="AF1110">
            <v>1</v>
          </cell>
          <cell r="AG1110" t="str">
            <v>是</v>
          </cell>
        </row>
        <row r="1111">
          <cell r="A1111" t="str">
            <v>MD2251</v>
          </cell>
          <cell r="B1111" t="str">
            <v>MD2022076</v>
          </cell>
          <cell r="C1111" t="str">
            <v>mideer 动物模型大套装  海洋  11pcs</v>
          </cell>
          <cell r="D1111" t="str">
            <v>mideer Simulation Toy Set Marine Animals-11pcs</v>
          </cell>
          <cell r="E1111" t="str">
            <v>6936352522515</v>
          </cell>
          <cell r="F1111">
            <v>149</v>
          </cell>
          <cell r="G1111">
            <v>176.44</v>
          </cell>
          <cell r="H1111" t="str">
            <v>3岁</v>
          </cell>
          <cell r="I1111" t="str">
            <v>老品</v>
          </cell>
          <cell r="J1111" t="str">
            <v>1、产品同竞品差异点（优势点）：精细彩绘，高仿真动物造型
2、产品功能点：高仿真，高细节
3、产品设计优势：高仿真，高细节
4、产品教育属性优势：动物科普信息
5、产品安全属性优势：CCC
6、产品相关服务优势：无
7、其他：</v>
          </cell>
          <cell r="K1111" t="str">
            <v>1）每一处细节均为手工绘制
2）深度还原毛发、肌理与神态
3）专业收藏级品质，栩栩如生
4）一盒即是一座“海洋馆”
5）每只动物都配“身份认证卡”
6）配重设计，海洋朋友真的会“潜水”！
7）玩法无限，打开想象力
8）通过CCC认证，品质有保障</v>
          </cell>
          <cell r="L1111" t="str">
            <v>Every detail is hand-painted.
Depth-restored fur, texture, and expressions.
Professional collector-level quality.
An "Oceanarium" in a box.
Every animal includes an "Identity Card."
Weighted models—these marine friends actually "dive"!
Endless ways to play.
CCC certified quality.</v>
          </cell>
          <cell r="M1111" t="str">
            <v>销售商品</v>
          </cell>
          <cell r="N1111" t="str">
            <v>2024/05/22</v>
          </cell>
          <cell r="O1111">
            <v>67.05</v>
          </cell>
          <cell r="P1111">
            <v>1</v>
          </cell>
          <cell r="Q1111">
            <v>25</v>
          </cell>
          <cell r="R1111">
            <v>18</v>
          </cell>
          <cell r="S1111">
            <v>13</v>
          </cell>
          <cell r="T1111" t="str">
            <v>无</v>
          </cell>
          <cell r="U1111" t="str">
            <v>无</v>
          </cell>
          <cell r="V1111" t="str">
            <v>36500</v>
          </cell>
          <cell r="W1111">
            <v>25</v>
          </cell>
          <cell r="X1111">
            <v>17.5</v>
          </cell>
          <cell r="Y1111">
            <v>13</v>
          </cell>
          <cell r="Z1111">
            <v>51.5</v>
          </cell>
          <cell r="AA1111">
            <v>38</v>
          </cell>
          <cell r="AB1111">
            <v>29</v>
          </cell>
          <cell r="AC1111">
            <v>0.056753</v>
          </cell>
          <cell r="AD1111">
            <v>8</v>
          </cell>
          <cell r="AE1111">
            <v>9.34</v>
          </cell>
          <cell r="AF1111">
            <v>8</v>
          </cell>
          <cell r="AG1111" t="str">
            <v>否</v>
          </cell>
        </row>
        <row r="1112">
          <cell r="A1112" t="str">
            <v>MK0592</v>
          </cell>
          <cell r="B1112" t="str">
            <v>MK0592</v>
          </cell>
          <cell r="C1112" t="str">
            <v>2024 端午礼盒</v>
          </cell>
          <cell r="D1112" t="str">
            <v>无</v>
          </cell>
          <cell r="E1112" t="str">
            <v>6936352505921</v>
          </cell>
        </row>
        <row r="1112">
          <cell r="G1112">
            <v>0</v>
          </cell>
          <cell r="H1112" t="str">
            <v>3+</v>
          </cell>
          <cell r="I1112" t="str">
            <v/>
          </cell>
          <cell r="J1112" t="str">
            <v>1、产品同竞品差异点（优势点）：111
2、产品功能点：
3、产品设计优势：
4、产品教育属性优势：
5、产品安全属性优势：
6、产品相关服务优势：
7、其他：</v>
          </cell>
          <cell r="K1112" t="str">
            <v/>
          </cell>
          <cell r="L1112" t="str">
            <v/>
          </cell>
          <cell r="M1112" t="str">
            <v/>
          </cell>
          <cell r="N1112" t="str">
            <v/>
          </cell>
        </row>
        <row r="1112">
          <cell r="P1112">
            <v>11</v>
          </cell>
          <cell r="Q1112">
            <v>11</v>
          </cell>
          <cell r="R1112">
            <v>11</v>
          </cell>
          <cell r="S1112">
            <v>11</v>
          </cell>
          <cell r="T1112" t="str">
            <v>有</v>
          </cell>
          <cell r="U1112" t="str">
            <v/>
          </cell>
          <cell r="V1112" t="str">
            <v>365</v>
          </cell>
        </row>
        <row r="1112">
          <cell r="Z1112">
            <v>11</v>
          </cell>
          <cell r="AA1112">
            <v>11</v>
          </cell>
          <cell r="AB1112">
            <v>11</v>
          </cell>
          <cell r="AC1112">
            <v>0.001331</v>
          </cell>
          <cell r="AD1112">
            <v>11</v>
          </cell>
          <cell r="AE1112">
            <v>11</v>
          </cell>
          <cell r="AF1112">
            <v>11</v>
          </cell>
          <cell r="AG1112" t="str">
            <v/>
          </cell>
        </row>
        <row r="1113">
          <cell r="A1113" t="str">
            <v>MD3392</v>
          </cell>
          <cell r="B1113" t="str">
            <v>MD2021041</v>
          </cell>
          <cell r="C1113" t="str">
            <v>mideer 手工创意材料箱  手工制作大师</v>
          </cell>
          <cell r="D1113" t="str">
            <v>mideer All-in-One Handicraft Kit</v>
          </cell>
          <cell r="E1113" t="str">
            <v>6936352533924</v>
          </cell>
          <cell r="F1113">
            <v>169</v>
          </cell>
          <cell r="G1113">
            <v>172.1</v>
          </cell>
          <cell r="H1113" t="str">
            <v>8+</v>
          </cell>
          <cell r="I1113" t="str">
            <v>老品</v>
          </cell>
          <cell r="J1113" t="str">
            <v>1、产品同竞品差异点（优势点）：
700+PCS丰富材料: 多种手工原材料，满足孩子多样化的创作需求；20+个优质制作作品教程，手把手教你制作精美手工作品！零基础也能轻松上手，孩子也能成为手工制作小达人；分层分格收纳: 清晰摆放，使用便捷，方便孩子整理和收纳。；开放式玩法: 激发孩子的想象力和创造力，鼓励孩子自由探索和创作。；寓教于乐: 帮助孩子学习手工技能，培养动手能力、思维能力和审美能力。
2、产品功能点：
3、产品设计优势：
4、产品教育属性优势：
5、产品安全属性优势：
6、产品相关服务优势：
7、其他：</v>
          </cell>
          <cell r="K1113" t="str">
            <v>1）每个孩子都是天生的创造者
2）700+材料一盒配齐，满足所有手工需求
3）由易到难阶梯式引导，轻松把想法变成作品
4）鼓励自由混搭，激发创造力与想象力
5）质检严选：通过GB 6675、CCC、欧标、美标认证</v>
          </cell>
          <cell r="L1113" t="str">
            <v>Every child is a born creator.
700+ materials included in one box to meet all crafting needs.
Step-by-step guidance from easy to difficult; easily extend ideas into more creations.
Encourages free mixing and matching to unleash creativity and imagination.
High-quality inspection: GB 6675, CCC, EU, and US standards certified.</v>
          </cell>
          <cell r="M1113" t="str">
            <v>销售商品</v>
          </cell>
          <cell r="N1113" t="str">
            <v>2024/05/12</v>
          </cell>
          <cell r="O1113">
            <v>64.22</v>
          </cell>
          <cell r="P1113">
            <v>1.57</v>
          </cell>
          <cell r="Q1113">
            <v>34</v>
          </cell>
          <cell r="R1113">
            <v>44</v>
          </cell>
          <cell r="S1113">
            <v>11</v>
          </cell>
          <cell r="T1113" t="str">
            <v>有</v>
          </cell>
          <cell r="U1113" t="str">
            <v/>
          </cell>
          <cell r="V1113" t="str">
            <v>730</v>
          </cell>
          <cell r="W1113">
            <v>44.8</v>
          </cell>
          <cell r="X1113">
            <v>33</v>
          </cell>
          <cell r="Y1113">
            <v>11</v>
          </cell>
          <cell r="Z1113">
            <v>46</v>
          </cell>
          <cell r="AA1113">
            <v>35.5</v>
          </cell>
          <cell r="AB1113">
            <v>68.5</v>
          </cell>
          <cell r="AC1113">
            <v>0.1118605</v>
          </cell>
          <cell r="AD1113">
            <v>10</v>
          </cell>
          <cell r="AE1113">
            <v>10.5</v>
          </cell>
          <cell r="AF1113">
            <v>6</v>
          </cell>
          <cell r="AG1113" t="str">
            <v/>
          </cell>
        </row>
        <row r="1114">
          <cell r="A1114" t="str">
            <v>MD1176</v>
          </cell>
          <cell r="B1114" t="str">
            <v>MD2024006</v>
          </cell>
          <cell r="C1114" t="str">
            <v>mideer 欧耶儿童相机  天空之橙</v>
          </cell>
          <cell r="D1114" t="str">
            <v>Mideer Say Cheese Kids Camera - Blue and Orange</v>
          </cell>
          <cell r="E1114" t="str">
            <v>6936352511762</v>
          </cell>
          <cell r="F1114">
            <v>199</v>
          </cell>
          <cell r="G1114">
            <v>199</v>
          </cell>
          <cell r="H1114" t="str">
            <v>3+</v>
          </cell>
          <cell r="I1114" t="str">
            <v>老品</v>
          </cell>
          <cell r="J1114" t="str">
            <v>1、产品同竞品差异点（优势点）：原创造型外观，欧耶吸睛。
2、产品功能点：前后双摄、1080P超清摄像头、超长待机、支持多种滤镜、人体工学手握姿式
3、产品设计优势：
4、产品教育属性优势：
5、产品安全属性优势：
6、产品相关服务优势：
7、其他：</v>
          </cell>
          <cell r="K1114" t="str">
            <v/>
          </cell>
          <cell r="L1114" t="str">
            <v/>
          </cell>
          <cell r="M1114" t="str">
            <v>销售商品</v>
          </cell>
          <cell r="N1114" t="str">
            <v>2024/06/04</v>
          </cell>
          <cell r="O1114">
            <v>109.45</v>
          </cell>
          <cell r="P1114">
            <v>0.28</v>
          </cell>
          <cell r="Q1114">
            <v>14.5</v>
          </cell>
          <cell r="R1114">
            <v>14.5</v>
          </cell>
          <cell r="S1114">
            <v>5</v>
          </cell>
          <cell r="T1114" t="str">
            <v>有</v>
          </cell>
          <cell r="U1114" t="str">
            <v>无</v>
          </cell>
          <cell r="V1114" t="str">
            <v>2190</v>
          </cell>
          <cell r="W1114">
            <v>14.7</v>
          </cell>
          <cell r="X1114">
            <v>14.5</v>
          </cell>
          <cell r="Y1114">
            <v>5</v>
          </cell>
          <cell r="Z1114">
            <v>47.5</v>
          </cell>
          <cell r="AA1114">
            <v>32.3</v>
          </cell>
          <cell r="AB1114">
            <v>31.8</v>
          </cell>
          <cell r="AC1114">
            <v>0.04878915</v>
          </cell>
          <cell r="AD1114">
            <v>9.3</v>
          </cell>
          <cell r="AE1114">
            <v>10.1</v>
          </cell>
          <cell r="AF1114">
            <v>36</v>
          </cell>
          <cell r="AG1114" t="str">
            <v>是</v>
          </cell>
        </row>
        <row r="1115">
          <cell r="A1115" t="str">
            <v>MD1465</v>
          </cell>
          <cell r="B1115" t="str">
            <v>MD2024006</v>
          </cell>
          <cell r="C1115" t="str">
            <v>mideer 欧耶儿童相机  春日花花</v>
          </cell>
          <cell r="D1115" t="str">
            <v>Mideer Say Cheese Kids Camera - Green and Pink</v>
          </cell>
          <cell r="E1115" t="str">
            <v>6936352514657</v>
          </cell>
          <cell r="F1115">
            <v>199</v>
          </cell>
          <cell r="G1115">
            <v>199</v>
          </cell>
          <cell r="H1115" t="str">
            <v>3+</v>
          </cell>
          <cell r="I1115" t="str">
            <v>老品</v>
          </cell>
          <cell r="J1115" t="str">
            <v>1、产品同竞品差异点（优势点）：原创造型外观，欧耶吸睛。
2、产品功能点：前后双摄、1080P超清摄像头、超长待机、支持多种滤镜、人体工学手握姿式
3、产品设计优势：
4、产品教育属性优势：
5、产品安全属性优势：
6、产品相关服务优势：
7、其他：</v>
          </cell>
          <cell r="K1115" t="str">
            <v>1）轻盈机身，专为小手设计
2）硅胶保护套，防摔耐摔
3）前后双摄，4800万像素
4）大内存容量，想拍就拍
5）内置贴纸、特效与滤镜
6）续航持久，支持视频拍摄
7）内置3款经典游戏 + MP3播放
8）LED护眼屏，柔和不伤眼</v>
          </cell>
          <cell r="L1115" t="str">
            <v>Lightweight, designed for small hands.
Silicone protective case; drop-resistant.
48MP front/rear dual cameras.
Large memory capacity.
Includes stickers, effects, and filters.
Long battery life; supports video mode.
Includes 3 classic games and MP3 player.
Eye-safe LED screen.</v>
          </cell>
          <cell r="M1115" t="str">
            <v>销售商品</v>
          </cell>
          <cell r="N1115" t="str">
            <v>2024/06/07</v>
          </cell>
          <cell r="O1115">
            <v>109.45</v>
          </cell>
          <cell r="P1115">
            <v>0.28</v>
          </cell>
          <cell r="Q1115">
            <v>14.5</v>
          </cell>
          <cell r="R1115">
            <v>14.5</v>
          </cell>
          <cell r="S1115">
            <v>5</v>
          </cell>
          <cell r="T1115" t="str">
            <v>有</v>
          </cell>
          <cell r="U1115" t="str">
            <v>无</v>
          </cell>
          <cell r="V1115" t="str">
            <v>2190</v>
          </cell>
          <cell r="W1115">
            <v>14.8</v>
          </cell>
          <cell r="X1115">
            <v>14.6</v>
          </cell>
          <cell r="Y1115">
            <v>5.1</v>
          </cell>
          <cell r="Z1115">
            <v>47.5</v>
          </cell>
          <cell r="AA1115">
            <v>32.5</v>
          </cell>
          <cell r="AB1115">
            <v>31.5</v>
          </cell>
          <cell r="AC1115">
            <v>0.048628125</v>
          </cell>
          <cell r="AD1115">
            <v>9.3</v>
          </cell>
          <cell r="AE1115">
            <v>10.09</v>
          </cell>
          <cell r="AF1115">
            <v>36</v>
          </cell>
          <cell r="AG1115" t="str">
            <v>是</v>
          </cell>
        </row>
        <row r="1116">
          <cell r="A1116" t="str">
            <v>MD1525</v>
          </cell>
          <cell r="B1116" t="str">
            <v>MD2023002</v>
          </cell>
          <cell r="C1116" t="str">
            <v>mideer丙烯马克笔-收纳盒款48色</v>
          </cell>
          <cell r="D1116" t="str">
            <v>mideer Acrylic Markers-48colours</v>
          </cell>
          <cell r="E1116" t="str">
            <v>6936352515258</v>
          </cell>
          <cell r="F1116">
            <v>129.9</v>
          </cell>
          <cell r="G1116">
            <v>129.9</v>
          </cell>
          <cell r="H1116" t="str">
            <v>4+</v>
          </cell>
          <cell r="I1116" t="str">
            <v>老品</v>
          </cell>
          <cell r="J1116" t="str">
            <v>1、产品同竞品差异点（优势点）：
2、产品功能点：颜色覆盖性强，可叠色  饱和度高，显色；无需按压，开盖即画。
3、产品设计优势：塑料收纳盒包装，拿取方便。
4、产品教育属性优势：
5、产品安全属性优势：水性墨水，无异味，皮肤可水洗，光滑表面可擦拭
6、产品相关服务优势：
7、其他：万物皆可画（黑卡，石头，玻璃等）；有良好的渗透性，速干，不易晕染
</v>
          </cell>
          <cell r="K1116" t="str">
            <v/>
          </cell>
          <cell r="L1116" t="str">
            <v/>
          </cell>
          <cell r="M1116" t="str">
            <v>销售商品</v>
          </cell>
          <cell r="N1116" t="str">
            <v>2024/06/28</v>
          </cell>
          <cell r="O1116">
            <v>49.362</v>
          </cell>
          <cell r="P1116">
            <v>0.913</v>
          </cell>
          <cell r="Q1116">
            <v>31</v>
          </cell>
          <cell r="R1116">
            <v>4</v>
          </cell>
          <cell r="S1116">
            <v>24</v>
          </cell>
          <cell r="T1116" t="str">
            <v>有</v>
          </cell>
          <cell r="U1116" t="str">
            <v/>
          </cell>
          <cell r="V1116" t="str">
            <v>1095</v>
          </cell>
        </row>
        <row r="1116">
          <cell r="Z1116">
            <v>53</v>
          </cell>
          <cell r="AA1116">
            <v>34</v>
          </cell>
          <cell r="AB1116">
            <v>29</v>
          </cell>
          <cell r="AC1116">
            <v>0.052258</v>
          </cell>
          <cell r="AD1116">
            <v>10.96</v>
          </cell>
          <cell r="AE1116">
            <v>11.72</v>
          </cell>
          <cell r="AF1116">
            <v>12</v>
          </cell>
          <cell r="AG1116" t="str">
            <v/>
          </cell>
        </row>
        <row r="1117">
          <cell r="A1117" t="str">
            <v>MD1524</v>
          </cell>
          <cell r="B1117" t="str">
            <v>MD2023002</v>
          </cell>
          <cell r="C1117" t="str">
            <v>mideer丙烯马克笔-收纳盒款36色</v>
          </cell>
          <cell r="D1117" t="str">
            <v>mideer Acrylic Markers-36colours</v>
          </cell>
          <cell r="E1117" t="str">
            <v>6936352515241</v>
          </cell>
          <cell r="F1117">
            <v>99.9</v>
          </cell>
          <cell r="G1117">
            <v>99.9</v>
          </cell>
          <cell r="H1117" t="str">
            <v>4+</v>
          </cell>
          <cell r="I1117" t="str">
            <v>老品</v>
          </cell>
          <cell r="J1117" t="str">
            <v>1、产品同竞品差异点（优势点）：
2、产品功能点：颜色覆盖性强，可叠色  饱和度高，显色；无需按压，开盖即画。
3、产品设计优势：塑料收纳盒包装，拿取方便。
4、产品教育属性优势：
5、产品安全属性优势：水性墨水，无异味，皮肤可水洗，光滑表面可擦拭
6、产品相关服务优势：
7、其他：万物皆可画（黑卡，石头，玻璃等）；有良好的渗透性，速干，不易晕染</v>
          </cell>
          <cell r="K1117" t="str">
            <v/>
          </cell>
          <cell r="L1117" t="str">
            <v/>
          </cell>
          <cell r="M1117" t="str">
            <v>销售商品</v>
          </cell>
          <cell r="N1117" t="str">
            <v>2024/06/28</v>
          </cell>
          <cell r="O1117">
            <v>37.962</v>
          </cell>
          <cell r="P1117">
            <v>0.729</v>
          </cell>
          <cell r="Q1117">
            <v>31</v>
          </cell>
          <cell r="R1117">
            <v>4</v>
          </cell>
          <cell r="S1117">
            <v>20.5</v>
          </cell>
          <cell r="T1117" t="str">
            <v>有</v>
          </cell>
          <cell r="U1117" t="str">
            <v/>
          </cell>
          <cell r="V1117" t="str">
            <v>1095</v>
          </cell>
          <cell r="W1117">
            <v>31</v>
          </cell>
          <cell r="X1117">
            <v>4</v>
          </cell>
          <cell r="Y1117">
            <v>20.5</v>
          </cell>
          <cell r="Z1117">
            <v>43</v>
          </cell>
          <cell r="AA1117">
            <v>34</v>
          </cell>
          <cell r="AB1117">
            <v>37</v>
          </cell>
          <cell r="AC1117">
            <v>0.054094</v>
          </cell>
          <cell r="AD1117">
            <v>11.67</v>
          </cell>
          <cell r="AE1117">
            <v>12.46</v>
          </cell>
          <cell r="AF1117">
            <v>16</v>
          </cell>
          <cell r="AG1117" t="str">
            <v/>
          </cell>
        </row>
        <row r="1118">
          <cell r="A1118" t="str">
            <v>MD1523</v>
          </cell>
          <cell r="B1118" t="str">
            <v>MD2023002</v>
          </cell>
          <cell r="C1118" t="str">
            <v>mideer丙烯马克笔-收纳盒款24色</v>
          </cell>
          <cell r="D1118" t="str">
            <v>mideer Acrylic Markers-24colours</v>
          </cell>
          <cell r="E1118" t="str">
            <v>6936352515234</v>
          </cell>
          <cell r="F1118">
            <v>69.9</v>
          </cell>
          <cell r="G1118">
            <v>69.9</v>
          </cell>
          <cell r="H1118" t="str">
            <v>4+</v>
          </cell>
          <cell r="I1118" t="str">
            <v>老品</v>
          </cell>
          <cell r="J1118" t="str">
            <v>1、产品同竞品差异点（优势点）：
2、产品功能点：颜色覆盖性强，可叠色  饱和度高，显色；无需按压，开盖即画。
3、产品设计优势：塑料收纳盒包装，拿取方便。
4、产品教育属性优势：
5、产品安全属性优势：水性墨水，无异味，皮肤可水洗，光滑表面可擦拭
6、产品相关服务优势：
7、其他：万物皆可画（黑卡，石头，玻璃等）；有良好的渗透性，速干，不易晕染</v>
          </cell>
          <cell r="K1118" t="str">
            <v/>
          </cell>
          <cell r="L1118" t="str">
            <v/>
          </cell>
          <cell r="M1118" t="str">
            <v>销售商品</v>
          </cell>
          <cell r="N1118" t="str">
            <v>2024/06/28</v>
          </cell>
          <cell r="O1118">
            <v>26.562</v>
          </cell>
          <cell r="P1118">
            <v>0.447</v>
          </cell>
          <cell r="Q1118">
            <v>21</v>
          </cell>
          <cell r="R1118">
            <v>4</v>
          </cell>
          <cell r="S1118">
            <v>19.5</v>
          </cell>
          <cell r="T1118" t="str">
            <v>有</v>
          </cell>
          <cell r="U1118" t="str">
            <v/>
          </cell>
          <cell r="V1118" t="str">
            <v>1095</v>
          </cell>
        </row>
        <row r="1118">
          <cell r="Z1118">
            <v>44</v>
          </cell>
          <cell r="AA1118">
            <v>39.5</v>
          </cell>
          <cell r="AB1118">
            <v>30.8</v>
          </cell>
          <cell r="AC1118">
            <v>0.0535304</v>
          </cell>
          <cell r="AD1118">
            <v>12.52</v>
          </cell>
          <cell r="AE1118">
            <v>13.3</v>
          </cell>
          <cell r="AF1118">
            <v>28</v>
          </cell>
          <cell r="AG1118" t="str">
            <v/>
          </cell>
        </row>
        <row r="1119">
          <cell r="A1119" t="str">
            <v>MD1522</v>
          </cell>
          <cell r="B1119" t="str">
            <v>MD2023002</v>
          </cell>
          <cell r="C1119" t="str">
            <v>mideer丙烯马克笔-收纳盒款12色</v>
          </cell>
          <cell r="D1119" t="str">
            <v>mideer Acrylic Markers-12colours</v>
          </cell>
          <cell r="E1119" t="str">
            <v>6936352515227</v>
          </cell>
          <cell r="F1119">
            <v>29.9</v>
          </cell>
          <cell r="G1119">
            <v>35.41</v>
          </cell>
          <cell r="H1119" t="str">
            <v>4+</v>
          </cell>
          <cell r="I1119" t="str">
            <v>老品</v>
          </cell>
          <cell r="J1119" t="str">
            <v>1、产品同竞品差异点（优势点）：
2、产品功能点：颜色覆盖性强，可叠色  饱和度高，显色；无需按压，开盖即画。
3、产品设计优势：塑料收纳盒包装，拿取方便。
4、产品教育属性优势：
5、产品安全属性优势：水性墨水，无异味，皮肤可水洗，光滑表面可擦拭
6、产品相关服务优势：
7、其他：万物皆可画（黑卡，石头，玻璃等）；有良好的渗透性，速干，不易晕染</v>
          </cell>
          <cell r="K1119" t="str">
            <v/>
          </cell>
          <cell r="L1119" t="str">
            <v/>
          </cell>
          <cell r="M1119" t="str">
            <v>销售商品</v>
          </cell>
          <cell r="N1119" t="str">
            <v>2024/08/08</v>
          </cell>
          <cell r="O1119">
            <v>13.455</v>
          </cell>
          <cell r="P1119">
            <v>0.229</v>
          </cell>
          <cell r="Q1119">
            <v>16</v>
          </cell>
          <cell r="R1119">
            <v>4</v>
          </cell>
          <cell r="S1119">
            <v>14.5</v>
          </cell>
          <cell r="T1119" t="str">
            <v>有</v>
          </cell>
          <cell r="U1119" t="str">
            <v/>
          </cell>
          <cell r="V1119" t="str">
            <v>1095</v>
          </cell>
          <cell r="W1119">
            <v>16</v>
          </cell>
          <cell r="X1119">
            <v>4</v>
          </cell>
          <cell r="Y1119">
            <v>14.5</v>
          </cell>
          <cell r="Z1119">
            <v>42</v>
          </cell>
          <cell r="AA1119">
            <v>35</v>
          </cell>
          <cell r="AB1119">
            <v>40</v>
          </cell>
          <cell r="AC1119">
            <v>0.0588</v>
          </cell>
          <cell r="AD1119">
            <v>14</v>
          </cell>
          <cell r="AE1119">
            <v>15</v>
          </cell>
          <cell r="AF1119">
            <v>48</v>
          </cell>
          <cell r="AG1119" t="str">
            <v/>
          </cell>
        </row>
        <row r="1120">
          <cell r="A1120" t="str">
            <v>FX3399</v>
          </cell>
          <cell r="B1120" t="str">
            <v>MD2023019</v>
          </cell>
          <cell r="C1120" t="str">
            <v>分销定制-moimoln儿童二合一入门球拍</v>
          </cell>
          <cell r="D1120" t="str">
            <v>mideer 2-in-1 Kids Entry-Level Racket</v>
          </cell>
          <cell r="E1120" t="str">
            <v>6936352533993</v>
          </cell>
          <cell r="F1120">
            <v>59</v>
          </cell>
          <cell r="G1120">
            <v>62.11</v>
          </cell>
          <cell r="H1120" t="str">
            <v>3y+</v>
          </cell>
          <cell r="I1120" t="str">
            <v>老品</v>
          </cell>
          <cell r="J1120" t="str">
            <v>1、产品同竞品差异点（优势点）：
2、产品功能点：
3、产品设计优势：
4、产品教育属性优势：
5、产品安全属性优势：
6、产品相关服务优势：
7、其他：</v>
          </cell>
          <cell r="K1120" t="str">
            <v/>
          </cell>
          <cell r="L1120" t="str">
            <v/>
          </cell>
          <cell r="M1120" t="str">
            <v>ODM单</v>
          </cell>
          <cell r="N1120" t="str">
            <v>2024/05/18</v>
          </cell>
          <cell r="O1120">
            <v>23.6</v>
          </cell>
          <cell r="P1120">
            <v>0.34</v>
          </cell>
          <cell r="Q1120">
            <v>42.5</v>
          </cell>
          <cell r="R1120">
            <v>22.5</v>
          </cell>
          <cell r="S1120">
            <v>3.2</v>
          </cell>
          <cell r="T1120" t="str">
            <v>有</v>
          </cell>
          <cell r="U1120" t="str">
            <v/>
          </cell>
          <cell r="V1120" t="str">
            <v>2190</v>
          </cell>
          <cell r="W1120">
            <v>42.5</v>
          </cell>
          <cell r="X1120">
            <v>22.5</v>
          </cell>
          <cell r="Y1120">
            <v>3.2</v>
          </cell>
          <cell r="Z1120">
            <v>46</v>
          </cell>
          <cell r="AA1120">
            <v>45.5</v>
          </cell>
          <cell r="AB1120">
            <v>40.5</v>
          </cell>
          <cell r="AC1120">
            <v>0.0847665</v>
          </cell>
          <cell r="AD1120">
            <v>4.08</v>
          </cell>
          <cell r="AE1120">
            <v>5.5</v>
          </cell>
          <cell r="AF1120">
            <v>12</v>
          </cell>
          <cell r="AG1120" t="str">
            <v/>
          </cell>
        </row>
        <row r="1121">
          <cell r="A1121" t="str">
            <v>MD2262</v>
          </cell>
          <cell r="B1121" t="str">
            <v>MD2024023</v>
          </cell>
          <cell r="C1121" t="str">
            <v>mideer 神奇水画毯  好饿的毛毛虫</v>
          </cell>
          <cell r="D1121" t="str">
            <v>mideer Magic Water Doodle Mat - The Very Hungry Caterpillar</v>
          </cell>
          <cell r="E1121" t="str">
            <v>6936352522621</v>
          </cell>
          <cell r="F1121">
            <v>109.9</v>
          </cell>
          <cell r="G1121">
            <v>109.91</v>
          </cell>
          <cell r="H1121" t="str">
            <v>3+</v>
          </cell>
          <cell r="I1121" t="str">
            <v>老品</v>
          </cell>
          <cell r="J1121" t="str">
            <v>1、产品同竞品差异点（优势点）：
2、产品功能点：循环使用，清水作画，孩子可以持续创作，享受无尽乐趣；干净整洁，用清水就能作出彩色画，无需担心孩子弄脏双手，方便快捷，给家长带来省心体验，绘画畅快，让孩子沉浸在艺术中，家长更轻松。
3、产品设计优势：创意无限，附赠印章、滚轮、水画笔等多种工具，助力孩子释放创意，激发无限可能。
4、产品教育属性优势：启蒙教育，每一次的绘画都蕴含认知与色彩启蒙元素，促进孩子全面发展。
5、产品安全属性优势：材料完全符合儿童玩具安全标准，无害物质，零异味，1岁以上的宝宝也能安心使用。
6、产品相关服务优势：
7、其他：</v>
          </cell>
          <cell r="K1121" t="str">
            <v/>
          </cell>
          <cell r="L1121" t="str">
            <v/>
          </cell>
          <cell r="M1121" t="str">
            <v>销售商品</v>
          </cell>
          <cell r="N1121" t="str">
            <v>2024/06/19</v>
          </cell>
          <cell r="O1121">
            <v>41.762</v>
          </cell>
          <cell r="P1121">
            <v>0.4</v>
          </cell>
          <cell r="Q1121">
            <v>87</v>
          </cell>
          <cell r="R1121">
            <v>15</v>
          </cell>
          <cell r="S1121">
            <v>6</v>
          </cell>
          <cell r="T1121" t="str">
            <v>有</v>
          </cell>
          <cell r="U1121" t="str">
            <v/>
          </cell>
          <cell r="V1121" t="str">
            <v>2190</v>
          </cell>
          <cell r="W1121">
            <v>87</v>
          </cell>
          <cell r="X1121">
            <v>15</v>
          </cell>
          <cell r="Y1121">
            <v>6</v>
          </cell>
          <cell r="Z1121">
            <v>88.5</v>
          </cell>
          <cell r="AA1121">
            <v>33</v>
          </cell>
          <cell r="AB1121">
            <v>49.5</v>
          </cell>
          <cell r="AC1121">
            <v>0.14456475</v>
          </cell>
          <cell r="AD1121">
            <v>6.3</v>
          </cell>
          <cell r="AE1121">
            <v>7.3</v>
          </cell>
          <cell r="AF1121">
            <v>15</v>
          </cell>
          <cell r="AG1121" t="str">
            <v/>
          </cell>
        </row>
        <row r="1122">
          <cell r="A1122" t="str">
            <v>MD2261</v>
          </cell>
          <cell r="B1122" t="str">
            <v>MD2024023</v>
          </cell>
          <cell r="C1122" t="str">
            <v>mideer 神奇水画毯  动物运动会</v>
          </cell>
          <cell r="D1122" t="str">
            <v>mideer Magic Water Doodle Mat - Sports Day</v>
          </cell>
          <cell r="E1122" t="str">
            <v>6936352522614</v>
          </cell>
          <cell r="F1122">
            <v>109.9</v>
          </cell>
          <cell r="G1122">
            <v>104.94</v>
          </cell>
          <cell r="H1122" t="str">
            <v>3+</v>
          </cell>
          <cell r="I1122" t="str">
            <v>老品</v>
          </cell>
          <cell r="J1122" t="str">
            <v>1、产品同竞品差异点（优势点）：
2、产品功能点：循环使用，清水作画，孩子可以持续创作，享受无尽乐趣；干净整洁，用清水就能作出彩色画，无需担心孩子弄脏双手，方便快捷，给家长带来省心体验，绘画畅快，让孩子沉浸在艺术中，家长更轻松。
3、产品设计优势：创意无限，附赠印章、滚轮、水画笔等多种工具，助力孩子释放创意，激发无限可能。
4、产品教育属性优势：启蒙教育，每一次的绘画都蕴含认知与色彩启蒙元素，促进孩子全面发展。
5、产品安全属性优势：材料完全符合儿童玩具安全标准，无害物质，零异味，1岁以上的宝宝也能安心使用。
6、产品相关服务优势：
7、其他：</v>
          </cell>
          <cell r="K1122" t="str">
            <v>1). 清水即可作画 —— 无需颜料，告别凌乱创作
2). 1 岁+ 幼儿安全画布材质 —— 妈妈更放心的艺术启蒙
3). 双知名艺术家联名创作 —— 让艺术审美从第一笔开始
4). 在涂色中提升认知能力 —— 边玩边学，激发探索欲
5). 循环使用，欢乐不间断 —— 笔迹自然干透即可再次创作
6). 包含画笔、滚轮及印章工具 —— 丰富配件，解锁多样玩法
7). 每一次涂画都是色彩启蒙
8). 特大尺寸设计 —— 开启超宽绰的地面艺术空间
9). 轻松卷起，便捷收纳 —— 玩好即收，不占居家空间</v>
          </cell>
          <cell r="L1122" t="str">
            <v>Paint with water only — no pigments required.
Safe canvas material for toddlers 1+.
Co-created by two well-known artists.
Boost cognition while coloring.
Reusable for endless fun.
Includes brush, roller, and stamp tools.
Every session is color enlightenment.
Extra-large size for floor play.
Rolls up easily for compact storage.</v>
          </cell>
          <cell r="M1122" t="str">
            <v>销售商品</v>
          </cell>
          <cell r="N1122" t="str">
            <v>2024/05/27</v>
          </cell>
          <cell r="O1122">
            <v>41.762</v>
          </cell>
          <cell r="P1122">
            <v>0.477</v>
          </cell>
          <cell r="Q1122">
            <v>87</v>
          </cell>
          <cell r="R1122">
            <v>15</v>
          </cell>
          <cell r="S1122">
            <v>6</v>
          </cell>
          <cell r="T1122" t="str">
            <v>有</v>
          </cell>
          <cell r="U1122" t="str">
            <v/>
          </cell>
          <cell r="V1122" t="str">
            <v>2190</v>
          </cell>
          <cell r="W1122">
            <v>87</v>
          </cell>
          <cell r="X1122">
            <v>15</v>
          </cell>
          <cell r="Y1122">
            <v>6</v>
          </cell>
          <cell r="Z1122">
            <v>88</v>
          </cell>
          <cell r="AA1122">
            <v>33</v>
          </cell>
          <cell r="AB1122">
            <v>49</v>
          </cell>
          <cell r="AC1122">
            <v>0.142296</v>
          </cell>
          <cell r="AD1122">
            <v>6.3</v>
          </cell>
          <cell r="AE1122">
            <v>7.3</v>
          </cell>
          <cell r="AF1122">
            <v>15</v>
          </cell>
          <cell r="AG1122" t="str">
            <v/>
          </cell>
        </row>
        <row r="1123">
          <cell r="A1123" t="str">
            <v>MD3398</v>
          </cell>
          <cell r="B1123" t="str">
            <v>MD2024015</v>
          </cell>
          <cell r="C1123" t="str">
            <v>mideer 创意美甲  梦幻指甲油</v>
          </cell>
          <cell r="D1123" t="str">
            <v>Mideer Creative Nail Polish Series - Fantasy Nails</v>
          </cell>
          <cell r="E1123" t="str">
            <v>6936352533986</v>
          </cell>
          <cell r="F1123">
            <v>99.9</v>
          </cell>
          <cell r="G1123">
            <v>118.3</v>
          </cell>
          <cell r="H1123" t="str">
            <v>8+</v>
          </cell>
          <cell r="I1123" t="str">
            <v>老品</v>
          </cell>
          <cell r="J1123" t="str">
            <v>1、产品同竞品差异点（优势点）：儿童简单美甲制作教程+20种制作款式+4步制作美甲
2、产品功能点：6种指甲油，自由创意美甲
3、产品设计优势：
4、产品教育属性优势：
5、产品安全属性优势：
6、产品相关服务优势：
7、其他：</v>
          </cell>
          <cell r="K1123" t="str">
            <v>1）全套工具配齐，美甲款式随心换
2）引导式创作，激发时尚灵感
3）数百张贴纸可选，贴出专属风格
4）水性可撕配方，一撕即卸不伤甲
5）“10-Free”纯净配方，通过儿童化妆品认证
6）多巴胺配色，点亮指尖好心情
7）在家随时玩，亲子美甲沙龙超有爱
8）手把手教程，新手也能轻松上手
9）粉色公主礼盒，开箱惊喜满满</v>
          </cell>
          <cell r="L1123" t="str">
            <v>All-in-one kit for versatile nail designs.
Guided creation to inspire fashion creativity.
Hundreds of stickers to choose from.
Water-based peel-off formula; easy removal.
"10-Free" formula; certified kids' cosmetics.
Vibrant "Dopamine" colors.
Perfect for at-home parent-child salon time.
Detailed manual for beginners.
Pink Princess gift box for a big surprise.</v>
          </cell>
          <cell r="M1123" t="str">
            <v>销售商品</v>
          </cell>
          <cell r="N1123" t="str">
            <v>2024/05/11</v>
          </cell>
          <cell r="O1123">
            <v>44.955</v>
          </cell>
          <cell r="P1123">
            <v>0.43</v>
          </cell>
          <cell r="Q1123">
            <v>19</v>
          </cell>
          <cell r="R1123">
            <v>14.7</v>
          </cell>
          <cell r="S1123">
            <v>3.5</v>
          </cell>
          <cell r="T1123" t="str">
            <v>有</v>
          </cell>
          <cell r="U1123" t="str">
            <v>有</v>
          </cell>
          <cell r="V1123" t="str">
            <v>730</v>
          </cell>
          <cell r="W1123">
            <v>19.4</v>
          </cell>
          <cell r="X1123">
            <v>14.7</v>
          </cell>
          <cell r="Y1123">
            <v>3.7</v>
          </cell>
          <cell r="Z1123">
            <v>40</v>
          </cell>
          <cell r="AA1123">
            <v>30.5</v>
          </cell>
          <cell r="AB1123">
            <v>19.5</v>
          </cell>
          <cell r="AC1123">
            <v>0.02379</v>
          </cell>
          <cell r="AD1123">
            <v>9</v>
          </cell>
          <cell r="AE1123">
            <v>9.1</v>
          </cell>
          <cell r="AF1123">
            <v>20</v>
          </cell>
          <cell r="AG1123" t="str">
            <v>否</v>
          </cell>
        </row>
        <row r="1124">
          <cell r="A1124" t="str">
            <v>MD3381</v>
          </cell>
          <cell r="B1124" t="str">
            <v>MD2021041</v>
          </cell>
          <cell r="C1124" t="str">
            <v>mideer 废旧新生套装  发明家进阶研究所</v>
          </cell>
          <cell r="D1124" t="str">
            <v>mideer Invention Toy Set - Advanced Research Institute</v>
          </cell>
          <cell r="E1124" t="str">
            <v>6936352533818</v>
          </cell>
          <cell r="F1124">
            <v>199</v>
          </cell>
          <cell r="G1124">
            <v>199.01</v>
          </cell>
          <cell r="H1124" t="str">
            <v>8+</v>
          </cell>
          <cell r="I1124" t="str">
            <v>老品</v>
          </cell>
          <cell r="J1124" t="str">
            <v>1、产品同竞品差异点（优势点）：集多种材料于一身的手工大套装，搭载详尽说明书，为孩子打造多方位创造空间，不仅可以培养小小创客的自学能力和自信心
2、产品功能点：
3、产品设计优势：
4、产品教育属性优势：
5、产品安全属性优势：
6、产品相关服务优势：
7、其他：</v>
          </cell>
          <cell r="K1124" t="str">
            <v/>
          </cell>
          <cell r="L1124" t="str">
            <v/>
          </cell>
          <cell r="M1124" t="str">
            <v>销售商品</v>
          </cell>
          <cell r="N1124" t="str">
            <v>2024/06/01</v>
          </cell>
          <cell r="O1124">
            <v>75.62</v>
          </cell>
          <cell r="P1124">
            <v>1.8</v>
          </cell>
          <cell r="Q1124">
            <v>39</v>
          </cell>
          <cell r="R1124">
            <v>35</v>
          </cell>
          <cell r="S1124">
            <v>9.4</v>
          </cell>
          <cell r="T1124" t="str">
            <v>有</v>
          </cell>
          <cell r="U1124" t="str">
            <v>有</v>
          </cell>
          <cell r="V1124" t="str">
            <v>2190</v>
          </cell>
          <cell r="W1124">
            <v>38.7</v>
          </cell>
          <cell r="X1124">
            <v>35</v>
          </cell>
          <cell r="Y1124">
            <v>9.5</v>
          </cell>
          <cell r="Z1124">
            <v>40.5</v>
          </cell>
          <cell r="AA1124">
            <v>37</v>
          </cell>
          <cell r="AB1124">
            <v>56</v>
          </cell>
          <cell r="AC1124">
            <v>0.083916</v>
          </cell>
          <cell r="AD1124">
            <v>10.6</v>
          </cell>
          <cell r="AE1124">
            <v>11.8</v>
          </cell>
          <cell r="AF1124">
            <v>6</v>
          </cell>
          <cell r="AG1124" t="str">
            <v>是</v>
          </cell>
        </row>
        <row r="1125">
          <cell r="A1125" t="str">
            <v>MD3380</v>
          </cell>
          <cell r="B1125" t="str">
            <v>MD2021041</v>
          </cell>
          <cell r="C1125" t="str">
            <v>mideer 废旧新生套装  发明家启蒙实验室</v>
          </cell>
          <cell r="D1125" t="str">
            <v>mideer Invention Toy Set - Enlightenment Laboratory</v>
          </cell>
          <cell r="E1125" t="str">
            <v>6936352533801</v>
          </cell>
          <cell r="F1125">
            <v>99.9</v>
          </cell>
          <cell r="G1125">
            <v>99.9</v>
          </cell>
          <cell r="H1125" t="str">
            <v>8+</v>
          </cell>
          <cell r="I1125" t="str">
            <v>老品</v>
          </cell>
          <cell r="J1125" t="str">
            <v>1、产品同竞品差异点（优势点）：多种材料于一身的手工大套装，搭载详尽说明书，为孩子打造多方位创造空间
2、产品功能点：
3、产品设计优势：
4、产品教育属性优势：
5、产品安全属性优势：
6、产品相关服务优势：
7、其他：</v>
          </cell>
          <cell r="K1125" t="str">
            <v>1）变废为宝，玩转日常材料
2）聚焦9大核心能力培养
3）390+配件，玩出无限创意
4）让知识“看得见、摸得着”
5）2大主题套装，分龄进阶
6）视频+说明书双指导
7）通过CE、CCC安全认证</v>
          </cell>
          <cell r="L1125" t="str">
            <v>Turn daily household waste into treasure.
Focuses on 9 core competencies.
390+ materials for open-ended play.
"Tangible" knowledge and education.
2 theme sets for different stages.
Video and manual tutorials.
CE and CCC certified.</v>
          </cell>
          <cell r="M1125" t="str">
            <v>销售商品</v>
          </cell>
          <cell r="N1125" t="str">
            <v>2024/06/01</v>
          </cell>
          <cell r="O1125">
            <v>37.962</v>
          </cell>
          <cell r="P1125">
            <v>0.9</v>
          </cell>
          <cell r="Q1125">
            <v>36.6</v>
          </cell>
          <cell r="R1125">
            <v>32.4</v>
          </cell>
          <cell r="S1125">
            <v>8.6</v>
          </cell>
          <cell r="T1125" t="str">
            <v>有</v>
          </cell>
          <cell r="U1125" t="str">
            <v>有</v>
          </cell>
          <cell r="V1125" t="str">
            <v>2190</v>
          </cell>
          <cell r="W1125">
            <v>36.5</v>
          </cell>
          <cell r="X1125">
            <v>32.5</v>
          </cell>
          <cell r="Y1125">
            <v>8.5</v>
          </cell>
          <cell r="Z1125">
            <v>66.5</v>
          </cell>
          <cell r="AA1125">
            <v>38.5</v>
          </cell>
          <cell r="AB1125">
            <v>45.5</v>
          </cell>
          <cell r="AC1125">
            <v>0.116491375</v>
          </cell>
          <cell r="AD1125">
            <v>10.5</v>
          </cell>
          <cell r="AE1125">
            <v>10.18</v>
          </cell>
          <cell r="AF1125">
            <v>10</v>
          </cell>
          <cell r="AG1125" t="str">
            <v>否</v>
          </cell>
        </row>
        <row r="1126">
          <cell r="A1126" t="str">
            <v>WL4336</v>
          </cell>
          <cell r="B1126" t="str">
            <v>MD2021049</v>
          </cell>
          <cell r="C1126" t="str">
            <v>水杯洗刷套装</v>
          </cell>
          <cell r="D1126" t="str">
            <v>无</v>
          </cell>
          <cell r="E1126" t="str">
            <v>0</v>
          </cell>
          <cell r="F1126">
            <v>1</v>
          </cell>
          <cell r="G1126">
            <v>1</v>
          </cell>
          <cell r="H1126" t="str">
            <v/>
          </cell>
          <cell r="I1126" t="str">
            <v>老品</v>
          </cell>
          <cell r="J1126" t="str">
            <v/>
          </cell>
          <cell r="K1126" t="str">
            <v/>
          </cell>
          <cell r="L1126" t="str">
            <v/>
          </cell>
          <cell r="M1126" t="str">
            <v>赠品</v>
          </cell>
          <cell r="N1126" t="str">
            <v>2021/11/06</v>
          </cell>
          <cell r="O1126">
            <v>0</v>
          </cell>
        </row>
        <row r="1126">
          <cell r="T1126" t="str">
            <v>有</v>
          </cell>
          <cell r="U1126" t="str">
            <v/>
          </cell>
          <cell r="V1126" t="str">
            <v>2190</v>
          </cell>
        </row>
        <row r="1126">
          <cell r="AC1126">
            <v>0</v>
          </cell>
        </row>
        <row r="1126">
          <cell r="AG1126" t="str">
            <v/>
          </cell>
        </row>
        <row r="1127">
          <cell r="A1127" t="str">
            <v>WL4128</v>
          </cell>
          <cell r="B1127" t="str">
            <v>MD2021050</v>
          </cell>
          <cell r="C1127" t="str">
            <v>新款进阶拼图小号袋子（2/3/4阶）</v>
          </cell>
          <cell r="D1127" t="str">
            <v>无</v>
          </cell>
          <cell r="E1127" t="str">
            <v>0</v>
          </cell>
          <cell r="F1127">
            <v>0</v>
          </cell>
          <cell r="G1127">
            <v>0</v>
          </cell>
          <cell r="H1127" t="str">
            <v/>
          </cell>
          <cell r="I1127" t="str">
            <v>老品</v>
          </cell>
          <cell r="J1127" t="str">
            <v/>
          </cell>
          <cell r="K1127" t="str">
            <v/>
          </cell>
          <cell r="L1127" t="str">
            <v/>
          </cell>
          <cell r="M1127" t="str">
            <v>非售卖品</v>
          </cell>
          <cell r="N1127" t="str">
            <v>2021/10/11</v>
          </cell>
        </row>
        <row r="1127">
          <cell r="P1127">
            <v>0.12</v>
          </cell>
          <cell r="Q1127">
            <v>0</v>
          </cell>
          <cell r="R1127">
            <v>0</v>
          </cell>
          <cell r="S1127">
            <v>0</v>
          </cell>
          <cell r="T1127" t="str">
            <v>有</v>
          </cell>
          <cell r="U1127" t="str">
            <v/>
          </cell>
          <cell r="V1127" t="str">
            <v>2190</v>
          </cell>
          <cell r="W1127">
            <v>18</v>
          </cell>
          <cell r="X1127">
            <v>19</v>
          </cell>
          <cell r="Y1127">
            <v>1</v>
          </cell>
          <cell r="Z1127">
            <v>0</v>
          </cell>
          <cell r="AA1127">
            <v>0</v>
          </cell>
          <cell r="AB1127">
            <v>0</v>
          </cell>
          <cell r="AC1127">
            <v>0</v>
          </cell>
          <cell r="AD1127">
            <v>0</v>
          </cell>
          <cell r="AE1127">
            <v>0</v>
          </cell>
          <cell r="AF1127">
            <v>0</v>
          </cell>
          <cell r="AG1127" t="str">
            <v/>
          </cell>
        </row>
        <row r="1128">
          <cell r="A1128" t="str">
            <v>MD6466</v>
          </cell>
          <cell r="B1128" t="str">
            <v>MD2024022</v>
          </cell>
          <cell r="C1128" t="str">
            <v>mideer儿童甩甩龙</v>
          </cell>
          <cell r="D1128" t="str">
            <v>mideer yoyodragon</v>
          </cell>
          <cell r="E1128" t="str">
            <v>6936352564669</v>
          </cell>
          <cell r="F1128">
            <v>49.9</v>
          </cell>
          <cell r="G1128">
            <v>65.66</v>
          </cell>
          <cell r="H1128" t="str">
            <v>3y+</v>
          </cell>
          <cell r="I1128" t="str">
            <v>老品</v>
          </cell>
          <cell r="J1128" t="str">
            <v>1、产品同竞品差异点（优势点）：与TOI相比，龙用手绘画出，更生动，且材质更轻柔，印刷效果更好。
2、产品功能点：
-手绘龙，精致生动
-户外轻型运动，锻炼身体
-轻盈甩动，低龄儿童也能轻松上手
3、产品设计优势：/
4、产品教育属性优势：/
5、产品安全属性优势：/
6、产品相关服务优势：/
7、其他：/</v>
          </cell>
          <cell r="K1128" t="str">
            <v/>
          </cell>
          <cell r="L1128" t="str">
            <v/>
          </cell>
          <cell r="M1128" t="str">
            <v>销售商品</v>
          </cell>
          <cell r="N1128" t="str">
            <v>2024/05/14</v>
          </cell>
          <cell r="O1128">
            <v>24.95</v>
          </cell>
          <cell r="P1128">
            <v>0.117</v>
          </cell>
          <cell r="Q1128">
            <v>200</v>
          </cell>
          <cell r="R1128">
            <v>30.7</v>
          </cell>
          <cell r="S1128">
            <v>0.5</v>
          </cell>
          <cell r="T1128" t="str">
            <v>有</v>
          </cell>
          <cell r="U1128" t="str">
            <v/>
          </cell>
          <cell r="V1128" t="str">
            <v>2190</v>
          </cell>
          <cell r="W1128">
            <v>200</v>
          </cell>
          <cell r="X1128">
            <v>30.7</v>
          </cell>
          <cell r="Y1128">
            <v>0.5</v>
          </cell>
          <cell r="Z1128">
            <v>55</v>
          </cell>
          <cell r="AA1128">
            <v>30</v>
          </cell>
          <cell r="AB1128">
            <v>50</v>
          </cell>
          <cell r="AC1128">
            <v>0.0825</v>
          </cell>
          <cell r="AD1128">
            <v>11.8</v>
          </cell>
          <cell r="AE1128">
            <v>12.8</v>
          </cell>
          <cell r="AF1128">
            <v>100</v>
          </cell>
          <cell r="AG1128" t="str">
            <v/>
          </cell>
        </row>
        <row r="1129">
          <cell r="A1129" t="str">
            <v>MD3082-1</v>
          </cell>
          <cell r="B1129" t="str">
            <v>MD2019014</v>
          </cell>
          <cell r="C1129" t="str">
            <v>分销定制mideer150片拼图-星际旅行</v>
          </cell>
          <cell r="D1129" t="str">
            <v>mideer 150P Puzzle - Wandering through the Space</v>
          </cell>
          <cell r="E1129" t="str">
            <v>6936352530824</v>
          </cell>
          <cell r="F1129">
            <v>79</v>
          </cell>
          <cell r="G1129">
            <v>72.76</v>
          </cell>
          <cell r="H1129" t="str">
            <v>3+</v>
          </cell>
          <cell r="I1129" t="str">
            <v>老品</v>
          </cell>
          <cell r="J1129" t="str">
            <v>1、产品同竞品差异点（优势点）：澳特力渠道分销
2、产品功能点：
3、产品设计优势：
4、产品教育属性优势：
5、产品安全属性优势：
6、产品相关服务优势：
7、其他：</v>
          </cell>
          <cell r="K1129" t="str">
            <v/>
          </cell>
          <cell r="L1129" t="str">
            <v/>
          </cell>
          <cell r="M1129" t="str">
            <v>ODM单</v>
          </cell>
          <cell r="N1129" t="str">
            <v>2024/02/03</v>
          </cell>
          <cell r="O1129">
            <v>27.65</v>
          </cell>
          <cell r="P1129">
            <v>0.6</v>
          </cell>
          <cell r="Q1129">
            <v>22</v>
          </cell>
          <cell r="R1129">
            <v>22</v>
          </cell>
          <cell r="S1129">
            <v>12</v>
          </cell>
          <cell r="T1129" t="str">
            <v>有</v>
          </cell>
          <cell r="U1129" t="str">
            <v/>
          </cell>
          <cell r="V1129" t="str">
            <v>2190</v>
          </cell>
        </row>
        <row r="1129">
          <cell r="Z1129">
            <v>89</v>
          </cell>
          <cell r="AA1129">
            <v>45</v>
          </cell>
          <cell r="AB1129">
            <v>13.5</v>
          </cell>
          <cell r="AC1129">
            <v>0.0540675</v>
          </cell>
          <cell r="AD1129">
            <v>5.8</v>
          </cell>
          <cell r="AE1129">
            <v>6.4</v>
          </cell>
          <cell r="AF1129">
            <v>8</v>
          </cell>
          <cell r="AG1129" t="str">
            <v/>
          </cell>
        </row>
        <row r="1130">
          <cell r="A1130" t="str">
            <v>MD2265</v>
          </cell>
          <cell r="B1130" t="str">
            <v>MD2024020</v>
          </cell>
          <cell r="C1130" t="str">
            <v>mideer千变万花拼插积木</v>
          </cell>
          <cell r="D1130" t="str">
            <v>mideer Interlocking Flower Building Blocks</v>
          </cell>
          <cell r="E1130" t="str">
            <v>6936352522652</v>
          </cell>
          <cell r="F1130">
            <v>109</v>
          </cell>
          <cell r="G1130">
            <v>143.42</v>
          </cell>
          <cell r="H1130" t="str">
            <v>3+</v>
          </cell>
          <cell r="I1130" t="str">
            <v>老品</v>
          </cell>
          <cell r="J1130" t="str">
            <v>1、产品同竞品差异点（优势点）：
2、产品功能点：
3、产品设计优势：
4、产品教育属性优势：
5、产品安全属性优势：
6、产品相关服务优势：
7、其他：</v>
          </cell>
          <cell r="K1130" t="str">
            <v/>
          </cell>
          <cell r="L1130" t="str">
            <v/>
          </cell>
          <cell r="M1130" t="str">
            <v>销售商品</v>
          </cell>
          <cell r="N1130" t="str">
            <v>2024/05/15</v>
          </cell>
          <cell r="O1130">
            <v>54.5</v>
          </cell>
          <cell r="P1130">
            <v>1.05</v>
          </cell>
          <cell r="Q1130">
            <v>31</v>
          </cell>
          <cell r="R1130">
            <v>23</v>
          </cell>
          <cell r="S1130">
            <v>19.5</v>
          </cell>
          <cell r="T1130" t="str">
            <v>有</v>
          </cell>
          <cell r="U1130" t="str">
            <v>有</v>
          </cell>
          <cell r="V1130" t="str">
            <v>2190</v>
          </cell>
        </row>
        <row r="1130">
          <cell r="Z1130">
            <v>61.5</v>
          </cell>
          <cell r="AA1130">
            <v>45</v>
          </cell>
          <cell r="AB1130">
            <v>60.5</v>
          </cell>
          <cell r="AC1130">
            <v>0.16743375</v>
          </cell>
          <cell r="AD1130">
            <v>13.2</v>
          </cell>
          <cell r="AE1130">
            <v>15</v>
          </cell>
          <cell r="AF1130">
            <v>12</v>
          </cell>
          <cell r="AG1130" t="str">
            <v>否</v>
          </cell>
        </row>
        <row r="1131">
          <cell r="A1131" t="str">
            <v>MD3379</v>
          </cell>
          <cell r="B1131" t="str">
            <v>MD2017100</v>
          </cell>
          <cell r="C1131" t="str">
            <v>mideer创意立体手工花束</v>
          </cell>
          <cell r="D1131" t="str">
            <v>mideer 3D Pop Up Paper Bouquet</v>
          </cell>
          <cell r="E1131" t="str">
            <v>6936352533795</v>
          </cell>
          <cell r="F1131">
            <v>29.9</v>
          </cell>
          <cell r="G1131">
            <v>29.9</v>
          </cell>
          <cell r="H1131" t="str">
            <v>3+</v>
          </cell>
          <cell r="I1131" t="str">
            <v>老品</v>
          </cell>
          <cell r="J1131" t="str">
            <v>1、产品同竞品差异点（优势点）：1，轻松组装：设计简单易懂，只需要简单的拼插步骤就能完成从平面到立体的花束组装。
2，手工艺术相结合：小朋友可以独立完成，还可以简单的局部涂色，完成花束的艺术效果。
3，设计与实用并存：组装完成的花束不仅美观，还能作为装饰摆件成为靓丽风景线。
4.满满仪式感：配置丝带，更有仪式感，无论是作为礼物还是装饰，都能让人眼前一亮
2、产品功能点：
3、产品设计优势：
4、产品教育属性优势：
5、产品安全属性优势：
6、产品相关服务优势：
7、其他：</v>
          </cell>
          <cell r="K1131" t="str">
            <v/>
          </cell>
          <cell r="L1131" t="str">
            <v/>
          </cell>
          <cell r="M1131" t="str">
            <v>销售商品</v>
          </cell>
          <cell r="N1131" t="str">
            <v>2024/05/10</v>
          </cell>
          <cell r="O1131">
            <v>11.362</v>
          </cell>
          <cell r="P1131">
            <v>0.13</v>
          </cell>
          <cell r="Q1131">
            <v>27.5</v>
          </cell>
          <cell r="R1131">
            <v>23</v>
          </cell>
          <cell r="S1131">
            <v>1.2</v>
          </cell>
          <cell r="T1131" t="str">
            <v>有</v>
          </cell>
          <cell r="U1131" t="str">
            <v/>
          </cell>
          <cell r="V1131" t="str">
            <v>2190</v>
          </cell>
          <cell r="W1131">
            <v>27.5</v>
          </cell>
          <cell r="X1131">
            <v>23</v>
          </cell>
          <cell r="Y1131">
            <v>1.2</v>
          </cell>
          <cell r="Z1131">
            <v>47</v>
          </cell>
          <cell r="AA1131">
            <v>25</v>
          </cell>
          <cell r="AB1131">
            <v>28.5</v>
          </cell>
          <cell r="AC1131">
            <v>0.0334875</v>
          </cell>
          <cell r="AD1131">
            <v>6.2</v>
          </cell>
          <cell r="AE1131">
            <v>5.2</v>
          </cell>
          <cell r="AF1131">
            <v>40</v>
          </cell>
          <cell r="AG1131" t="str">
            <v/>
          </cell>
        </row>
        <row r="1132">
          <cell r="A1132" t="str">
            <v>MD1443</v>
          </cell>
          <cell r="B1132" t="str">
            <v>MD2024019</v>
          </cell>
          <cell r="C1132" t="str">
            <v>mideer激流先锋电动水枪（数字橙）</v>
          </cell>
          <cell r="D1132" t="str">
            <v>mideer electric aquatech blaster（orange）</v>
          </cell>
          <cell r="E1132" t="str">
            <v>6936352514435</v>
          </cell>
          <cell r="F1132">
            <v>249</v>
          </cell>
          <cell r="G1132">
            <v>294.87</v>
          </cell>
          <cell r="H1132" t="str">
            <v>3y+</v>
          </cell>
          <cell r="I1132" t="str">
            <v>老品</v>
          </cell>
          <cell r="J1132" t="str">
            <v>1、产品同竞品差异点（优势点）：IPX7“手机级”超强防水，入水浸泡1小时也能玩
2、产品功能点：
1，科幻版造型，仿真机枪音效和后坐力体感，沉浸式的体验
2，6-8米射程，再远也能打到
3，可浸入水里1秒灌水，全面压制“对手”
4，400ml超大水容量、一罐200发、畅玩90分钟
5，赠送背带及护目镜，玩水更放肆
3、产品设计优势：/
4、产品教育属性优势：/
5、产品安全属性优势：/
6、产品相关服务优势：/
7、其他：/</v>
          </cell>
          <cell r="K1132" t="str">
            <v/>
          </cell>
          <cell r="L1132" t="str">
            <v/>
          </cell>
          <cell r="M1132" t="str">
            <v>销售商品</v>
          </cell>
          <cell r="N1132" t="str">
            <v>2024/04/30</v>
          </cell>
          <cell r="O1132">
            <v>112.05</v>
          </cell>
          <cell r="P1132">
            <v>0.745</v>
          </cell>
          <cell r="Q1132">
            <v>42.5</v>
          </cell>
          <cell r="R1132">
            <v>7</v>
          </cell>
          <cell r="S1132">
            <v>5.5</v>
          </cell>
          <cell r="T1132" t="str">
            <v>有</v>
          </cell>
          <cell r="U1132" t="str">
            <v/>
          </cell>
          <cell r="V1132" t="str">
            <v>2190</v>
          </cell>
          <cell r="W1132">
            <v>42.5</v>
          </cell>
          <cell r="X1132">
            <v>7</v>
          </cell>
          <cell r="Y1132">
            <v>5.5</v>
          </cell>
          <cell r="Z1132">
            <v>60.5</v>
          </cell>
          <cell r="AA1132">
            <v>47</v>
          </cell>
          <cell r="AB1132">
            <v>47</v>
          </cell>
          <cell r="AC1132">
            <v>0.1336445</v>
          </cell>
          <cell r="AD1132">
            <v>12.73</v>
          </cell>
          <cell r="AE1132">
            <v>14.15</v>
          </cell>
          <cell r="AF1132">
            <v>12</v>
          </cell>
          <cell r="AG1132" t="str">
            <v>否</v>
          </cell>
        </row>
        <row r="1133">
          <cell r="A1133" t="str">
            <v>MD1442</v>
          </cell>
          <cell r="B1133" t="str">
            <v>MD2024019</v>
          </cell>
          <cell r="C1133" t="str">
            <v>mideer 激流先锋电动水枪（原力蓝）</v>
          </cell>
          <cell r="D1133" t="str">
            <v>mideer electric aquatech  blaster（blue）</v>
          </cell>
          <cell r="E1133" t="str">
            <v>6936352514428</v>
          </cell>
          <cell r="F1133">
            <v>249</v>
          </cell>
          <cell r="G1133">
            <v>294.87</v>
          </cell>
          <cell r="H1133" t="str">
            <v>3y+</v>
          </cell>
          <cell r="I1133" t="str">
            <v>老品</v>
          </cell>
          <cell r="J1133" t="str">
            <v>1、产品同竞品差异点（优势点）：IPX7“手机级”超强防水，入水浸泡1小时也能玩
2、产品功能点：
1，科幻版造型，仿真机枪音效和后坐力体感，沉浸式的体验
2，6-8米射程，再远也能打到
3，可浸入水里1秒灌水，全面压制“对手”
4，400ml超大水容量、一罐200发、畅玩90分钟
5，赠送背带及护目镜，玩水更放肆
3、产品设计优势：/
4、产品教育属性优势：/
5、产品安全属性优势：/
6、产品相关服务优势：/
7、其他：/</v>
          </cell>
          <cell r="K1133" t="str">
            <v/>
          </cell>
          <cell r="L1133" t="str">
            <v/>
          </cell>
          <cell r="M1133" t="str">
            <v>销售商品</v>
          </cell>
          <cell r="N1133" t="str">
            <v>2024/04/30</v>
          </cell>
          <cell r="O1133">
            <v>112.05</v>
          </cell>
          <cell r="P1133">
            <v>0.745</v>
          </cell>
          <cell r="Q1133">
            <v>42.5</v>
          </cell>
          <cell r="R1133">
            <v>7</v>
          </cell>
          <cell r="S1133">
            <v>5.5</v>
          </cell>
          <cell r="T1133" t="str">
            <v>有</v>
          </cell>
          <cell r="U1133" t="str">
            <v/>
          </cell>
          <cell r="V1133" t="str">
            <v>2190</v>
          </cell>
          <cell r="W1133">
            <v>42.5</v>
          </cell>
          <cell r="X1133">
            <v>7</v>
          </cell>
          <cell r="Y1133">
            <v>5.5</v>
          </cell>
          <cell r="Z1133">
            <v>60.5</v>
          </cell>
          <cell r="AA1133">
            <v>47</v>
          </cell>
          <cell r="AB1133">
            <v>47</v>
          </cell>
          <cell r="AC1133">
            <v>0.1336445</v>
          </cell>
          <cell r="AD1133">
            <v>12.73</v>
          </cell>
          <cell r="AE1133">
            <v>14.15</v>
          </cell>
          <cell r="AF1133">
            <v>12</v>
          </cell>
          <cell r="AG1133" t="str">
            <v>否</v>
          </cell>
        </row>
        <row r="1134">
          <cell r="A1134" t="str">
            <v>MD2254</v>
          </cell>
          <cell r="B1134" t="str">
            <v>MD2024018</v>
          </cell>
          <cell r="C1134" t="str">
            <v>mideer 益智钓鱼游戏  海钓大冒险</v>
          </cell>
          <cell r="D1134" t="str">
            <v>mideer Magnetic Fishing Toy - Ocean Fishing Expedition</v>
          </cell>
          <cell r="E1134" t="str">
            <v>6936352522546</v>
          </cell>
          <cell r="F1134">
            <v>79</v>
          </cell>
          <cell r="G1134">
            <v>93.51</v>
          </cell>
          <cell r="H1134" t="str">
            <v>3+</v>
          </cell>
          <cell r="I1134" t="str">
            <v>老品</v>
          </cell>
          <cell r="J1134" t="str">
            <v>1、产品同竞品差异点（优势点）：5种超好玩钓鱼玩法、深海海洋场景、场景就是收纳神器、多种小鱼造型
2、产品功能点：
3、产品设计优势：深海海洋场景
4、产品教育属性优势：培养儿童手眼协调、数字认知、竞争受挫意识、认知分类能力、收纳管理
5、产品安全属性优势：
6、产品相关服务优势：
7、其他：</v>
          </cell>
          <cell r="K1134" t="str">
            <v>1）模拟海洋场景，沉浸式钓鱼体验
2）5种玩法，锻炼手眼协调能力
3）边钓边学，认知动物/数字/颜色
4）强磁吸设计，一吸即中
5）包装盒变身收纳盒，一物两用
6）双杆配置，适合社交互动一起玩
7）通过3C认证，安全有保障
8）大颗粒设计，防吞咽更安心
9）边缘光滑打磨，不伤宝宝小手</v>
          </cell>
          <cell r="L1134" t="str">
            <v>Simulated ocean for an immersive experience.
5 ways to play; trains hand-eye coordination.
Cognitive learning: Animals, Numbers, and Colors.
Strong magnetic suction.
Doubles as a storage box.
Dual fishing rods for social play.
3C certified safety.
Large pieces to prevent swallowing.
Smoothly polished edges.</v>
          </cell>
          <cell r="M1134" t="str">
            <v>销售商品</v>
          </cell>
          <cell r="N1134" t="str">
            <v>2024/05/13</v>
          </cell>
          <cell r="O1134">
            <v>35.55</v>
          </cell>
          <cell r="P1134">
            <v>0.48</v>
          </cell>
          <cell r="Q1134">
            <v>25.7</v>
          </cell>
          <cell r="R1134">
            <v>18.6</v>
          </cell>
          <cell r="S1134">
            <v>7.8</v>
          </cell>
          <cell r="T1134" t="str">
            <v>有</v>
          </cell>
          <cell r="U1134" t="str">
            <v/>
          </cell>
          <cell r="V1134" t="str">
            <v>2190</v>
          </cell>
          <cell r="W1134">
            <v>25.7</v>
          </cell>
          <cell r="X1134">
            <v>18.7</v>
          </cell>
          <cell r="Y1134">
            <v>8</v>
          </cell>
          <cell r="Z1134">
            <v>38.4</v>
          </cell>
          <cell r="AA1134">
            <v>27.5</v>
          </cell>
          <cell r="AB1134">
            <v>33.5</v>
          </cell>
          <cell r="AC1134">
            <v>0.035376</v>
          </cell>
          <cell r="AD1134">
            <v>4</v>
          </cell>
          <cell r="AE1134">
            <v>4.48</v>
          </cell>
          <cell r="AF1134">
            <v>8</v>
          </cell>
          <cell r="AG1134" t="str">
            <v/>
          </cell>
        </row>
        <row r="1135">
          <cell r="A1135" t="str">
            <v>CT6468</v>
          </cell>
          <cell r="B1135" t="str">
            <v>MD2022001</v>
          </cell>
          <cell r="C1135" t="str">
            <v>mideer 磁力小车   海外分销版 4pcs</v>
          </cell>
          <cell r="D1135" t="str">
            <v>Magnetic Toy Car</v>
          </cell>
          <cell r="E1135" t="str">
            <v>6936352564683</v>
          </cell>
          <cell r="F1135">
            <v>100</v>
          </cell>
          <cell r="G1135">
            <v>100.04</v>
          </cell>
          <cell r="H1135" t="str">
            <v>3+</v>
          </cell>
          <cell r="I1135" t="str">
            <v>老品</v>
          </cell>
          <cell r="J1135" t="str">
            <v>1、产品同竞品差异点（优势点）：
2、产品功能点：
3、产品设计优势：
4、产品教育属性优势：
5、产品安全属性优势：
6、产品相关服务优势：
7、其他：</v>
          </cell>
          <cell r="K1135" t="str">
            <v>1). 创意拼搭交通工具 —— 磁力小车套装
2). 搭配彩窗磁力片，组装创意汽车
3). 小车可拼接，越多越好玩
4). 惯性滑行，轻推即跑
5). 和伙伴一起，开个创意车展
6). 优选 ABS 材质，耐玩不怕摔
7). 贴心收纳袋，玩好统一存放</v>
          </cell>
          <cell r="L1135" t="str">
            <v>1). Creative Vehicle Building — Magnetic Car Set
2). Combine with magnetic tiles to build your own custom cars
3). Connectable car bases — the more you have, the more fun it gets!
4). Friction-powered gliding — just a light push to zoom away
5). Host a creative car show with your friends
6). Premium ABS material — durable and impact-resistant
7). Handy storage bag included for neat and easy organization</v>
          </cell>
          <cell r="M1135" t="str">
            <v>ODM单</v>
          </cell>
          <cell r="N1135" t="str">
            <v>2024/04/30</v>
          </cell>
          <cell r="O1135">
            <v>38</v>
          </cell>
          <cell r="P1135">
            <v>0.72</v>
          </cell>
          <cell r="Q1135">
            <v>22.4</v>
          </cell>
          <cell r="R1135">
            <v>20.2</v>
          </cell>
          <cell r="S1135">
            <v>8.2</v>
          </cell>
          <cell r="T1135" t="str">
            <v>有</v>
          </cell>
          <cell r="U1135" t="str">
            <v/>
          </cell>
          <cell r="V1135" t="str">
            <v>2190</v>
          </cell>
          <cell r="W1135">
            <v>22.4</v>
          </cell>
          <cell r="X1135">
            <v>20.2</v>
          </cell>
          <cell r="Y1135">
            <v>8.2</v>
          </cell>
          <cell r="Z1135">
            <v>0</v>
          </cell>
          <cell r="AA1135">
            <v>0</v>
          </cell>
          <cell r="AB1135">
            <v>0</v>
          </cell>
          <cell r="AC1135">
            <v>0</v>
          </cell>
          <cell r="AD1135">
            <v>0</v>
          </cell>
          <cell r="AE1135">
            <v>0</v>
          </cell>
          <cell r="AF1135">
            <v>0</v>
          </cell>
          <cell r="AG1135" t="str">
            <v/>
          </cell>
        </row>
        <row r="1136">
          <cell r="A1136" t="str">
            <v>MD1516</v>
          </cell>
          <cell r="B1136" t="str">
            <v>MD2018002</v>
          </cell>
          <cell r="C1136" t="str">
            <v>mideer 千变万花筒  春日动物园</v>
          </cell>
          <cell r="D1136" t="str">
            <v>mideer Ever-Changing Kaleidoscope- A Day In The Spring Zoo</v>
          </cell>
          <cell r="E1136" t="str">
            <v>6936352515166</v>
          </cell>
          <cell r="F1136">
            <v>19.9</v>
          </cell>
          <cell r="G1136">
            <v>19.88</v>
          </cell>
          <cell r="H1136" t="str">
            <v>3+</v>
          </cell>
          <cell r="I1136" t="str">
            <v>老品</v>
          </cell>
          <cell r="J1136" t="str">
            <v>1、产品同竞品差异点（优势点）：艺术家插画设计，小体型更易握持
2、产品功能点：
3、产品设计优势：
4、产品教育属性优势：
5、产品安全属性优势：
6、产品相关服务优势：
7、其他：</v>
          </cell>
          <cell r="K1136" t="str">
            <v/>
          </cell>
          <cell r="L1136" t="str">
            <v/>
          </cell>
          <cell r="M1136" t="str">
            <v>销售商品</v>
          </cell>
          <cell r="N1136" t="str">
            <v>2024/04/30</v>
          </cell>
          <cell r="O1136">
            <v>7.562</v>
          </cell>
          <cell r="P1136">
            <v>0.05</v>
          </cell>
          <cell r="Q1136">
            <v>4.5</v>
          </cell>
          <cell r="R1136">
            <v>4.5</v>
          </cell>
          <cell r="S1136">
            <v>14.5</v>
          </cell>
          <cell r="T1136" t="str">
            <v>有</v>
          </cell>
          <cell r="U1136" t="str">
            <v/>
          </cell>
          <cell r="V1136" t="str">
            <v>2190</v>
          </cell>
          <cell r="W1136">
            <v>4.5</v>
          </cell>
          <cell r="X1136">
            <v>4.5</v>
          </cell>
          <cell r="Y1136">
            <v>14.3</v>
          </cell>
          <cell r="Z1136">
            <v>50</v>
          </cell>
          <cell r="AA1136">
            <v>26</v>
          </cell>
          <cell r="AB1136">
            <v>16.6</v>
          </cell>
          <cell r="AC1136">
            <v>0.02158</v>
          </cell>
          <cell r="AD1136">
            <v>2.5</v>
          </cell>
          <cell r="AE1136">
            <v>3.13</v>
          </cell>
          <cell r="AF1136">
            <v>50</v>
          </cell>
          <cell r="AG1136" t="str">
            <v>否</v>
          </cell>
        </row>
        <row r="1137">
          <cell r="A1137" t="str">
            <v>MD1515</v>
          </cell>
          <cell r="B1137" t="str">
            <v>MD2018002</v>
          </cell>
          <cell r="C1137" t="str">
            <v>mideer 千变万花筒  龙海奇遇</v>
          </cell>
          <cell r="D1137" t="str">
            <v>mideer Ever-Changing Kaleidoscope- Into The Ocean</v>
          </cell>
          <cell r="E1137" t="str">
            <v>6936352515159</v>
          </cell>
          <cell r="F1137">
            <v>19.9</v>
          </cell>
          <cell r="G1137">
            <v>19.88</v>
          </cell>
          <cell r="H1137" t="str">
            <v>3+</v>
          </cell>
          <cell r="I1137" t="str">
            <v>老品</v>
          </cell>
          <cell r="J1137" t="str">
            <v>1、产品同竞品差异点（优势点）：艺术家插画设计，小体型更易握持
2、产品功能点：
3、产品设计优势：
4、产品教育属性优势：
5、产品安全属性优势：
6、产品相关服务优势：
7、其他：</v>
          </cell>
          <cell r="K1137" t="str">
            <v/>
          </cell>
          <cell r="L1137" t="str">
            <v/>
          </cell>
          <cell r="M1137" t="str">
            <v>销售商品</v>
          </cell>
          <cell r="N1137" t="str">
            <v>2024/04/30</v>
          </cell>
          <cell r="O1137">
            <v>7.562</v>
          </cell>
          <cell r="P1137">
            <v>0.05</v>
          </cell>
          <cell r="Q1137">
            <v>4.5</v>
          </cell>
          <cell r="R1137">
            <v>4.5</v>
          </cell>
          <cell r="S1137">
            <v>14.5</v>
          </cell>
          <cell r="T1137" t="str">
            <v>有</v>
          </cell>
          <cell r="U1137" t="str">
            <v/>
          </cell>
          <cell r="V1137" t="str">
            <v>2190</v>
          </cell>
          <cell r="W1137">
            <v>14.3</v>
          </cell>
          <cell r="X1137">
            <v>4.2</v>
          </cell>
          <cell r="Y1137">
            <v>0</v>
          </cell>
          <cell r="Z1137">
            <v>50</v>
          </cell>
          <cell r="AA1137">
            <v>25.5</v>
          </cell>
          <cell r="AB1137">
            <v>16.5</v>
          </cell>
          <cell r="AC1137">
            <v>0.0210375</v>
          </cell>
          <cell r="AD1137">
            <v>2.5</v>
          </cell>
          <cell r="AE1137">
            <v>3.2</v>
          </cell>
          <cell r="AF1137">
            <v>50</v>
          </cell>
          <cell r="AG1137" t="str">
            <v>否</v>
          </cell>
        </row>
        <row r="1138">
          <cell r="A1138" t="str">
            <v>MD1514</v>
          </cell>
          <cell r="B1138" t="str">
            <v>MD2018002</v>
          </cell>
          <cell r="C1138" t="str">
            <v>mideer 千变万花筒  丛林月夜</v>
          </cell>
          <cell r="D1138" t="str">
            <v>mideer Ever-Changing Kaleidoscope- Jungle Moon</v>
          </cell>
          <cell r="E1138" t="str">
            <v>6936352515142</v>
          </cell>
          <cell r="F1138">
            <v>19.9</v>
          </cell>
          <cell r="G1138">
            <v>19.88</v>
          </cell>
          <cell r="H1138" t="str">
            <v>3+</v>
          </cell>
          <cell r="I1138" t="str">
            <v>老品</v>
          </cell>
          <cell r="J1138" t="str">
            <v>1、产品同竞品差异点（优势点）：艺术家插画设计，小体型更易握持
2、产品功能点：
3、产品设计优势：
4、产品教育属性优势：
5、产品安全属性优势：
6、产品相关服务优势：
7、其他：</v>
          </cell>
          <cell r="K1138" t="str">
            <v/>
          </cell>
          <cell r="L1138" t="str">
            <v/>
          </cell>
          <cell r="M1138" t="str">
            <v>销售商品</v>
          </cell>
          <cell r="N1138" t="str">
            <v>2024/04/30</v>
          </cell>
          <cell r="O1138">
            <v>7.562</v>
          </cell>
          <cell r="P1138">
            <v>0.05</v>
          </cell>
          <cell r="Q1138">
            <v>4.5</v>
          </cell>
          <cell r="R1138">
            <v>4.5</v>
          </cell>
          <cell r="S1138">
            <v>14.5</v>
          </cell>
          <cell r="T1138" t="str">
            <v>有</v>
          </cell>
          <cell r="U1138" t="str">
            <v/>
          </cell>
          <cell r="V1138" t="str">
            <v>2190</v>
          </cell>
          <cell r="W1138">
            <v>4.5</v>
          </cell>
          <cell r="X1138">
            <v>4.5</v>
          </cell>
          <cell r="Y1138">
            <v>14.4</v>
          </cell>
          <cell r="Z1138">
            <v>49.5</v>
          </cell>
          <cell r="AA1138">
            <v>25.5</v>
          </cell>
          <cell r="AB1138">
            <v>17</v>
          </cell>
          <cell r="AC1138">
            <v>0.02145825</v>
          </cell>
          <cell r="AD1138">
            <v>2.5</v>
          </cell>
          <cell r="AE1138">
            <v>3</v>
          </cell>
          <cell r="AF1138">
            <v>50</v>
          </cell>
          <cell r="AG1138" t="str">
            <v>否</v>
          </cell>
        </row>
        <row r="1139">
          <cell r="A1139" t="str">
            <v>MD1513</v>
          </cell>
          <cell r="B1139" t="str">
            <v>MD2018002</v>
          </cell>
          <cell r="C1139" t="str">
            <v>mideer 千变万花筒  我的树屋邻居</v>
          </cell>
          <cell r="D1139" t="str">
            <v>mideer Ever-Changing Kaleidoscope- My Treehouse Neighbors</v>
          </cell>
          <cell r="E1139" t="str">
            <v>6936352515135</v>
          </cell>
          <cell r="F1139">
            <v>19.9</v>
          </cell>
          <cell r="G1139">
            <v>19.88</v>
          </cell>
          <cell r="H1139" t="str">
            <v>3+</v>
          </cell>
          <cell r="I1139" t="str">
            <v>老品</v>
          </cell>
          <cell r="J1139" t="str">
            <v>1、产品同竞品差异点（优势点）：艺术家插画设计，体积更小，更易于握持
2、产品功能点：
3、产品设计优势：
4、产品教育属性优势：
5、产品安全属性优势：
6、产品相关服务优势：
7、其他：</v>
          </cell>
          <cell r="K1139" t="str">
            <v/>
          </cell>
          <cell r="L1139" t="str">
            <v/>
          </cell>
          <cell r="M1139" t="str">
            <v>销售商品</v>
          </cell>
          <cell r="N1139" t="str">
            <v>2024/04/30</v>
          </cell>
          <cell r="O1139">
            <v>7.562</v>
          </cell>
          <cell r="P1139">
            <v>0.05</v>
          </cell>
          <cell r="Q1139">
            <v>4.5</v>
          </cell>
          <cell r="R1139">
            <v>4.5</v>
          </cell>
          <cell r="S1139">
            <v>14.5</v>
          </cell>
          <cell r="T1139" t="str">
            <v>有</v>
          </cell>
          <cell r="U1139" t="str">
            <v/>
          </cell>
          <cell r="V1139" t="str">
            <v>2190</v>
          </cell>
          <cell r="W1139">
            <v>4.5</v>
          </cell>
          <cell r="X1139">
            <v>4.5</v>
          </cell>
          <cell r="Y1139">
            <v>14.5</v>
          </cell>
          <cell r="Z1139">
            <v>49.5</v>
          </cell>
          <cell r="AA1139">
            <v>25.5</v>
          </cell>
          <cell r="AB1139">
            <v>16</v>
          </cell>
          <cell r="AC1139">
            <v>0.020196</v>
          </cell>
          <cell r="AD1139">
            <v>2.5</v>
          </cell>
          <cell r="AE1139">
            <v>3.1</v>
          </cell>
          <cell r="AF1139">
            <v>50</v>
          </cell>
          <cell r="AG1139" t="str">
            <v>否</v>
          </cell>
        </row>
        <row r="1140">
          <cell r="A1140" t="str">
            <v>MD1468</v>
          </cell>
          <cell r="B1140" t="str">
            <v>MD2024034</v>
          </cell>
          <cell r="C1140" t="str">
            <v>mideer 儿童画作珍藏册    8k</v>
          </cell>
          <cell r="D1140" t="str">
            <v>mideer Colorful Creations Gallery</v>
          </cell>
          <cell r="E1140" t="str">
            <v>6936352514688</v>
          </cell>
          <cell r="F1140">
            <v>49.9</v>
          </cell>
          <cell r="G1140">
            <v>59.5</v>
          </cell>
          <cell r="H1140" t="str">
            <v>3+</v>
          </cell>
          <cell r="I1140" t="str">
            <v>老品</v>
          </cell>
          <cell r="J1140" t="str">
            <v>1、产品同竞品差异点（优势点）：
2、产品功能点：加厚硬挺pp袋，保护作品无折痕；大容量，收纳一本搞定；防水防污封面
3、产品设计优势：软胶提手不硌手，宝宝取放不费劲
4、产品教育属性优势：
5、产品安全属性优势：热压工艺，不脱页。非活页册，儿童使用不易受伤（活页册有尖锐处），免对孔装袋（儿童装不进）
6、产品相关服务优势：
7、其他：</v>
          </cell>
          <cell r="K1140" t="str">
            <v>1). 适配 A3 与 A4 尺寸画作 —— 大小作品，皆可妥善收藏
2). 加厚硬质 PP 封面 —— 坚韧挺括，全方位保护画作不折角
3). 热压一体化装订 —— 牢固耐用，经得起反复翻阅
4). 海量存储空间 —— 轻松收纳 120 余幅艺术佳作
5). 多功能收纳应用 —— 既是画册，也是成长的档案袋
6). 防水防污封面 —— 轻轻一擦即可去污，历久弥新
7). 童趣插画设计 —— 孩子喜爱的艺术风格，开启收藏仪式感
8). 专属“作品身份证” —— 记录创作背后的故事与时间
9). 软胶提手设计 —— 触感舒适不勒手，随时分享创意
10). 处处彰显匠心工艺细节</v>
          </cell>
          <cell r="L1140" t="str">
            <v>Fits A3 and A4 artwork.
Thick rigid PP cover protects artwork.
Heat-pressed binding — secure and durable.
Stores 120+ artworks easily.
Multi-functional storage use.
Waterproof and stain-resistant cover.
Artistic illustrations children love.
Each artwork includes an “ID page.”
Soft rubber handle for easy carrying.
Refined design details.</v>
          </cell>
          <cell r="M1140" t="str">
            <v>销售商品</v>
          </cell>
          <cell r="N1140" t="str">
            <v>2024/05/08</v>
          </cell>
          <cell r="O1140">
            <v>18.962</v>
          </cell>
          <cell r="P1140">
            <v>0.6</v>
          </cell>
          <cell r="Q1140">
            <v>44.5</v>
          </cell>
          <cell r="R1140">
            <v>32</v>
          </cell>
          <cell r="S1140">
            <v>2.7</v>
          </cell>
          <cell r="T1140" t="str">
            <v>有</v>
          </cell>
          <cell r="U1140" t="str">
            <v/>
          </cell>
          <cell r="V1140" t="str">
            <v>2190</v>
          </cell>
          <cell r="W1140">
            <v>34.5</v>
          </cell>
          <cell r="X1140">
            <v>45.5</v>
          </cell>
          <cell r="Y1140">
            <v>0</v>
          </cell>
          <cell r="Z1140">
            <v>34.4</v>
          </cell>
          <cell r="AA1140">
            <v>34.6</v>
          </cell>
          <cell r="AB1140">
            <v>46.6</v>
          </cell>
          <cell r="AC1140">
            <v>0.055465184</v>
          </cell>
          <cell r="AD1140">
            <v>10.8</v>
          </cell>
          <cell r="AE1140">
            <v>12.74</v>
          </cell>
          <cell r="AF1140">
            <v>20</v>
          </cell>
          <cell r="AG1140" t="str">
            <v/>
          </cell>
        </row>
        <row r="1141">
          <cell r="A1141" t="str">
            <v>MD1498</v>
          </cell>
          <cell r="B1141" t="str">
            <v>MD2024017</v>
          </cell>
          <cell r="C1141" t="str">
            <v>mideer木质倒立陀螺-淘气猫咪</v>
          </cell>
          <cell r="D1141" t="str">
            <v>mideer Wooden Flip Spinning Top - Naughty Kitty</v>
          </cell>
          <cell r="E1141" t="str">
            <v>6936352514985</v>
          </cell>
          <cell r="F1141">
            <v>9.9</v>
          </cell>
          <cell r="G1141">
            <v>9.87</v>
          </cell>
          <cell r="H1141" t="str">
            <v>3+</v>
          </cell>
          <cell r="I1141" t="str">
            <v>老品</v>
          </cell>
          <cell r="J1141" t="str">
            <v>1、产品同竞品差异点（优势点）：熊猫、棕熊、小狗、小猫四款造型图案选择
2、产品功能点：神奇倒立陀螺，旋转后自动倒立翻转
3、产品设计优势：
4、产品教育属性优势：
5、产品安全属性优势：
6、产品相关服务优势：
7、其他：</v>
          </cell>
          <cell r="K1141" t="str">
            <v/>
          </cell>
          <cell r="L1141" t="str">
            <v/>
          </cell>
          <cell r="M1141" t="str">
            <v>销售商品</v>
          </cell>
          <cell r="N1141" t="str">
            <v>2024/05/17</v>
          </cell>
          <cell r="O1141">
            <v>3.762</v>
          </cell>
          <cell r="P1141">
            <v>0.012</v>
          </cell>
          <cell r="Q1141">
            <v>3.5</v>
          </cell>
          <cell r="R1141">
            <v>3.5</v>
          </cell>
          <cell r="S1141">
            <v>4.45</v>
          </cell>
          <cell r="T1141" t="str">
            <v>有</v>
          </cell>
          <cell r="U1141" t="str">
            <v/>
          </cell>
          <cell r="V1141" t="str">
            <v>2190</v>
          </cell>
        </row>
        <row r="1141">
          <cell r="Z1141">
            <v>59</v>
          </cell>
          <cell r="AA1141">
            <v>26.5</v>
          </cell>
          <cell r="AB1141">
            <v>23.5</v>
          </cell>
          <cell r="AC1141">
            <v>0.03674225</v>
          </cell>
          <cell r="AD1141">
            <v>8</v>
          </cell>
          <cell r="AE1141">
            <v>7</v>
          </cell>
          <cell r="AF1141">
            <v>450</v>
          </cell>
          <cell r="AG1141" t="str">
            <v/>
          </cell>
        </row>
        <row r="1142">
          <cell r="A1142" t="str">
            <v>MD1497</v>
          </cell>
          <cell r="B1142" t="str">
            <v>MD2024017</v>
          </cell>
          <cell r="C1142" t="str">
            <v>mideer 倒立陀螺  疯狂小狗</v>
          </cell>
          <cell r="D1142" t="str">
            <v>mideer Wooden Flip Spinning Top - Crazy Doggy</v>
          </cell>
          <cell r="E1142" t="str">
            <v>6936352514978</v>
          </cell>
          <cell r="F1142">
            <v>9.9</v>
          </cell>
          <cell r="G1142">
            <v>9.87</v>
          </cell>
          <cell r="H1142" t="str">
            <v>3+</v>
          </cell>
          <cell r="I1142" t="str">
            <v>老品</v>
          </cell>
          <cell r="J1142" t="str">
            <v>1、产品同竞品差异点（优势点）：熊猫、棕熊、小狗、小猫四款造型图案选择
2、产品功能点：神奇倒立陀螺，旋转后自动倒立翻转
3、产品设计优势：
4、产品教育属性优势：
5、产品安全属性优势：
6、产品相关服务优势：
7、其他：</v>
          </cell>
          <cell r="K1142" t="str">
            <v/>
          </cell>
          <cell r="L1142" t="str">
            <v/>
          </cell>
          <cell r="M1142" t="str">
            <v>销售商品</v>
          </cell>
          <cell r="N1142" t="str">
            <v>2024/05/17</v>
          </cell>
          <cell r="O1142">
            <v>3.762</v>
          </cell>
          <cell r="P1142">
            <v>0.02</v>
          </cell>
          <cell r="Q1142">
            <v>3.5</v>
          </cell>
          <cell r="R1142">
            <v>3.5</v>
          </cell>
          <cell r="S1142">
            <v>4.45</v>
          </cell>
          <cell r="T1142" t="str">
            <v>有</v>
          </cell>
          <cell r="U1142" t="str">
            <v/>
          </cell>
          <cell r="V1142" t="str">
            <v>2190</v>
          </cell>
          <cell r="W1142">
            <v>3.5</v>
          </cell>
          <cell r="X1142">
            <v>3.5</v>
          </cell>
          <cell r="Y1142">
            <v>4.5</v>
          </cell>
          <cell r="Z1142">
            <v>50</v>
          </cell>
          <cell r="AA1142">
            <v>28</v>
          </cell>
          <cell r="AB1142">
            <v>25</v>
          </cell>
          <cell r="AC1142">
            <v>0.035</v>
          </cell>
          <cell r="AD1142">
            <v>8</v>
          </cell>
          <cell r="AE1142">
            <v>7.5</v>
          </cell>
          <cell r="AF1142">
            <v>450</v>
          </cell>
          <cell r="AG1142" t="str">
            <v/>
          </cell>
        </row>
        <row r="1143">
          <cell r="A1143" t="str">
            <v>MD1496</v>
          </cell>
          <cell r="B1143" t="str">
            <v>MD2024017</v>
          </cell>
          <cell r="C1143" t="str">
            <v>mideer木质倒立陀螺-跳舞小熊</v>
          </cell>
          <cell r="D1143" t="str">
            <v>mideer Wooden Flip Spinning Top - Dancing Bear</v>
          </cell>
          <cell r="E1143" t="str">
            <v>6936352514961</v>
          </cell>
          <cell r="F1143">
            <v>9.9</v>
          </cell>
          <cell r="G1143">
            <v>9.87</v>
          </cell>
          <cell r="H1143" t="str">
            <v>3+</v>
          </cell>
          <cell r="I1143" t="str">
            <v>老品</v>
          </cell>
          <cell r="J1143" t="str">
            <v>1、产品同竞品差异点（优势点）：熊猫、棕熊、小狗、小猫四款造型图案选择
2、产品功能点：神奇倒立陀螺，旋转后自动倒立翻转
3、产品设计优势：
4、产品教育属性优势：
5、产品安全属性优势：
6、产品相关服务优势：
7、其他：</v>
          </cell>
          <cell r="K1143" t="str">
            <v/>
          </cell>
          <cell r="L1143" t="str">
            <v/>
          </cell>
          <cell r="M1143" t="str">
            <v>销售商品</v>
          </cell>
          <cell r="N1143" t="str">
            <v>2024/05/17</v>
          </cell>
          <cell r="O1143">
            <v>3.762</v>
          </cell>
          <cell r="P1143">
            <v>0.012</v>
          </cell>
          <cell r="Q1143">
            <v>3.5</v>
          </cell>
          <cell r="R1143">
            <v>3.5</v>
          </cell>
          <cell r="S1143">
            <v>4.45</v>
          </cell>
          <cell r="T1143" t="str">
            <v>有</v>
          </cell>
          <cell r="U1143" t="str">
            <v/>
          </cell>
          <cell r="V1143" t="str">
            <v>2190</v>
          </cell>
        </row>
        <row r="1143">
          <cell r="Z1143">
            <v>59</v>
          </cell>
          <cell r="AA1143">
            <v>26.5</v>
          </cell>
          <cell r="AB1143">
            <v>23.5</v>
          </cell>
          <cell r="AC1143">
            <v>0.03674225</v>
          </cell>
          <cell r="AD1143">
            <v>8</v>
          </cell>
          <cell r="AE1143">
            <v>7</v>
          </cell>
          <cell r="AF1143">
            <v>450</v>
          </cell>
          <cell r="AG1143" t="str">
            <v/>
          </cell>
        </row>
        <row r="1144">
          <cell r="A1144" t="str">
            <v>MD1495</v>
          </cell>
          <cell r="B1144" t="str">
            <v>MD2024017</v>
          </cell>
          <cell r="C1144" t="str">
            <v>mideer 倒立陀螺  功夫熊猫</v>
          </cell>
          <cell r="D1144" t="str">
            <v>mideer Wooden Flip Spinning Top - Chinese panda</v>
          </cell>
          <cell r="E1144" t="str">
            <v>6936352514954</v>
          </cell>
          <cell r="F1144">
            <v>9.9</v>
          </cell>
          <cell r="G1144">
            <v>9.87</v>
          </cell>
          <cell r="H1144" t="str">
            <v>3+</v>
          </cell>
          <cell r="I1144" t="str">
            <v>老品</v>
          </cell>
          <cell r="J1144" t="str">
            <v>1、产品同竞品差异点（优势点）：四款动物图案造型
2、产品功能点：陀螺旋转后可逐渐倒立，熊猫、棕熊、小狗、小猫四款造型图案选择
3、产品设计优势：
4、产品教育属性优势：
5、产品安全属性优势：
6、产品相关服务优势：
7、其他：</v>
          </cell>
          <cell r="K1144" t="str">
            <v/>
          </cell>
          <cell r="L1144" t="str">
            <v/>
          </cell>
          <cell r="M1144" t="str">
            <v>销售商品</v>
          </cell>
          <cell r="N1144" t="str">
            <v>2024/05/17</v>
          </cell>
          <cell r="O1144">
            <v>3.762</v>
          </cell>
          <cell r="P1144">
            <v>0.01</v>
          </cell>
          <cell r="Q1144">
            <v>3.5</v>
          </cell>
          <cell r="R1144">
            <v>3.5</v>
          </cell>
          <cell r="S1144">
            <v>4.45</v>
          </cell>
          <cell r="T1144" t="str">
            <v>有</v>
          </cell>
          <cell r="U1144" t="str">
            <v/>
          </cell>
          <cell r="V1144" t="str">
            <v>2190</v>
          </cell>
          <cell r="W1144">
            <v>3.5</v>
          </cell>
          <cell r="X1144">
            <v>3.5</v>
          </cell>
          <cell r="Y1144">
            <v>4.45</v>
          </cell>
          <cell r="Z1144">
            <v>51</v>
          </cell>
          <cell r="AA1144">
            <v>28</v>
          </cell>
          <cell r="AB1144">
            <v>24.5</v>
          </cell>
          <cell r="AC1144">
            <v>0.034986</v>
          </cell>
          <cell r="AD1144">
            <v>8</v>
          </cell>
          <cell r="AE1144">
            <v>7.3</v>
          </cell>
          <cell r="AF1144">
            <v>450</v>
          </cell>
          <cell r="AG1144" t="str">
            <v/>
          </cell>
        </row>
        <row r="1145">
          <cell r="A1145" t="str">
            <v>MD1469</v>
          </cell>
          <cell r="B1145" t="str">
            <v>MD2024008</v>
          </cell>
          <cell r="C1145" t="str">
            <v>mideer 智慧树叠叠乐积木</v>
          </cell>
          <cell r="D1145" t="str">
            <v>mideer Educational Balance Blocks - Stack a Tree</v>
          </cell>
          <cell r="E1145" t="str">
            <v>6936352514695</v>
          </cell>
          <cell r="F1145">
            <v>59.9</v>
          </cell>
          <cell r="G1145">
            <v>70.93</v>
          </cell>
          <cell r="H1145" t="str">
            <v>3+</v>
          </cell>
          <cell r="I1145" t="str">
            <v>老品</v>
          </cell>
          <cell r="J1145" t="str">
            <v>1、产品同竞品差异点（优势点）：增加更多趣味配件，附赠收纳袋解决收纳问题
2、产品功能点：更多玩法 自由堆叠
3、产品设计优势：更改了大自然的树叶配色
4、产品教育属性优势：
5、产品安全属性优势：
6、产品相关服务优势：
7、其他：</v>
          </cell>
          <cell r="K1145" t="str">
            <v>1）开放式叠叠乐，玩法全新升级！
2）平衡与重力分布，才是制胜关键
3）全家一起参与，比比谁搭得最稳
4）解锁多种玩法，创意无限释放
5）精选PP材质，无毒无害，玩得放心
6）光滑无毛刺，呵护宝宝小手
7）贴心收纳袋，从小养成好习惯</v>
          </cell>
          <cell r="L1145" t="str">
            <v>1) Open-ended stacking game, a whole new way to play!
2) Balance and gravity distribution are key to victory!
3) The whole family can participate and see who can build the most stable structure.
4) Unlock various ways to play and unleash your boundless creativity.
5) Made of carefully selected PP material, free of toxic and harmful substances, safe to play with.
6) Smooth, burr-free surface, gentle on delicate little hands.
7) Thoughtful storage bag, fostering good habits from a young age.</v>
          </cell>
          <cell r="M1145" t="str">
            <v>销售商品</v>
          </cell>
          <cell r="N1145" t="str">
            <v>2024/05/11</v>
          </cell>
          <cell r="O1145">
            <v>26.955</v>
          </cell>
          <cell r="P1145">
            <v>0.51</v>
          </cell>
          <cell r="Q1145">
            <v>17</v>
          </cell>
          <cell r="R1145">
            <v>11</v>
          </cell>
          <cell r="S1145">
            <v>15.5</v>
          </cell>
          <cell r="T1145" t="str">
            <v>无</v>
          </cell>
          <cell r="U1145" t="str">
            <v>无</v>
          </cell>
          <cell r="V1145" t="str">
            <v>36500</v>
          </cell>
          <cell r="W1145">
            <v>17</v>
          </cell>
          <cell r="X1145">
            <v>15.5</v>
          </cell>
          <cell r="Y1145">
            <v>11</v>
          </cell>
          <cell r="Z1145">
            <v>46</v>
          </cell>
          <cell r="AA1145">
            <v>36.8</v>
          </cell>
          <cell r="AB1145">
            <v>49.5</v>
          </cell>
          <cell r="AC1145">
            <v>0.0837936</v>
          </cell>
          <cell r="AD1145">
            <v>12.2</v>
          </cell>
          <cell r="AE1145">
            <v>13.03</v>
          </cell>
          <cell r="AF1145">
            <v>24</v>
          </cell>
          <cell r="AG1145" t="str">
            <v>否</v>
          </cell>
        </row>
        <row r="1146">
          <cell r="A1146" t="str">
            <v>MD1503</v>
          </cell>
          <cell r="B1146" t="str">
            <v>MD2023007</v>
          </cell>
          <cell r="C1146" t="str">
            <v>mideer 端午手工  风动龙舟</v>
          </cell>
          <cell r="D1146" t="str">
            <v>mideer Dragon Boat Festival Craft Kit - Wind-Powered Dragon Boat</v>
          </cell>
          <cell r="E1146" t="str">
            <v>6936352515036</v>
          </cell>
          <cell r="F1146">
            <v>49.9</v>
          </cell>
          <cell r="G1146">
            <v>59.09</v>
          </cell>
          <cell r="H1146" t="str">
            <v>8+</v>
          </cell>
          <cell r="I1146" t="str">
            <v>老品</v>
          </cell>
          <cell r="J1146" t="str">
            <v>1、产品同竞品差异点（优势点）：龙舟风车二合一，竞渡龙舟过端午
2、产品功能点：龙舟手工制作，完成后可作为风车玩耍
3、产品设计优势：传统端午风设计
4、产品教育属性优势：
5、产品安全属性优势：
6、产品相关服务优势：
7、其他：</v>
          </cell>
          <cell r="K1146" t="str">
            <v/>
          </cell>
          <cell r="L1146" t="str">
            <v/>
          </cell>
          <cell r="M1146" t="str">
            <v>销售商品</v>
          </cell>
          <cell r="N1146" t="str">
            <v>2024/04/23</v>
          </cell>
          <cell r="O1146">
            <v>22.455</v>
          </cell>
          <cell r="P1146">
            <v>0.33</v>
          </cell>
          <cell r="Q1146">
            <v>35.5</v>
          </cell>
          <cell r="R1146">
            <v>18.2</v>
          </cell>
          <cell r="S1146">
            <v>2</v>
          </cell>
          <cell r="T1146" t="str">
            <v>有</v>
          </cell>
          <cell r="U1146" t="str">
            <v>无</v>
          </cell>
          <cell r="V1146" t="str">
            <v>2190</v>
          </cell>
          <cell r="W1146">
            <v>35.5</v>
          </cell>
          <cell r="X1146">
            <v>18.3</v>
          </cell>
          <cell r="Y1146">
            <v>2.1</v>
          </cell>
          <cell r="Z1146">
            <v>38.5</v>
          </cell>
          <cell r="AA1146">
            <v>37.5</v>
          </cell>
          <cell r="AB1146">
            <v>46.3</v>
          </cell>
          <cell r="AC1146">
            <v>0.066845625</v>
          </cell>
          <cell r="AD1146">
            <v>5.2</v>
          </cell>
          <cell r="AE1146">
            <v>13.63</v>
          </cell>
          <cell r="AF1146">
            <v>40</v>
          </cell>
          <cell r="AG1146" t="str">
            <v>否</v>
          </cell>
        </row>
        <row r="1147">
          <cell r="A1147" t="str">
            <v>MD3395</v>
          </cell>
          <cell r="B1147" t="str">
            <v>MD2024027</v>
          </cell>
          <cell r="C1147" t="str">
            <v>mideer 麦乐彩泥  启蒙工具套装</v>
          </cell>
          <cell r="D1147" t="str">
            <v>mideer My First Clay Tool Set</v>
          </cell>
          <cell r="E1147" t="str">
            <v>6936352533955</v>
          </cell>
          <cell r="F1147">
            <v>9.9</v>
          </cell>
          <cell r="G1147">
            <v>9.87</v>
          </cell>
          <cell r="H1147" t="str">
            <v>3+</v>
          </cell>
          <cell r="I1147" t="str">
            <v>老品</v>
          </cell>
          <cell r="J1147" t="str">
            <v>1、产品同竞品差异点（优势点）：
2、产品功能点：
3、产品设计优势：采用红黄蓝色调，吸引孩子视觉兴趣。无尖锐边缘和小零件，安全更安心。
4、产品教育属性优势：
5、产品安全属性优势：
6、产品相关服务优势：
7、其他：内含切割工具、擀面杖以及两款滚刀</v>
          </cell>
          <cell r="K1147" t="str">
            <v>1.4件套彩泥工具 造型更简单 2.圆形滚刀、波浪滚刀、擀面杖、切割工具 3.圆润光滑 畅玩不伤手</v>
          </cell>
          <cell r="L1147" t="str">
            <v>1. 4-piece clay tool set Make shaping easier 2. Round roller Wavy roller Rolling pin Cutting tool 3. Smooth and rounded Play freely without hurting hands</v>
          </cell>
          <cell r="M1147" t="str">
            <v>销售商品</v>
          </cell>
          <cell r="N1147" t="str">
            <v>2024/07/08</v>
          </cell>
          <cell r="O1147">
            <v>3.762</v>
          </cell>
          <cell r="P1147">
            <v>0.06</v>
          </cell>
          <cell r="Q1147">
            <v>26.2</v>
          </cell>
          <cell r="R1147">
            <v>22.7</v>
          </cell>
          <cell r="S1147">
            <v>3.1</v>
          </cell>
          <cell r="T1147" t="str">
            <v>无</v>
          </cell>
          <cell r="U1147" t="str">
            <v/>
          </cell>
          <cell r="V1147" t="str">
            <v>36500</v>
          </cell>
          <cell r="W1147">
            <v>8.3</v>
          </cell>
          <cell r="X1147">
            <v>15.1</v>
          </cell>
          <cell r="Y1147">
            <v>2.5</v>
          </cell>
          <cell r="Z1147">
            <v>43</v>
          </cell>
          <cell r="AA1147">
            <v>27.5</v>
          </cell>
          <cell r="AB1147">
            <v>32.7</v>
          </cell>
          <cell r="AC1147">
            <v>0.03866775</v>
          </cell>
          <cell r="AD1147">
            <v>13.5</v>
          </cell>
          <cell r="AE1147">
            <v>6.2</v>
          </cell>
          <cell r="AF1147">
            <v>100</v>
          </cell>
          <cell r="AG1147" t="str">
            <v/>
          </cell>
        </row>
        <row r="1148">
          <cell r="A1148" t="str">
            <v>MD3394</v>
          </cell>
          <cell r="B1148" t="str">
            <v>MD2024036</v>
          </cell>
          <cell r="C1148" t="str">
            <v>mideer 轻泥乐粘土  量泥器</v>
          </cell>
          <cell r="D1148" t="str">
            <v>mideer Semi Sphere Clay Mold</v>
          </cell>
          <cell r="E1148" t="str">
            <v>6936352533948</v>
          </cell>
          <cell r="F1148">
            <v>9.9</v>
          </cell>
          <cell r="G1148">
            <v>9.87</v>
          </cell>
          <cell r="H1148" t="str">
            <v>3+</v>
          </cell>
          <cell r="I1148" t="str">
            <v>老品</v>
          </cell>
          <cell r="J1148" t="str">
            <v>1、产品同竞品差异点（优势点）：通过混色创造出全新的色彩，探索颜色混合的无限可能性，体验色彩的魔力，在玩乐中培养孩子的创意色彩和基础科学认知。
2、产品功能点：粘土工具，让孩子通过精确的量度控制粘土的大小和颜色比例
3、产品设计优势：
4、产品教育属性优势：
5、产品安全属性优势：
6、产品相关服务优势：
7、其他：</v>
          </cell>
          <cell r="K1148" t="str">
            <v/>
          </cell>
          <cell r="L1148" t="str">
            <v/>
          </cell>
          <cell r="M1148" t="str">
            <v>销售商品</v>
          </cell>
          <cell r="N1148" t="str">
            <v>2024/06/07</v>
          </cell>
          <cell r="O1148">
            <v>3.762</v>
          </cell>
          <cell r="P1148">
            <v>0.042</v>
          </cell>
          <cell r="Q1148">
            <v>19.1</v>
          </cell>
          <cell r="R1148">
            <v>8.7</v>
          </cell>
          <cell r="S1148">
            <v>2.7</v>
          </cell>
          <cell r="T1148" t="str">
            <v>有</v>
          </cell>
          <cell r="U1148" t="str">
            <v/>
          </cell>
          <cell r="V1148" t="str">
            <v>2190</v>
          </cell>
          <cell r="W1148">
            <v>19.1</v>
          </cell>
          <cell r="X1148">
            <v>8.7</v>
          </cell>
          <cell r="Y1148">
            <v>2.7</v>
          </cell>
          <cell r="Z1148">
            <v>65.5</v>
          </cell>
          <cell r="AA1148">
            <v>41.5</v>
          </cell>
          <cell r="AB1148">
            <v>17.8</v>
          </cell>
          <cell r="AC1148">
            <v>0.04838485</v>
          </cell>
          <cell r="AD1148">
            <v>10.5</v>
          </cell>
          <cell r="AE1148">
            <v>4.9</v>
          </cell>
          <cell r="AF1148">
            <v>96</v>
          </cell>
          <cell r="AG1148" t="str">
            <v/>
          </cell>
        </row>
        <row r="1149">
          <cell r="A1149" t="str">
            <v>MD3393</v>
          </cell>
          <cell r="B1149" t="str">
            <v>MD2024036</v>
          </cell>
          <cell r="C1149" t="str">
            <v>mideer 轻泥乐粘土  压泥板</v>
          </cell>
          <cell r="D1149" t="str">
            <v>mideer Clay Press Board</v>
          </cell>
          <cell r="E1149" t="str">
            <v>6936352533931</v>
          </cell>
          <cell r="F1149">
            <v>9.9</v>
          </cell>
          <cell r="G1149">
            <v>9.87</v>
          </cell>
          <cell r="H1149" t="str">
            <v>3+</v>
          </cell>
          <cell r="I1149" t="str">
            <v>老品</v>
          </cell>
          <cell r="J1149" t="str">
            <v>1、产品同竞品差异点（优势点）：
2、产品功能点：粘土配件工具，制作更精细的造型
3、产品设计优势：边缘圆润，材质安全，工作面平滑均匀，带有刻度，可以精确控制作品的尺寸和厚度。
4、产品教育属性优势：
5、产品安全属性优势：
6、产品相关服务优势：
7、其他：</v>
          </cell>
          <cell r="K1149" t="str">
            <v/>
          </cell>
          <cell r="L1149" t="str">
            <v/>
          </cell>
          <cell r="M1149" t="str">
            <v>销售商品</v>
          </cell>
          <cell r="N1149" t="str">
            <v>2024/06/07</v>
          </cell>
          <cell r="O1149">
            <v>3.762</v>
          </cell>
          <cell r="P1149">
            <v>0.037</v>
          </cell>
          <cell r="Q1149">
            <v>15</v>
          </cell>
          <cell r="R1149">
            <v>8.5</v>
          </cell>
          <cell r="S1149">
            <v>0.3</v>
          </cell>
          <cell r="T1149" t="str">
            <v>有</v>
          </cell>
          <cell r="U1149" t="str">
            <v/>
          </cell>
          <cell r="V1149" t="str">
            <v>2190</v>
          </cell>
          <cell r="W1149">
            <v>15</v>
          </cell>
          <cell r="X1149">
            <v>8.5</v>
          </cell>
          <cell r="Y1149">
            <v>0.3</v>
          </cell>
          <cell r="Z1149">
            <v>65.5</v>
          </cell>
          <cell r="AA1149">
            <v>41.5</v>
          </cell>
          <cell r="AB1149">
            <v>21</v>
          </cell>
          <cell r="AC1149">
            <v>0.05708325</v>
          </cell>
          <cell r="AD1149">
            <v>11</v>
          </cell>
          <cell r="AE1149">
            <v>12</v>
          </cell>
          <cell r="AF1149">
            <v>300</v>
          </cell>
          <cell r="AG1149" t="str">
            <v/>
          </cell>
        </row>
        <row r="1150">
          <cell r="A1150" t="str">
            <v>MD3391</v>
          </cell>
          <cell r="B1150" t="str">
            <v>MD2023002</v>
          </cell>
          <cell r="C1150" t="str">
            <v>mideer丙烯马克笔-涂鸦包款60色</v>
          </cell>
          <cell r="D1150" t="str">
            <v>mideer Acrylic Markers-60</v>
          </cell>
          <cell r="E1150" t="str">
            <v>6936352533917</v>
          </cell>
          <cell r="F1150">
            <v>189.9</v>
          </cell>
          <cell r="G1150">
            <v>195.96</v>
          </cell>
          <cell r="H1150" t="str">
            <v>3+</v>
          </cell>
          <cell r="I1150" t="str">
            <v>老品</v>
          </cell>
          <cell r="J1150" t="str">
            <v>1、产品同竞品差异点（优势点）：可自主创造涂鸦收纳包（除12色），可背可拎。（包装上可绘画）
2、产品功能点：颜色覆盖性强，可叠色  饱和度高，显色；无需按压，开盖即画。
3、产品设计优势：笔筒形式包装，拿取方便。
4、产品教育属性优势：
5、产品安全属性优势：水性墨水，无异味，皮肤可水洗，光滑表面可擦拭
6、产品相关服务优势：
7、其他：万物皆可画（黑卡，石头，玻璃等）；有良好的渗透性，速干，不易晕染</v>
          </cell>
          <cell r="K1150" t="str">
            <v/>
          </cell>
          <cell r="L1150" t="str">
            <v/>
          </cell>
          <cell r="M1150" t="str">
            <v>销售商品</v>
          </cell>
          <cell r="N1150" t="str">
            <v>2024/05/10</v>
          </cell>
          <cell r="O1150">
            <v>56.97</v>
          </cell>
          <cell r="P1150">
            <v>0.84</v>
          </cell>
          <cell r="Q1150">
            <v>16</v>
          </cell>
          <cell r="R1150">
            <v>8.5</v>
          </cell>
          <cell r="S1150">
            <v>16</v>
          </cell>
          <cell r="T1150" t="str">
            <v>有</v>
          </cell>
          <cell r="U1150" t="str">
            <v/>
          </cell>
          <cell r="V1150" t="str">
            <v>1095</v>
          </cell>
          <cell r="W1150">
            <v>16</v>
          </cell>
          <cell r="X1150">
            <v>8.5</v>
          </cell>
          <cell r="Y1150">
            <v>16</v>
          </cell>
          <cell r="Z1150">
            <v>32.5</v>
          </cell>
          <cell r="AA1150">
            <v>32</v>
          </cell>
          <cell r="AB1150">
            <v>31.5</v>
          </cell>
          <cell r="AC1150">
            <v>0.03276</v>
          </cell>
          <cell r="AD1150">
            <v>10.08</v>
          </cell>
          <cell r="AE1150">
            <v>10.64</v>
          </cell>
          <cell r="AF1150">
            <v>12</v>
          </cell>
          <cell r="AG1150" t="str">
            <v/>
          </cell>
        </row>
        <row r="1151">
          <cell r="A1151" t="str">
            <v>MD3390</v>
          </cell>
          <cell r="B1151" t="str">
            <v>MD2023002</v>
          </cell>
          <cell r="C1151" t="str">
            <v>mideer丙烯马克笔-涂鸦包款36色</v>
          </cell>
          <cell r="D1151" t="str">
            <v>mideer Acrylic Markers-36</v>
          </cell>
          <cell r="E1151" t="str">
            <v>6936352533900</v>
          </cell>
          <cell r="F1151">
            <v>129.9</v>
          </cell>
          <cell r="G1151">
            <v>132.91</v>
          </cell>
          <cell r="H1151" t="str">
            <v>3+</v>
          </cell>
          <cell r="I1151" t="str">
            <v>老品</v>
          </cell>
          <cell r="J1151" t="str">
            <v>1、产品同竞品差异点（优势点）：可自主创造涂鸦收纳包（除12色），可背可拎。（包装上可绘画）
2、产品功能点：颜色覆盖性强，可叠色  饱和度高，显色；无需按压，开盖即画。
3、产品设计优势：笔筒形式包装，拿取方便。
4、产品教育属性优势：
5、产品安全属性优势：水性墨水，无异味，皮肤可水洗，光滑表面可擦拭
6、产品相关服务优势：
7、其他：万物皆可画（黑卡，石头，玻璃等）；有良好的渗透性，速干，不易晕染</v>
          </cell>
          <cell r="K1151" t="str">
            <v/>
          </cell>
          <cell r="L1151" t="str">
            <v/>
          </cell>
          <cell r="M1151" t="str">
            <v>销售商品</v>
          </cell>
          <cell r="N1151" t="str">
            <v>2024/05/10</v>
          </cell>
          <cell r="O1151">
            <v>49.362</v>
          </cell>
          <cell r="P1151">
            <v>0.539</v>
          </cell>
          <cell r="Q1151">
            <v>10.5</v>
          </cell>
          <cell r="R1151">
            <v>10.5</v>
          </cell>
          <cell r="S1151">
            <v>16</v>
          </cell>
          <cell r="T1151" t="str">
            <v>有</v>
          </cell>
          <cell r="U1151" t="str">
            <v/>
          </cell>
          <cell r="V1151" t="str">
            <v>1095</v>
          </cell>
          <cell r="W1151">
            <v>10.5</v>
          </cell>
          <cell r="X1151">
            <v>10.5</v>
          </cell>
          <cell r="Y1151">
            <v>16</v>
          </cell>
          <cell r="Z1151">
            <v>44</v>
          </cell>
          <cell r="AA1151">
            <v>32</v>
          </cell>
          <cell r="AB1151">
            <v>31.5</v>
          </cell>
          <cell r="AC1151">
            <v>0.044352</v>
          </cell>
          <cell r="AD1151">
            <v>12.94</v>
          </cell>
          <cell r="AE1151">
            <v>13.6</v>
          </cell>
          <cell r="AF1151">
            <v>24</v>
          </cell>
          <cell r="AG1151" t="str">
            <v/>
          </cell>
        </row>
        <row r="1152">
          <cell r="A1152" t="str">
            <v>MD3389</v>
          </cell>
          <cell r="B1152" t="str">
            <v>MD2023002</v>
          </cell>
          <cell r="C1152" t="str">
            <v>mideer 丙烯马克笔  涂鸦包款  24色</v>
          </cell>
          <cell r="D1152" t="str">
            <v>mideer Acrylic Markers-24</v>
          </cell>
          <cell r="E1152" t="str">
            <v>6936352533894</v>
          </cell>
          <cell r="F1152">
            <v>89.9</v>
          </cell>
          <cell r="G1152">
            <v>106.43</v>
          </cell>
          <cell r="H1152" t="str">
            <v>3+</v>
          </cell>
          <cell r="I1152" t="str">
            <v>老品</v>
          </cell>
          <cell r="J1152" t="str">
            <v>1、产品同竞品差异点（优势点）：可自主创造涂鸦收纳包（除12色），可背可拎。（包装上可绘画）
2、产品功能点：颜色覆盖性强，可叠色  饱和度高，显色；无需按压，开盖即画。
3、产品设计优势：笔筒形式包装，拿取方便。
4、产品教育属性优势：
5、产品安全属性优势：水性墨水，无异味，皮肤可水洗，光滑表面可擦拭
6、产品相关服务优势：
7、其他：万物皆可画（黑卡，石头，玻璃等）；有良好的渗透性，速干，不易晕染</v>
          </cell>
          <cell r="K1152" t="str">
            <v/>
          </cell>
          <cell r="L1152" t="str">
            <v/>
          </cell>
          <cell r="M1152" t="str">
            <v>销售商品</v>
          </cell>
          <cell r="N1152" t="str">
            <v>2024/05/10</v>
          </cell>
          <cell r="O1152">
            <v>40.455</v>
          </cell>
          <cell r="P1152">
            <v>0.354</v>
          </cell>
          <cell r="Q1152">
            <v>10</v>
          </cell>
          <cell r="R1152">
            <v>7</v>
          </cell>
          <cell r="S1152">
            <v>15.5</v>
          </cell>
          <cell r="T1152" t="str">
            <v>有</v>
          </cell>
          <cell r="U1152" t="str">
            <v/>
          </cell>
          <cell r="V1152" t="str">
            <v>1095</v>
          </cell>
          <cell r="W1152">
            <v>10</v>
          </cell>
          <cell r="X1152">
            <v>7</v>
          </cell>
          <cell r="Y1152">
            <v>15.5</v>
          </cell>
          <cell r="Z1152">
            <v>44</v>
          </cell>
          <cell r="AA1152">
            <v>32</v>
          </cell>
          <cell r="AB1152">
            <v>31.5</v>
          </cell>
          <cell r="AC1152">
            <v>0.044352</v>
          </cell>
          <cell r="AD1152">
            <v>12.75</v>
          </cell>
          <cell r="AE1152">
            <v>13.4</v>
          </cell>
          <cell r="AF1152">
            <v>36</v>
          </cell>
          <cell r="AG1152" t="str">
            <v/>
          </cell>
        </row>
        <row r="1153">
          <cell r="A1153" t="str">
            <v>MD3388</v>
          </cell>
          <cell r="B1153" t="str">
            <v>MD2023002</v>
          </cell>
          <cell r="C1153" t="str">
            <v>mideer丙烯马克笔-12色</v>
          </cell>
          <cell r="D1153" t="str">
            <v>mideer Acrylic Markers-12</v>
          </cell>
          <cell r="E1153" t="str">
            <v>6936352533887</v>
          </cell>
          <cell r="F1153">
            <v>39.9</v>
          </cell>
          <cell r="G1153">
            <v>39.9</v>
          </cell>
          <cell r="H1153" t="str">
            <v>3+</v>
          </cell>
          <cell r="I1153" t="str">
            <v>老品</v>
          </cell>
          <cell r="J1153" t="str">
            <v>1、产品同竞品差异点（优势点）：可自主创造涂鸦收纳包（除12色），可背可拎。（包装上可绘画）
2、产品功能点：颜色覆盖性强，可叠色  饱和度高，显色；无需按压，开盖即画。
3、产品设计优势：笔筒形式包装，拿取方便。
4、产品教育属性优势：
5、产品安全属性优势：水性墨水，无异味，皮肤可水洗，光滑表面可擦拭
6、产品相关服务优势：
7、其他：万物皆可画（黑卡，石头，玻璃等）；有良好的渗透性，速干，不易晕染</v>
          </cell>
          <cell r="K1153" t="str">
            <v/>
          </cell>
          <cell r="L1153" t="str">
            <v/>
          </cell>
          <cell r="M1153" t="str">
            <v>销售商品</v>
          </cell>
          <cell r="N1153" t="str">
            <v>2024/05/11</v>
          </cell>
          <cell r="O1153">
            <v>15.162</v>
          </cell>
          <cell r="P1153">
            <v>0.157</v>
          </cell>
          <cell r="Q1153">
            <v>8.5</v>
          </cell>
          <cell r="R1153">
            <v>3.5</v>
          </cell>
          <cell r="S1153">
            <v>14.45</v>
          </cell>
          <cell r="T1153" t="str">
            <v>有</v>
          </cell>
          <cell r="U1153" t="str">
            <v/>
          </cell>
          <cell r="V1153" t="str">
            <v>1095</v>
          </cell>
          <cell r="W1153">
            <v>8.5</v>
          </cell>
          <cell r="X1153">
            <v>3.5</v>
          </cell>
          <cell r="Y1153">
            <v>14.45</v>
          </cell>
          <cell r="Z1153">
            <v>36</v>
          </cell>
          <cell r="AA1153">
            <v>30.5</v>
          </cell>
          <cell r="AB1153">
            <v>38.5</v>
          </cell>
          <cell r="AC1153">
            <v>0.042273</v>
          </cell>
          <cell r="AD1153">
            <v>12.56</v>
          </cell>
          <cell r="AE1153">
            <v>13.2</v>
          </cell>
          <cell r="AF1153">
            <v>80</v>
          </cell>
          <cell r="AG1153" t="str">
            <v/>
          </cell>
        </row>
        <row r="1154">
          <cell r="A1154" t="str">
            <v>MD3387</v>
          </cell>
          <cell r="B1154" t="str">
            <v>MD2023002</v>
          </cell>
          <cell r="C1154" t="str">
            <v>mideer 丙烯马克笔    6色</v>
          </cell>
          <cell r="D1154" t="str">
            <v>mideer Acrylic Markers-6</v>
          </cell>
          <cell r="E1154" t="str">
            <v>6936352533870</v>
          </cell>
          <cell r="F1154">
            <v>19.9</v>
          </cell>
          <cell r="G1154">
            <v>19.6</v>
          </cell>
          <cell r="H1154" t="str">
            <v>3+</v>
          </cell>
          <cell r="I1154" t="str">
            <v>老品</v>
          </cell>
          <cell r="J1154" t="str">
            <v>1、产品同竞品差异点（优势点）：可自主创造涂鸦收纳包（除12色），可背可拎。（包装上可绘画）
2、产品功能点：颜色覆盖性强，可叠色  饱和度高，显色；无需按压，开盖即画。
3、产品设计优势：笔筒形式包装，拿取方便。
4、产品教育属性优势：
5、产品安全属性优势：水性墨水，无异味，皮肤可水洗，光滑表面可擦拭
6、产品相关服务优势：
7、其他：万物皆可画（黑卡，石头，玻璃等）；有良好的渗透性，速干，不易晕染</v>
          </cell>
          <cell r="K1154" t="str">
            <v/>
          </cell>
          <cell r="L1154" t="str">
            <v/>
          </cell>
          <cell r="M1154" t="str">
            <v>销售商品</v>
          </cell>
          <cell r="N1154" t="str">
            <v>2024/05/11</v>
          </cell>
          <cell r="O1154">
            <v>7.562</v>
          </cell>
          <cell r="P1154">
            <v>0.084</v>
          </cell>
          <cell r="Q1154">
            <v>8.5</v>
          </cell>
          <cell r="R1154">
            <v>1.8</v>
          </cell>
          <cell r="S1154">
            <v>14.45</v>
          </cell>
          <cell r="T1154" t="str">
            <v>有</v>
          </cell>
          <cell r="U1154" t="str">
            <v/>
          </cell>
          <cell r="V1154" t="str">
            <v>1095</v>
          </cell>
        </row>
        <row r="1154">
          <cell r="Z1154">
            <v>36</v>
          </cell>
          <cell r="AA1154">
            <v>30.5</v>
          </cell>
          <cell r="AB1154">
            <v>38.5</v>
          </cell>
          <cell r="AC1154">
            <v>0.042273</v>
          </cell>
          <cell r="AD1154">
            <v>13.42</v>
          </cell>
          <cell r="AE1154">
            <v>14.06</v>
          </cell>
          <cell r="AF1154">
            <v>160</v>
          </cell>
          <cell r="AG1154" t="str">
            <v/>
          </cell>
        </row>
        <row r="1155">
          <cell r="A1155" t="str">
            <v>CT3384</v>
          </cell>
          <cell r="B1155" t="str">
            <v>MD2021001</v>
          </cell>
          <cell r="C1155" t="str">
            <v>mideer脑力进阶折纸-中阶（俄语）</v>
          </cell>
          <cell r="D1155" t="str">
            <v>mideer Level Up Brain Gamebook -  Let's Origami Level 2（ Russian ）</v>
          </cell>
          <cell r="E1155" t="str">
            <v>6936352533849</v>
          </cell>
          <cell r="F1155">
            <v>28</v>
          </cell>
          <cell r="G1155">
            <v>25.79</v>
          </cell>
          <cell r="H1155" t="str">
            <v>3+</v>
          </cell>
          <cell r="I1155" t="str">
            <v>老品</v>
          </cell>
          <cell r="J1155" t="str">
            <v>1、产品同竞品差异点（优势点）：俄语版本
2、产品功能点：
3、产品设计优势：
4、产品教育属性优势：
5、产品安全属性优势：
6、产品相关服务优势：
7、其他：</v>
          </cell>
          <cell r="K1155" t="str">
            <v/>
          </cell>
          <cell r="L1155" t="str">
            <v/>
          </cell>
          <cell r="M1155" t="str">
            <v>ODM单</v>
          </cell>
          <cell r="N1155" t="str">
            <v>2024/04/10</v>
          </cell>
          <cell r="O1155">
            <v>9.8</v>
          </cell>
          <cell r="P1155">
            <v>0.25</v>
          </cell>
          <cell r="Q1155">
            <v>14.5</v>
          </cell>
          <cell r="R1155">
            <v>21.5</v>
          </cell>
          <cell r="S1155">
            <v>1.2</v>
          </cell>
          <cell r="T1155" t="str">
            <v>有</v>
          </cell>
          <cell r="U1155" t="str">
            <v/>
          </cell>
          <cell r="V1155" t="str">
            <v>2190</v>
          </cell>
          <cell r="W1155">
            <v>14.5</v>
          </cell>
          <cell r="X1155">
            <v>21.5</v>
          </cell>
          <cell r="Y1155">
            <v>1.2</v>
          </cell>
          <cell r="Z1155">
            <v>32</v>
          </cell>
          <cell r="AA1155">
            <v>23</v>
          </cell>
          <cell r="AB1155">
            <v>25.5</v>
          </cell>
          <cell r="AC1155">
            <v>0.018768</v>
          </cell>
          <cell r="AD1155">
            <v>9.5</v>
          </cell>
          <cell r="AE1155">
            <v>10.2</v>
          </cell>
          <cell r="AF1155">
            <v>48</v>
          </cell>
          <cell r="AG1155" t="str">
            <v/>
          </cell>
        </row>
        <row r="1156">
          <cell r="A1156" t="str">
            <v>HZ7444</v>
          </cell>
          <cell r="B1156" t="str">
            <v>HZ24002</v>
          </cell>
          <cell r="C1156" t="str">
            <v>hugz 洗漱包尼可爸爸联名款</v>
          </cell>
          <cell r="D1156" t="str">
            <v>无</v>
          </cell>
          <cell r="E1156" t="str">
            <v>6936352574446</v>
          </cell>
          <cell r="F1156">
            <v>0</v>
          </cell>
          <cell r="G1156">
            <v>0</v>
          </cell>
          <cell r="H1156" t="str">
            <v>3+</v>
          </cell>
          <cell r="I1156" t="str">
            <v>老品</v>
          </cell>
          <cell r="J1156" t="str">
            <v>1、产品同竞品差异点（优势点）：1111
2、产品功能点：
3、产品设计优势：
4、产品教育属性优势：
5、产品安全属性优势：
6、产品相关服务优势：
7、其他：</v>
          </cell>
          <cell r="K1156" t="str">
            <v/>
          </cell>
          <cell r="L1156" t="str">
            <v/>
          </cell>
          <cell r="M1156" t="str">
            <v>销售商品</v>
          </cell>
          <cell r="N1156" t="str">
            <v>2024/07/01</v>
          </cell>
          <cell r="O1156">
            <v>0</v>
          </cell>
          <cell r="P1156">
            <v>0.1</v>
          </cell>
          <cell r="Q1156">
            <v>25</v>
          </cell>
          <cell r="R1156">
            <v>20</v>
          </cell>
          <cell r="S1156">
            <v>10</v>
          </cell>
          <cell r="T1156" t="str">
            <v>有</v>
          </cell>
          <cell r="U1156" t="str">
            <v/>
          </cell>
          <cell r="V1156" t="str">
            <v>2190</v>
          </cell>
          <cell r="W1156">
            <v>22</v>
          </cell>
          <cell r="X1156">
            <v>16</v>
          </cell>
          <cell r="Y1156">
            <v>2</v>
          </cell>
          <cell r="Z1156">
            <v>60</v>
          </cell>
          <cell r="AA1156">
            <v>40</v>
          </cell>
          <cell r="AB1156">
            <v>20</v>
          </cell>
          <cell r="AC1156">
            <v>0.048</v>
          </cell>
          <cell r="AD1156">
            <v>12</v>
          </cell>
          <cell r="AE1156">
            <v>15</v>
          </cell>
          <cell r="AF1156">
            <v>200</v>
          </cell>
          <cell r="AG1156" t="str">
            <v/>
          </cell>
        </row>
        <row r="1157">
          <cell r="A1157" t="str">
            <v>CT4299</v>
          </cell>
          <cell r="B1157" t="str">
            <v>MD2022002</v>
          </cell>
          <cell r="C1157" t="str">
            <v>mideer 轻描淡彩涂色本  低幼版组合套装 海外版</v>
          </cell>
          <cell r="D1157" t="str">
            <v>mideer Watercolour painting set</v>
          </cell>
          <cell r="E1157" t="str">
            <v>6936352542995</v>
          </cell>
          <cell r="F1157">
            <v>96</v>
          </cell>
          <cell r="G1157">
            <v>74.1</v>
          </cell>
          <cell r="H1157" t="str">
            <v>3+</v>
          </cell>
          <cell r="I1157" t="str">
            <v>老品</v>
          </cell>
          <cell r="J1157" t="str">
            <v>1、产品同竞品差异点（优势点）：绘本+颜料+画笔，打造一体式涂鸦体验。
2、产品功能点：自带垫板，绘画更平整
3、产品设计优势：小巧便捷，走哪都能画，趣味书签，艺术值满满
4、产品教育属性优势：
5、产品安全属性优势：严选白卡纸张，厚实不透墨
6、产品相关服务优势：
7、其他：</v>
          </cell>
          <cell r="K1157" t="str">
            <v/>
          </cell>
          <cell r="L1157" t="str">
            <v/>
          </cell>
          <cell r="M1157" t="str">
            <v>ODM单</v>
          </cell>
          <cell r="N1157" t="str">
            <v>2024/04/24</v>
          </cell>
          <cell r="O1157">
            <v>28.1568</v>
          </cell>
          <cell r="P1157">
            <v>0.56</v>
          </cell>
          <cell r="Q1157">
            <v>24.5</v>
          </cell>
          <cell r="R1157">
            <v>20.5</v>
          </cell>
          <cell r="S1157">
            <v>1.8</v>
          </cell>
          <cell r="T1157" t="str">
            <v>有</v>
          </cell>
          <cell r="U1157" t="str">
            <v/>
          </cell>
          <cell r="V1157" t="str">
            <v>2190</v>
          </cell>
          <cell r="W1157">
            <v>24.5</v>
          </cell>
          <cell r="X1157">
            <v>20.5</v>
          </cell>
          <cell r="Y1157">
            <v>1.8</v>
          </cell>
          <cell r="Z1157">
            <v>26.5</v>
          </cell>
          <cell r="AA1157">
            <v>22.5</v>
          </cell>
          <cell r="AB1157">
            <v>19.5</v>
          </cell>
          <cell r="AC1157">
            <v>0.011626875</v>
          </cell>
          <cell r="AD1157">
            <v>5.6</v>
          </cell>
          <cell r="AE1157">
            <v>6</v>
          </cell>
          <cell r="AF1157">
            <v>30</v>
          </cell>
          <cell r="AG1157" t="str">
            <v/>
          </cell>
        </row>
        <row r="1158">
          <cell r="A1158" t="str">
            <v>MK2349</v>
          </cell>
          <cell r="B1158" t="str">
            <v>MD2023029</v>
          </cell>
          <cell r="C1158" t="str">
            <v>电动水枪背带（灰色）</v>
          </cell>
          <cell r="D1158" t="str">
            <v>无</v>
          </cell>
          <cell r="E1158" t="str">
            <v>MK2349</v>
          </cell>
          <cell r="F1158">
            <v>1.5</v>
          </cell>
          <cell r="G1158">
            <v>1.5</v>
          </cell>
          <cell r="H1158" t="str">
            <v>3y+</v>
          </cell>
          <cell r="I1158" t="str">
            <v>老品</v>
          </cell>
          <cell r="J1158" t="str">
            <v>1、产品同竞品差异点（优势点）：
2、产品功能点：
3、产品设计优势：
4、产品教育属性优势：
5、产品安全属性优势：
6、产品相关服务优势：
7、其他：</v>
          </cell>
          <cell r="K1158" t="str">
            <v/>
          </cell>
          <cell r="L1158" t="str">
            <v/>
          </cell>
          <cell r="M1158" t="str">
            <v>赠品</v>
          </cell>
          <cell r="N1158" t="str">
            <v>2024/02/01</v>
          </cell>
          <cell r="O1158">
            <v>0</v>
          </cell>
        </row>
        <row r="1158">
          <cell r="T1158" t="str">
            <v>有</v>
          </cell>
          <cell r="U1158" t="str">
            <v/>
          </cell>
          <cell r="V1158" t="str">
            <v>2190</v>
          </cell>
        </row>
        <row r="1158">
          <cell r="AC1158">
            <v>0</v>
          </cell>
        </row>
        <row r="1158">
          <cell r="AG1158" t="str">
            <v/>
          </cell>
        </row>
        <row r="1159">
          <cell r="A1159" t="str">
            <v>MD1463</v>
          </cell>
          <cell r="B1159" t="str">
            <v>MD2024032</v>
          </cell>
          <cell r="C1159" t="str">
            <v>mideer 艺术家大块拼图  神奇海洋  22PCS</v>
          </cell>
          <cell r="D1159" t="str">
            <v>mideer My First Artist Puzzle - Ocean Animals</v>
          </cell>
          <cell r="E1159" t="str">
            <v>6936352514633</v>
          </cell>
          <cell r="F1159">
            <v>49.9</v>
          </cell>
          <cell r="G1159">
            <v>49.91</v>
          </cell>
          <cell r="H1159" t="str">
            <v>2+</v>
          </cell>
          <cell r="I1159" t="str">
            <v>老品</v>
          </cell>
          <cell r="J1159" t="str">
            <v>1、产品同竞品差异点（优势点）：宝宝的第一套艺术家拼图，让宝宝美育从拼图开始
2、产品功能点：
3、产品设计优势：
4、产品教育属性优势：
5、产品安全属性优势：
6、产品相关服务优势：
7、其他：</v>
          </cell>
          <cell r="K1159" t="str">
            <v/>
          </cell>
          <cell r="L1159" t="str">
            <v/>
          </cell>
          <cell r="M1159" t="str">
            <v>销售商品</v>
          </cell>
          <cell r="N1159" t="str">
            <v>2024/04/08</v>
          </cell>
          <cell r="O1159">
            <v>18.962</v>
          </cell>
          <cell r="P1159">
            <v>0.5</v>
          </cell>
          <cell r="Q1159">
            <v>21.2</v>
          </cell>
          <cell r="R1159">
            <v>6.8</v>
          </cell>
          <cell r="S1159">
            <v>18</v>
          </cell>
          <cell r="T1159" t="str">
            <v>无</v>
          </cell>
          <cell r="U1159" t="str">
            <v>有</v>
          </cell>
          <cell r="V1159" t="str">
            <v>36500</v>
          </cell>
          <cell r="W1159">
            <v>21.1</v>
          </cell>
          <cell r="X1159">
            <v>18</v>
          </cell>
          <cell r="Y1159">
            <v>7</v>
          </cell>
          <cell r="Z1159">
            <v>44</v>
          </cell>
          <cell r="AA1159">
            <v>38</v>
          </cell>
          <cell r="AB1159">
            <v>38</v>
          </cell>
          <cell r="AC1159">
            <v>0.063536</v>
          </cell>
          <cell r="AD1159">
            <v>10</v>
          </cell>
          <cell r="AE1159">
            <v>10.45</v>
          </cell>
          <cell r="AF1159">
            <v>20</v>
          </cell>
          <cell r="AG1159" t="str">
            <v>是</v>
          </cell>
        </row>
        <row r="1160">
          <cell r="A1160" t="str">
            <v>CT1506</v>
          </cell>
          <cell r="B1160" t="str">
            <v>MD2023006</v>
          </cell>
          <cell r="C1160" t="str">
            <v>mideer 创想指印绘画本  城市漫游 海外版</v>
          </cell>
          <cell r="D1160" t="str">
            <v>mideer Creative Finger Paint Kit - City Wander</v>
          </cell>
          <cell r="E1160" t="str">
            <v>6936352515067</v>
          </cell>
          <cell r="F1160">
            <v>59.9</v>
          </cell>
          <cell r="G1160">
            <v>59.92</v>
          </cell>
          <cell r="H1160" t="str">
            <v>3+</v>
          </cell>
          <cell r="I1160" t="str">
            <v>老品</v>
          </cell>
          <cell r="J1160" t="str">
            <v>1、产品同竞品差异点（优势点）：
2、产品功能点：印泥，彩铅全配齐，一站式涂鸦体验，打开就能玩
3、产品设计优势：50多页，每页都有新知识
4、产品教育属性优势：玩法多多，学习不同绘画技巧；故事书绘本，引导宝宝更好创作
5、产品安全属性优势：
6、产品相关服务优势：
7、其他：可水洗印泥，好擦洗不留痕</v>
          </cell>
          <cell r="K1160" t="str">
            <v/>
          </cell>
          <cell r="L1160" t="str">
            <v/>
          </cell>
          <cell r="M1160" t="str">
            <v>ODM单</v>
          </cell>
          <cell r="N1160" t="str">
            <v>2024/05/11</v>
          </cell>
          <cell r="O1160">
            <v>22.762</v>
          </cell>
          <cell r="P1160">
            <v>0.36</v>
          </cell>
          <cell r="Q1160">
            <v>22</v>
          </cell>
          <cell r="R1160">
            <v>22</v>
          </cell>
          <cell r="S1160">
            <v>2.3</v>
          </cell>
          <cell r="T1160" t="str">
            <v>有</v>
          </cell>
          <cell r="U1160" t="str">
            <v/>
          </cell>
          <cell r="V1160" t="str">
            <v>2190</v>
          </cell>
          <cell r="W1160">
            <v>24.5</v>
          </cell>
          <cell r="X1160">
            <v>20.5</v>
          </cell>
          <cell r="Y1160">
            <v>1.8</v>
          </cell>
          <cell r="Z1160">
            <v>46.5</v>
          </cell>
          <cell r="AA1160">
            <v>24</v>
          </cell>
          <cell r="AB1160">
            <v>26</v>
          </cell>
          <cell r="AC1160">
            <v>0.029016</v>
          </cell>
          <cell r="AD1160">
            <v>7.2</v>
          </cell>
          <cell r="AE1160">
            <v>8</v>
          </cell>
          <cell r="AF1160">
            <v>20</v>
          </cell>
          <cell r="AG1160" t="str">
            <v/>
          </cell>
        </row>
        <row r="1161">
          <cell r="A1161" t="str">
            <v>CT1505</v>
          </cell>
          <cell r="B1161" t="str">
            <v>MD2023006</v>
          </cell>
          <cell r="C1161" t="str">
            <v>创意指印绘画本-动物派对（海外版）</v>
          </cell>
          <cell r="D1161" t="str">
            <v>mideer Creative Finger Paint Kit - Animal Party</v>
          </cell>
          <cell r="E1161" t="str">
            <v>6936352515050</v>
          </cell>
          <cell r="F1161">
            <v>59.9</v>
          </cell>
          <cell r="G1161">
            <v>59.92</v>
          </cell>
          <cell r="H1161" t="str">
            <v>3+</v>
          </cell>
          <cell r="I1161" t="str">
            <v>老品</v>
          </cell>
          <cell r="J1161" t="str">
            <v>1、产品同竞品差异点（优势点）：
2、产品功能点：印泥，彩铅全配齐，一站式涂鸦体验，打开就能玩
3、产品设计优势：50多页，每页都有新知识
4、产品教育属性优势：玩法多多，学习不同绘画技巧；故事书绘本，引导宝宝更好创作
5、产品安全属性优势：
6、产品相关服务优势：
7、其他：可水洗印泥，好擦洗不留痕</v>
          </cell>
          <cell r="K1161" t="str">
            <v/>
          </cell>
          <cell r="L1161" t="str">
            <v/>
          </cell>
          <cell r="M1161" t="str">
            <v>ODM单</v>
          </cell>
          <cell r="N1161" t="str">
            <v>2024/05/11</v>
          </cell>
          <cell r="O1161">
            <v>22.762</v>
          </cell>
          <cell r="P1161">
            <v>0.36</v>
          </cell>
          <cell r="Q1161">
            <v>22</v>
          </cell>
          <cell r="R1161">
            <v>22</v>
          </cell>
          <cell r="S1161">
            <v>2.3</v>
          </cell>
          <cell r="T1161" t="str">
            <v>有</v>
          </cell>
          <cell r="U1161" t="str">
            <v/>
          </cell>
          <cell r="V1161" t="str">
            <v>2190</v>
          </cell>
        </row>
        <row r="1161">
          <cell r="Z1161">
            <v>46.5</v>
          </cell>
          <cell r="AA1161">
            <v>24</v>
          </cell>
          <cell r="AB1161">
            <v>7.2</v>
          </cell>
          <cell r="AC1161">
            <v>0.0080352</v>
          </cell>
          <cell r="AD1161">
            <v>7.2</v>
          </cell>
          <cell r="AE1161">
            <v>8</v>
          </cell>
          <cell r="AF1161">
            <v>20</v>
          </cell>
          <cell r="AG1161" t="str">
            <v/>
          </cell>
        </row>
        <row r="1162">
          <cell r="A1162" t="str">
            <v>CT1504</v>
          </cell>
          <cell r="B1162" t="str">
            <v>MD2023006</v>
          </cell>
          <cell r="C1162" t="str">
            <v>创意指印绘画本-花园秘境（海外版）</v>
          </cell>
          <cell r="D1162" t="str">
            <v>mideer Creative Finger Paint Kit - Secret Garden</v>
          </cell>
          <cell r="E1162" t="str">
            <v>6936352515043</v>
          </cell>
          <cell r="F1162">
            <v>59.9</v>
          </cell>
          <cell r="G1162">
            <v>59.92</v>
          </cell>
          <cell r="H1162" t="str">
            <v>3+</v>
          </cell>
          <cell r="I1162" t="str">
            <v>老品</v>
          </cell>
          <cell r="J1162" t="str">
            <v>1、产品同竞品差异点（优势点）：
2、产品功能点：印泥，彩铅全配齐，一站式涂鸦体验，打开就能玩
3、产品设计优势：50多页，每页都有新知识
4、产品教育属性优势：玩法多多，学习不同绘画技巧；故事书绘本，引导宝宝更好创作
5、产品安全属性优势：
6、产品相关服务优势：
7、其他：可水洗印泥，好擦洗不留痕</v>
          </cell>
          <cell r="K1162" t="str">
            <v/>
          </cell>
          <cell r="L1162" t="str">
            <v/>
          </cell>
          <cell r="M1162" t="str">
            <v>ODM单</v>
          </cell>
          <cell r="N1162" t="str">
            <v>2024/05/11</v>
          </cell>
          <cell r="O1162">
            <v>22.762</v>
          </cell>
          <cell r="P1162">
            <v>0.36</v>
          </cell>
          <cell r="Q1162">
            <v>22</v>
          </cell>
          <cell r="R1162">
            <v>22</v>
          </cell>
          <cell r="S1162">
            <v>2.3</v>
          </cell>
          <cell r="T1162" t="str">
            <v>有</v>
          </cell>
          <cell r="U1162" t="str">
            <v/>
          </cell>
          <cell r="V1162" t="str">
            <v>2190</v>
          </cell>
        </row>
        <row r="1162">
          <cell r="Z1162">
            <v>46.5</v>
          </cell>
          <cell r="AA1162">
            <v>24</v>
          </cell>
          <cell r="AB1162">
            <v>26</v>
          </cell>
          <cell r="AC1162">
            <v>0.029016</v>
          </cell>
          <cell r="AD1162">
            <v>7.2</v>
          </cell>
          <cell r="AE1162">
            <v>8</v>
          </cell>
          <cell r="AF1162">
            <v>20</v>
          </cell>
          <cell r="AG1162" t="str">
            <v/>
          </cell>
        </row>
        <row r="1163">
          <cell r="A1163" t="str">
            <v>FX2266</v>
          </cell>
          <cell r="B1163" t="str">
            <v>MD2023003</v>
          </cell>
          <cell r="C1163" t="str">
            <v>AUTILI 轻泥乐粘土套装糖果包26色</v>
          </cell>
          <cell r="D1163" t="str">
            <v>mideer Play Airy Clay - Sweets Bag 26 Colors</v>
          </cell>
          <cell r="E1163" t="str">
            <v>6936352522669</v>
          </cell>
          <cell r="F1163">
            <v>49.9</v>
          </cell>
          <cell r="G1163">
            <v>38.16</v>
          </cell>
          <cell r="H1163" t="str">
            <v>3+</v>
          </cell>
          <cell r="I1163" t="str">
            <v>老品</v>
          </cell>
          <cell r="J1163" t="str">
            <v>1、产品同竞品差异点（优势点）：工具配备齐全，一套成型。
2、产品功能点：不粘手，不开裂；不刺鼻，无味，不添加任何香精；久玩不掉色，反复揉捏也干净
3、产品设计优势：手提包装更便携
4、产品教育属性优势：
5、产品安全属性优势：国标
6、产品相关服务优势：搭配视频课程，轻松玩粘土
7、其他：</v>
          </cell>
          <cell r="K1163" t="str">
            <v/>
          </cell>
          <cell r="L1163" t="str">
            <v/>
          </cell>
          <cell r="M1163" t="str">
            <v>ODM单</v>
          </cell>
          <cell r="N1163" t="str">
            <v>2024/04/08</v>
          </cell>
          <cell r="O1163">
            <v>14.5009</v>
          </cell>
          <cell r="P1163">
            <v>0.45</v>
          </cell>
          <cell r="Q1163">
            <v>19.6</v>
          </cell>
          <cell r="R1163">
            <v>19.6</v>
          </cell>
          <cell r="S1163">
            <v>15.7</v>
          </cell>
          <cell r="T1163" t="str">
            <v>有</v>
          </cell>
          <cell r="U1163" t="str">
            <v/>
          </cell>
          <cell r="V1163" t="str">
            <v>730</v>
          </cell>
        </row>
        <row r="1163">
          <cell r="Z1163">
            <v>58</v>
          </cell>
          <cell r="AA1163">
            <v>39.5</v>
          </cell>
          <cell r="AB1163">
            <v>32</v>
          </cell>
          <cell r="AC1163">
            <v>0.073312</v>
          </cell>
          <cell r="AD1163">
            <v>5.4</v>
          </cell>
          <cell r="AE1163">
            <v>6.2</v>
          </cell>
          <cell r="AF1163">
            <v>12</v>
          </cell>
          <cell r="AG1163" t="str">
            <v/>
          </cell>
        </row>
        <row r="1164">
          <cell r="A1164" t="str">
            <v>FX2267</v>
          </cell>
          <cell r="B1164" t="str">
            <v>MD2023004</v>
          </cell>
          <cell r="C1164" t="str">
            <v>AUTILI x mideer透彩雪花片-150pcs</v>
          </cell>
          <cell r="D1164" t="str">
            <v>AUTILI x mideer Translucent Color Snowflake Blocks-150pcs</v>
          </cell>
          <cell r="E1164" t="str">
            <v>6936352522676</v>
          </cell>
          <cell r="F1164">
            <v>63.9</v>
          </cell>
          <cell r="G1164">
            <v>63.9</v>
          </cell>
          <cell r="H1164" t="str">
            <v>3-20</v>
          </cell>
          <cell r="I1164" t="str">
            <v>老品</v>
          </cell>
          <cell r="J1164" t="str">
            <v>1、产品同竞品差异点（优势点）：
2、产品功能点：
3、产品设计优势：
4、产品教育属性优势：
5、产品安全属性优势：
6、产品相关服务优势：
7、其他：礼赠品</v>
          </cell>
          <cell r="K1164" t="str">
            <v/>
          </cell>
          <cell r="L1164" t="str">
            <v/>
          </cell>
          <cell r="M1164" t="str">
            <v>ODM单</v>
          </cell>
          <cell r="N1164" t="str">
            <v>2024/04/08</v>
          </cell>
          <cell r="O1164">
            <v>24.282</v>
          </cell>
          <cell r="P1164">
            <v>0.5</v>
          </cell>
          <cell r="Q1164">
            <v>22</v>
          </cell>
          <cell r="R1164">
            <v>17</v>
          </cell>
          <cell r="S1164">
            <v>16.5</v>
          </cell>
          <cell r="T1164" t="str">
            <v>有</v>
          </cell>
          <cell r="U1164" t="str">
            <v/>
          </cell>
          <cell r="V1164" t="str">
            <v>2190</v>
          </cell>
          <cell r="W1164">
            <v>22</v>
          </cell>
          <cell r="X1164">
            <v>17</v>
          </cell>
          <cell r="Y1164">
            <v>16.5</v>
          </cell>
          <cell r="Z1164">
            <v>52</v>
          </cell>
          <cell r="AA1164">
            <v>47.5</v>
          </cell>
          <cell r="AB1164">
            <v>34</v>
          </cell>
          <cell r="AC1164">
            <v>0.08398</v>
          </cell>
          <cell r="AD1164">
            <v>11.4</v>
          </cell>
          <cell r="AE1164">
            <v>11.6</v>
          </cell>
          <cell r="AF1164">
            <v>12</v>
          </cell>
          <cell r="AG1164" t="str">
            <v/>
          </cell>
        </row>
        <row r="1165">
          <cell r="A1165" t="str">
            <v>HZ7443</v>
          </cell>
          <cell r="B1165" t="str">
            <v>HZ23014</v>
          </cell>
          <cell r="C1165" t="str">
            <v>hugz衣物收纳袋 多汁鲜果 L码</v>
          </cell>
          <cell r="D1165" t="str">
            <v>hugz Storage Bag L Juicy Fruit</v>
          </cell>
          <cell r="E1165" t="str">
            <v>6936352574439</v>
          </cell>
          <cell r="F1165">
            <v>59</v>
          </cell>
          <cell r="G1165">
            <v>69.87</v>
          </cell>
          <cell r="H1165" t="str">
            <v>3+</v>
          </cell>
          <cell r="I1165" t="str">
            <v>老品</v>
          </cell>
          <cell r="J1165" t="str">
            <v>1、产品同竞品差异点（优势点）：1111
2、产品功能点：
3、产品设计优势：
4、产品教育属性优势：
5、产品安全属性优势：
6、产品相关服务优势：
7、其他：</v>
          </cell>
          <cell r="K1165" t="str">
            <v/>
          </cell>
          <cell r="L1165" t="str">
            <v/>
          </cell>
          <cell r="M1165" t="str">
            <v>销售商品</v>
          </cell>
          <cell r="N1165" t="str">
            <v>2024/05/01</v>
          </cell>
          <cell r="O1165">
            <v>26.55</v>
          </cell>
          <cell r="P1165">
            <v>0.3</v>
          </cell>
          <cell r="Q1165">
            <v>50</v>
          </cell>
          <cell r="R1165">
            <v>37</v>
          </cell>
          <cell r="S1165">
            <v>17</v>
          </cell>
          <cell r="T1165" t="str">
            <v>有</v>
          </cell>
          <cell r="U1165" t="str">
            <v/>
          </cell>
          <cell r="V1165" t="str">
            <v>2190</v>
          </cell>
          <cell r="W1165">
            <v>45</v>
          </cell>
          <cell r="X1165">
            <v>30</v>
          </cell>
          <cell r="Y1165">
            <v>2</v>
          </cell>
          <cell r="Z1165">
            <v>60</v>
          </cell>
          <cell r="AA1165">
            <v>40</v>
          </cell>
          <cell r="AB1165">
            <v>30</v>
          </cell>
          <cell r="AC1165">
            <v>0.072</v>
          </cell>
          <cell r="AD1165">
            <v>14.8</v>
          </cell>
          <cell r="AE1165">
            <v>15</v>
          </cell>
          <cell r="AF1165">
            <v>50</v>
          </cell>
          <cell r="AG1165" t="str">
            <v/>
          </cell>
        </row>
        <row r="1166">
          <cell r="A1166" t="str">
            <v>HZ7433</v>
          </cell>
          <cell r="B1166" t="str">
            <v>HZ23013</v>
          </cell>
          <cell r="C1166" t="str">
            <v>hugz洗漱包 沙滩光浴 M码</v>
          </cell>
          <cell r="D1166" t="str">
            <v>hugz Toiletry Bag Beach Sunbath M</v>
          </cell>
          <cell r="E1166" t="str">
            <v>6936352574330</v>
          </cell>
          <cell r="F1166">
            <v>59</v>
          </cell>
          <cell r="G1166">
            <v>66.32</v>
          </cell>
          <cell r="H1166" t="str">
            <v>3+</v>
          </cell>
          <cell r="I1166" t="str">
            <v>老品</v>
          </cell>
          <cell r="J1166" t="str">
            <v>1、产品同竞品差异点（优势点）：1111
2、产品功能点：
3、产品设计优势：
4、产品教育属性优势：
5、产品安全属性优势：
6、产品相关服务优势：
7、其他：</v>
          </cell>
          <cell r="K1166" t="str">
            <v/>
          </cell>
          <cell r="L1166" t="str">
            <v/>
          </cell>
          <cell r="M1166" t="str">
            <v>销售商品</v>
          </cell>
          <cell r="N1166" t="str">
            <v>2024/01/20</v>
          </cell>
          <cell r="O1166">
            <v>26.55</v>
          </cell>
          <cell r="P1166">
            <v>0.16</v>
          </cell>
          <cell r="Q1166">
            <v>23</v>
          </cell>
          <cell r="R1166">
            <v>18</v>
          </cell>
          <cell r="S1166">
            <v>10</v>
          </cell>
          <cell r="T1166" t="str">
            <v>有</v>
          </cell>
          <cell r="U1166" t="str">
            <v/>
          </cell>
          <cell r="V1166" t="str">
            <v>2190</v>
          </cell>
          <cell r="W1166">
            <v>36</v>
          </cell>
          <cell r="X1166">
            <v>28</v>
          </cell>
          <cell r="Y1166">
            <v>2</v>
          </cell>
          <cell r="Z1166">
            <v>60</v>
          </cell>
          <cell r="AA1166">
            <v>40</v>
          </cell>
          <cell r="AB1166">
            <v>23</v>
          </cell>
          <cell r="AC1166">
            <v>0.0552</v>
          </cell>
          <cell r="AD1166">
            <v>9.1</v>
          </cell>
          <cell r="AE1166">
            <v>8.1</v>
          </cell>
          <cell r="AF1166">
            <v>50</v>
          </cell>
          <cell r="AG1166" t="str">
            <v/>
          </cell>
        </row>
        <row r="1167">
          <cell r="A1167" t="str">
            <v>HZ7434</v>
          </cell>
          <cell r="B1167" t="str">
            <v>HZ23013</v>
          </cell>
          <cell r="C1167" t="str">
            <v>hugz洗漱包 海边假期 M码</v>
          </cell>
          <cell r="D1167" t="str">
            <v>hugz Toiletry Bag Beach Vacation M</v>
          </cell>
          <cell r="E1167" t="str">
            <v>6936352574347</v>
          </cell>
          <cell r="F1167">
            <v>59</v>
          </cell>
          <cell r="G1167">
            <v>66.32</v>
          </cell>
          <cell r="H1167" t="str">
            <v>3+</v>
          </cell>
          <cell r="I1167" t="str">
            <v>老品</v>
          </cell>
          <cell r="J1167" t="str">
            <v>1、产品同竞品差异点（优势点）：1111
2、产品功能点：
3、产品设计优势：
4、产品教育属性优势：
5、产品安全属性优势：
6、产品相关服务优势：
7、其他：</v>
          </cell>
          <cell r="K1167" t="str">
            <v/>
          </cell>
          <cell r="L1167" t="str">
            <v/>
          </cell>
          <cell r="M1167" t="str">
            <v>销售商品</v>
          </cell>
          <cell r="N1167" t="str">
            <v>2024/01/20</v>
          </cell>
          <cell r="O1167">
            <v>26.55</v>
          </cell>
          <cell r="P1167">
            <v>0.165</v>
          </cell>
          <cell r="Q1167">
            <v>23</v>
          </cell>
          <cell r="R1167">
            <v>18</v>
          </cell>
          <cell r="S1167">
            <v>10</v>
          </cell>
          <cell r="T1167" t="str">
            <v>有</v>
          </cell>
          <cell r="U1167" t="str">
            <v/>
          </cell>
          <cell r="V1167" t="str">
            <v>2190</v>
          </cell>
          <cell r="W1167">
            <v>24</v>
          </cell>
          <cell r="X1167">
            <v>17</v>
          </cell>
          <cell r="Y1167">
            <v>7</v>
          </cell>
          <cell r="Z1167">
            <v>60</v>
          </cell>
          <cell r="AA1167">
            <v>41</v>
          </cell>
          <cell r="AB1167">
            <v>26</v>
          </cell>
          <cell r="AC1167">
            <v>0.06396</v>
          </cell>
          <cell r="AD1167">
            <v>9.1</v>
          </cell>
          <cell r="AE1167">
            <v>9.29</v>
          </cell>
          <cell r="AF1167">
            <v>50</v>
          </cell>
          <cell r="AG1167" t="str">
            <v/>
          </cell>
        </row>
        <row r="1168">
          <cell r="A1168" t="str">
            <v>HZ7435</v>
          </cell>
          <cell r="B1168" t="str">
            <v>HZ23013</v>
          </cell>
          <cell r="C1168" t="str">
            <v>hugz洗漱包 院落花田 M码</v>
          </cell>
          <cell r="D1168" t="str">
            <v>hugz Toiletry Bag Garden Field M</v>
          </cell>
          <cell r="E1168" t="str">
            <v>6936352574354</v>
          </cell>
          <cell r="F1168">
            <v>59</v>
          </cell>
          <cell r="G1168">
            <v>66.32</v>
          </cell>
          <cell r="H1168" t="str">
            <v>3+</v>
          </cell>
          <cell r="I1168" t="str">
            <v>老品</v>
          </cell>
          <cell r="J1168" t="str">
            <v>1、产品同竞品差异点（优势点）：1111
2、产品功能点：
3、产品设计优势：
4、产品教育属性优势：
5、产品安全属性优势：
6、产品相关服务优势：
7、其他：</v>
          </cell>
          <cell r="K1168" t="str">
            <v/>
          </cell>
          <cell r="L1168" t="str">
            <v/>
          </cell>
          <cell r="M1168" t="str">
            <v>销售商品</v>
          </cell>
          <cell r="N1168" t="str">
            <v>2024/01/20</v>
          </cell>
          <cell r="O1168">
            <v>26.55</v>
          </cell>
          <cell r="P1168">
            <v>0.174</v>
          </cell>
          <cell r="Q1168">
            <v>23</v>
          </cell>
          <cell r="R1168">
            <v>18</v>
          </cell>
          <cell r="S1168">
            <v>10</v>
          </cell>
          <cell r="T1168" t="str">
            <v>有</v>
          </cell>
          <cell r="U1168" t="str">
            <v/>
          </cell>
          <cell r="V1168" t="str">
            <v>2190</v>
          </cell>
          <cell r="W1168">
            <v>25</v>
          </cell>
          <cell r="X1168">
            <v>21</v>
          </cell>
          <cell r="Y1168">
            <v>3</v>
          </cell>
          <cell r="Z1168">
            <v>60</v>
          </cell>
          <cell r="AA1168">
            <v>40</v>
          </cell>
          <cell r="AB1168">
            <v>23</v>
          </cell>
          <cell r="AC1168">
            <v>0.0552</v>
          </cell>
          <cell r="AD1168">
            <v>9.1</v>
          </cell>
          <cell r="AE1168">
            <v>9.6</v>
          </cell>
          <cell r="AF1168">
            <v>50</v>
          </cell>
          <cell r="AG1168" t="str">
            <v/>
          </cell>
        </row>
        <row r="1169">
          <cell r="A1169" t="str">
            <v>HZ7436</v>
          </cell>
          <cell r="B1169" t="str">
            <v>HZ23010</v>
          </cell>
          <cell r="C1169" t="str">
            <v>hugz证件袋 多汁鲜果</v>
          </cell>
          <cell r="D1169" t="str">
            <v>hugz ID Pouch Juicy Fruit</v>
          </cell>
          <cell r="E1169" t="str">
            <v>6936352574361</v>
          </cell>
          <cell r="F1169">
            <v>29</v>
          </cell>
          <cell r="G1169">
            <v>34.34</v>
          </cell>
          <cell r="H1169" t="str">
            <v>3+</v>
          </cell>
          <cell r="I1169" t="str">
            <v>老品</v>
          </cell>
          <cell r="J1169" t="str">
            <v>1、产品同竞品差异点（优势点）：1111
2、产品功能点：
3、产品设计优势：
4、产品教育属性优势：
5、产品安全属性优势：
6、产品相关服务优势：
7、其他：</v>
          </cell>
          <cell r="K1169" t="str">
            <v/>
          </cell>
          <cell r="L1169" t="str">
            <v/>
          </cell>
          <cell r="M1169" t="str">
            <v>销售商品</v>
          </cell>
          <cell r="N1169" t="str">
            <v>2024/05/01</v>
          </cell>
          <cell r="O1169">
            <v>13.05</v>
          </cell>
          <cell r="P1169">
            <v>0.065</v>
          </cell>
          <cell r="Q1169">
            <v>19</v>
          </cell>
          <cell r="R1169">
            <v>14</v>
          </cell>
          <cell r="S1169">
            <v>1</v>
          </cell>
          <cell r="T1169" t="str">
            <v>有</v>
          </cell>
          <cell r="U1169" t="str">
            <v/>
          </cell>
          <cell r="V1169" t="str">
            <v>2190</v>
          </cell>
          <cell r="W1169">
            <v>22</v>
          </cell>
          <cell r="X1169">
            <v>16</v>
          </cell>
          <cell r="Y1169">
            <v>2</v>
          </cell>
          <cell r="Z1169">
            <v>60</v>
          </cell>
          <cell r="AA1169">
            <v>40</v>
          </cell>
          <cell r="AB1169">
            <v>20</v>
          </cell>
          <cell r="AC1169">
            <v>0.048</v>
          </cell>
          <cell r="AD1169">
            <v>13.65</v>
          </cell>
          <cell r="AE1169">
            <v>14.2</v>
          </cell>
          <cell r="AF1169">
            <v>200</v>
          </cell>
          <cell r="AG1169" t="str">
            <v/>
          </cell>
        </row>
        <row r="1170">
          <cell r="A1170" t="str">
            <v>HZ7437</v>
          </cell>
          <cell r="B1170" t="str">
            <v>HZ23011</v>
          </cell>
          <cell r="C1170" t="str">
            <v>hugz脏衣袋 多汁鲜果</v>
          </cell>
          <cell r="D1170" t="str">
            <v>无</v>
          </cell>
          <cell r="E1170" t="str">
            <v>6936352574378</v>
          </cell>
          <cell r="F1170">
            <v>35</v>
          </cell>
          <cell r="G1170">
            <v>41.45</v>
          </cell>
          <cell r="H1170" t="str">
            <v>3+</v>
          </cell>
          <cell r="I1170" t="str">
            <v>老品</v>
          </cell>
          <cell r="J1170" t="str">
            <v>1、产品同竞品差异点（优势点）：1111
2、产品功能点：
3、产品设计优势：
4、产品教育属性优势：
5、产品安全属性优势：
6、产品相关服务优势：
7、其他：</v>
          </cell>
          <cell r="K1170" t="str">
            <v/>
          </cell>
          <cell r="L1170" t="str">
            <v/>
          </cell>
          <cell r="M1170" t="str">
            <v>销售商品</v>
          </cell>
          <cell r="N1170" t="str">
            <v>2024/05/01</v>
          </cell>
          <cell r="O1170">
            <v>15.75</v>
          </cell>
          <cell r="P1170">
            <v>0.1</v>
          </cell>
          <cell r="Q1170">
            <v>30</v>
          </cell>
          <cell r="R1170">
            <v>40</v>
          </cell>
          <cell r="S1170">
            <v>2</v>
          </cell>
          <cell r="T1170" t="str">
            <v>有</v>
          </cell>
          <cell r="U1170" t="str">
            <v/>
          </cell>
          <cell r="V1170" t="str">
            <v>2190</v>
          </cell>
          <cell r="W1170">
            <v>36</v>
          </cell>
          <cell r="X1170">
            <v>28</v>
          </cell>
          <cell r="Y1170">
            <v>1</v>
          </cell>
          <cell r="Z1170">
            <v>60</v>
          </cell>
          <cell r="AA1170">
            <v>40</v>
          </cell>
          <cell r="AB1170">
            <v>20</v>
          </cell>
          <cell r="AC1170">
            <v>0.048</v>
          </cell>
          <cell r="AD1170">
            <v>11.3</v>
          </cell>
          <cell r="AE1170">
            <v>10.85</v>
          </cell>
          <cell r="AF1170">
            <v>100</v>
          </cell>
          <cell r="AG1170" t="str">
            <v/>
          </cell>
        </row>
        <row r="1171">
          <cell r="A1171" t="str">
            <v>HZ7438</v>
          </cell>
          <cell r="B1171" t="str">
            <v>HZ23012</v>
          </cell>
          <cell r="C1171" t="str">
            <v>hugz鞋袋 多汁鲜果</v>
          </cell>
          <cell r="D1171" t="str">
            <v>hugz Shoe Bag Juicy Fruit</v>
          </cell>
          <cell r="E1171" t="str">
            <v>6936352574385</v>
          </cell>
          <cell r="F1171">
            <v>35</v>
          </cell>
          <cell r="G1171">
            <v>41.45</v>
          </cell>
          <cell r="H1171" t="str">
            <v>3+</v>
          </cell>
          <cell r="I1171" t="str">
            <v>老品</v>
          </cell>
          <cell r="J1171" t="str">
            <v>1、产品同竞品差异点（优势点）：1111
2、产品功能点：
3、产品设计优势：
4、产品教育属性优势：
5、产品安全属性优势：
6、产品相关服务优势：
7、其他：</v>
          </cell>
          <cell r="K1171" t="str">
            <v/>
          </cell>
          <cell r="L1171" t="str">
            <v/>
          </cell>
          <cell r="M1171" t="str">
            <v>销售商品</v>
          </cell>
          <cell r="N1171" t="str">
            <v>2024/05/01</v>
          </cell>
          <cell r="O1171">
            <v>15.75</v>
          </cell>
          <cell r="P1171">
            <v>0.1</v>
          </cell>
          <cell r="Q1171">
            <v>23</v>
          </cell>
          <cell r="R1171">
            <v>36</v>
          </cell>
          <cell r="S1171">
            <v>2</v>
          </cell>
          <cell r="T1171" t="str">
            <v>有</v>
          </cell>
          <cell r="U1171" t="str">
            <v/>
          </cell>
          <cell r="V1171" t="str">
            <v>2190</v>
          </cell>
          <cell r="W1171">
            <v>20</v>
          </cell>
          <cell r="X1171">
            <v>26</v>
          </cell>
          <cell r="Y1171">
            <v>1</v>
          </cell>
          <cell r="Z1171">
            <v>60</v>
          </cell>
          <cell r="AA1171">
            <v>40</v>
          </cell>
          <cell r="AB1171">
            <v>20</v>
          </cell>
          <cell r="AC1171">
            <v>0.048</v>
          </cell>
          <cell r="AD1171">
            <v>12</v>
          </cell>
          <cell r="AE1171">
            <v>12.3</v>
          </cell>
          <cell r="AF1171">
            <v>100</v>
          </cell>
          <cell r="AG1171" t="str">
            <v/>
          </cell>
        </row>
        <row r="1172">
          <cell r="A1172" t="str">
            <v>HZ7439</v>
          </cell>
          <cell r="B1172" t="str">
            <v>HZ23013</v>
          </cell>
          <cell r="C1172" t="str">
            <v>hugz洗漱包 多汁鲜果 M码</v>
          </cell>
          <cell r="D1172" t="str">
            <v>hugz Toiletry Bag Juicy Fruit M</v>
          </cell>
          <cell r="E1172" t="str">
            <v>6936352574392</v>
          </cell>
          <cell r="F1172">
            <v>59</v>
          </cell>
          <cell r="G1172">
            <v>66.32</v>
          </cell>
          <cell r="H1172" t="str">
            <v>3+</v>
          </cell>
          <cell r="I1172" t="str">
            <v>老品</v>
          </cell>
          <cell r="J1172" t="str">
            <v>1、产品同竞品差异点（优势点）：1111
2、产品功能点：
3、产品设计优势：
4、产品教育属性优势：
5、产品安全属性优势：
6、产品相关服务优势：
7、其他：</v>
          </cell>
          <cell r="K1172" t="str">
            <v/>
          </cell>
          <cell r="L1172" t="str">
            <v/>
          </cell>
          <cell r="M1172" t="str">
            <v>销售商品</v>
          </cell>
          <cell r="N1172" t="str">
            <v>2024/05/01</v>
          </cell>
          <cell r="O1172">
            <v>26.55</v>
          </cell>
          <cell r="P1172">
            <v>0.15</v>
          </cell>
          <cell r="Q1172">
            <v>23</v>
          </cell>
          <cell r="R1172">
            <v>18</v>
          </cell>
          <cell r="S1172">
            <v>10</v>
          </cell>
          <cell r="T1172" t="str">
            <v>有</v>
          </cell>
          <cell r="U1172" t="str">
            <v/>
          </cell>
          <cell r="V1172" t="str">
            <v>2190</v>
          </cell>
          <cell r="W1172">
            <v>35</v>
          </cell>
          <cell r="X1172">
            <v>27.5</v>
          </cell>
          <cell r="Y1172">
            <v>0</v>
          </cell>
          <cell r="Z1172">
            <v>59.5</v>
          </cell>
          <cell r="AA1172">
            <v>40</v>
          </cell>
          <cell r="AB1172">
            <v>25.5</v>
          </cell>
          <cell r="AC1172">
            <v>0.06069</v>
          </cell>
          <cell r="AD1172">
            <v>9.1</v>
          </cell>
          <cell r="AE1172">
            <v>9.45</v>
          </cell>
          <cell r="AF1172">
            <v>50</v>
          </cell>
          <cell r="AG1172" t="str">
            <v/>
          </cell>
        </row>
        <row r="1173">
          <cell r="A1173" t="str">
            <v>HZ7440</v>
          </cell>
          <cell r="B1173" t="str">
            <v>HZ23013</v>
          </cell>
          <cell r="C1173" t="str">
            <v>hugz洗漱包 多汁鲜果 S码</v>
          </cell>
          <cell r="D1173" t="str">
            <v>无</v>
          </cell>
          <cell r="E1173" t="str">
            <v>6936352574408</v>
          </cell>
          <cell r="F1173">
            <v>49</v>
          </cell>
          <cell r="G1173">
            <v>58.03</v>
          </cell>
          <cell r="H1173" t="str">
            <v>3+</v>
          </cell>
          <cell r="I1173" t="str">
            <v>老品</v>
          </cell>
          <cell r="J1173" t="str">
            <v>1、产品同竞品差异点（优势点）：1111
2、产品功能点：
3、产品设计优势：
4、产品教育属性优势：
5、产品安全属性优势：
6、产品相关服务优势：
7、其他：</v>
          </cell>
          <cell r="K1173" t="str">
            <v/>
          </cell>
          <cell r="L1173" t="str">
            <v/>
          </cell>
          <cell r="M1173" t="str">
            <v>销售商品</v>
          </cell>
          <cell r="N1173" t="str">
            <v>2024/05/01</v>
          </cell>
          <cell r="O1173">
            <v>22.05</v>
          </cell>
          <cell r="P1173">
            <v>0.12</v>
          </cell>
          <cell r="Q1173">
            <v>17</v>
          </cell>
          <cell r="R1173">
            <v>17</v>
          </cell>
          <cell r="S1173">
            <v>10</v>
          </cell>
          <cell r="T1173" t="str">
            <v>有</v>
          </cell>
          <cell r="U1173" t="str">
            <v/>
          </cell>
          <cell r="V1173" t="str">
            <v>2190</v>
          </cell>
          <cell r="W1173">
            <v>22</v>
          </cell>
          <cell r="X1173">
            <v>22</v>
          </cell>
          <cell r="Y1173">
            <v>2</v>
          </cell>
          <cell r="Z1173">
            <v>60</v>
          </cell>
          <cell r="AA1173">
            <v>40</v>
          </cell>
          <cell r="AB1173">
            <v>30</v>
          </cell>
          <cell r="AC1173">
            <v>0.072</v>
          </cell>
          <cell r="AD1173">
            <v>12.9</v>
          </cell>
          <cell r="AE1173">
            <v>13.1</v>
          </cell>
          <cell r="AF1173">
            <v>100</v>
          </cell>
          <cell r="AG1173" t="str">
            <v/>
          </cell>
        </row>
        <row r="1174">
          <cell r="A1174" t="str">
            <v>HZ7441</v>
          </cell>
          <cell r="B1174" t="str">
            <v>HZ23014</v>
          </cell>
          <cell r="C1174" t="str">
            <v>hugz衣物收纳袋 多汁鲜果 S码</v>
          </cell>
          <cell r="D1174" t="str">
            <v>无</v>
          </cell>
          <cell r="E1174" t="str">
            <v>6936352574415</v>
          </cell>
          <cell r="F1174">
            <v>39</v>
          </cell>
          <cell r="G1174">
            <v>46.18</v>
          </cell>
          <cell r="H1174" t="str">
            <v>3+</v>
          </cell>
          <cell r="I1174" t="str">
            <v>老品</v>
          </cell>
          <cell r="J1174" t="str">
            <v>1、产品同竞品差异点（优势点）：1111
2、产品功能点：
3、产品设计优势：
4、产品教育属性优势：
5、产品安全属性优势：
6、产品相关服务优势：
7、其他：</v>
          </cell>
          <cell r="K1174" t="str">
            <v/>
          </cell>
          <cell r="L1174" t="str">
            <v/>
          </cell>
          <cell r="M1174" t="str">
            <v>销售商品</v>
          </cell>
          <cell r="N1174" t="str">
            <v>2024/05/01</v>
          </cell>
          <cell r="O1174">
            <v>17.55</v>
          </cell>
          <cell r="P1174">
            <v>0.1</v>
          </cell>
          <cell r="Q1174">
            <v>28</v>
          </cell>
          <cell r="R1174">
            <v>22</v>
          </cell>
          <cell r="S1174">
            <v>11</v>
          </cell>
          <cell r="T1174" t="str">
            <v>有</v>
          </cell>
          <cell r="U1174" t="str">
            <v/>
          </cell>
          <cell r="V1174" t="str">
            <v>2190</v>
          </cell>
          <cell r="W1174">
            <v>36</v>
          </cell>
          <cell r="X1174">
            <v>28</v>
          </cell>
          <cell r="Y1174">
            <v>2</v>
          </cell>
          <cell r="Z1174">
            <v>60</v>
          </cell>
          <cell r="AA1174">
            <v>40</v>
          </cell>
          <cell r="AB1174">
            <v>23</v>
          </cell>
          <cell r="AC1174">
            <v>0.0552</v>
          </cell>
          <cell r="AD1174">
            <v>8.45</v>
          </cell>
          <cell r="AE1174">
            <v>8</v>
          </cell>
          <cell r="AF1174">
            <v>50</v>
          </cell>
          <cell r="AG1174" t="str">
            <v/>
          </cell>
        </row>
        <row r="1175">
          <cell r="A1175" t="str">
            <v>HZ7442</v>
          </cell>
          <cell r="B1175" t="str">
            <v>HZ23014</v>
          </cell>
          <cell r="C1175" t="str">
            <v>hugz衣物收纳袋 多汁鲜果 M码</v>
          </cell>
          <cell r="D1175" t="str">
            <v>hugz Storage Bag M Juicy Fruit</v>
          </cell>
          <cell r="E1175" t="str">
            <v>6936352574422</v>
          </cell>
          <cell r="F1175">
            <v>49</v>
          </cell>
          <cell r="G1175">
            <v>58.03</v>
          </cell>
          <cell r="H1175" t="str">
            <v>3+</v>
          </cell>
          <cell r="I1175" t="str">
            <v>老品</v>
          </cell>
          <cell r="J1175" t="str">
            <v>1、产品同竞品差异点（优势点）：1111
2、产品功能点：
3、产品设计优势：
4、产品教育属性优势：
5、产品安全属性优势：
6、产品相关服务优势：
7、其他：</v>
          </cell>
          <cell r="K1175" t="str">
            <v/>
          </cell>
          <cell r="L1175" t="str">
            <v/>
          </cell>
          <cell r="M1175" t="str">
            <v>销售商品</v>
          </cell>
          <cell r="N1175" t="str">
            <v>2024/05/01</v>
          </cell>
          <cell r="O1175">
            <v>22.05</v>
          </cell>
          <cell r="P1175">
            <v>0.1</v>
          </cell>
          <cell r="Q1175">
            <v>40</v>
          </cell>
          <cell r="R1175">
            <v>30</v>
          </cell>
          <cell r="S1175">
            <v>11</v>
          </cell>
          <cell r="T1175" t="str">
            <v>有</v>
          </cell>
          <cell r="U1175" t="str">
            <v/>
          </cell>
          <cell r="V1175" t="str">
            <v>2190</v>
          </cell>
          <cell r="W1175">
            <v>39</v>
          </cell>
          <cell r="X1175">
            <v>30</v>
          </cell>
          <cell r="Y1175">
            <v>2</v>
          </cell>
          <cell r="Z1175">
            <v>60</v>
          </cell>
          <cell r="AA1175">
            <v>40</v>
          </cell>
          <cell r="AB1175">
            <v>27</v>
          </cell>
          <cell r="AC1175">
            <v>0.0648</v>
          </cell>
          <cell r="AD1175">
            <v>11</v>
          </cell>
          <cell r="AE1175">
            <v>11.1</v>
          </cell>
          <cell r="AF1175">
            <v>50</v>
          </cell>
          <cell r="AG1175" t="str">
            <v/>
          </cell>
        </row>
        <row r="1176">
          <cell r="A1176" t="str">
            <v>MD1456</v>
          </cell>
          <cell r="B1176" t="str">
            <v>MD2018002</v>
          </cell>
          <cell r="C1176" t="str">
            <v>mideer 千变万花筒  在春光下打盹</v>
          </cell>
          <cell r="D1176" t="str">
            <v>mideer Ever-Changing Kaleidoscope- A Day in the Woods</v>
          </cell>
          <cell r="E1176" t="str">
            <v>6936352514565</v>
          </cell>
          <cell r="F1176">
            <v>19.9</v>
          </cell>
          <cell r="G1176">
            <v>19.88</v>
          </cell>
          <cell r="H1176" t="str">
            <v>3+</v>
          </cell>
          <cell r="I1176" t="str">
            <v>老品</v>
          </cell>
          <cell r="J1176" t="str">
            <v>1、产品同竞品差异点（优势点）：艺术家插画设计，小体型更适合抓握
2、产品功能点：经典万花筒
3、产品设计优势：艺术家插画设计
4、产品教育属性优势：
5、产品安全属性优势：
6、产品相关服务优势：
7、其他：</v>
          </cell>
          <cell r="K1176" t="str">
            <v/>
          </cell>
          <cell r="L1176" t="str">
            <v/>
          </cell>
          <cell r="M1176" t="str">
            <v>销售商品</v>
          </cell>
          <cell r="N1176" t="str">
            <v>2024/04/30</v>
          </cell>
          <cell r="O1176">
            <v>7.562</v>
          </cell>
          <cell r="P1176">
            <v>0.05</v>
          </cell>
          <cell r="Q1176">
            <v>4.5</v>
          </cell>
          <cell r="R1176">
            <v>4.5</v>
          </cell>
          <cell r="S1176">
            <v>14.5</v>
          </cell>
          <cell r="T1176" t="str">
            <v>有</v>
          </cell>
          <cell r="U1176" t="str">
            <v/>
          </cell>
          <cell r="V1176" t="str">
            <v>2190</v>
          </cell>
          <cell r="W1176">
            <v>14</v>
          </cell>
          <cell r="X1176">
            <v>4.5</v>
          </cell>
          <cell r="Y1176">
            <v>0</v>
          </cell>
          <cell r="Z1176">
            <v>50</v>
          </cell>
          <cell r="AA1176">
            <v>25.5</v>
          </cell>
          <cell r="AB1176">
            <v>16.5</v>
          </cell>
          <cell r="AC1176">
            <v>0.0210375</v>
          </cell>
          <cell r="AD1176">
            <v>2.5</v>
          </cell>
          <cell r="AE1176">
            <v>3.17</v>
          </cell>
          <cell r="AF1176">
            <v>50</v>
          </cell>
          <cell r="AG1176" t="str">
            <v>否</v>
          </cell>
        </row>
        <row r="1177">
          <cell r="A1177" t="str">
            <v>MD1455</v>
          </cell>
          <cell r="B1177" t="str">
            <v>MD2018002</v>
          </cell>
          <cell r="C1177" t="str">
            <v>mideer 千变万花筒  疯狂植物城</v>
          </cell>
          <cell r="D1177" t="str">
            <v>mideer Ever-Changing Kaleidoscope- Forest Concert</v>
          </cell>
          <cell r="E1177" t="str">
            <v>6936352514558</v>
          </cell>
          <cell r="F1177">
            <v>19.9</v>
          </cell>
          <cell r="G1177">
            <v>19.88</v>
          </cell>
          <cell r="H1177" t="str">
            <v>3+</v>
          </cell>
          <cell r="I1177" t="str">
            <v>老品</v>
          </cell>
          <cell r="J1177" t="str">
            <v>1、产品同竞品差异点（优势点）：艺术家插画设计，小体型更适合抓握
2、产品功能点：经典万花筒
3、产品设计优势：艺术家插画设计
4、产品教育属性优势：
5、产品安全属性优势：
6、产品相关服务优势：
7、其他：</v>
          </cell>
          <cell r="K1177" t="str">
            <v/>
          </cell>
          <cell r="L1177" t="str">
            <v/>
          </cell>
          <cell r="M1177" t="str">
            <v>销售商品</v>
          </cell>
          <cell r="N1177" t="str">
            <v>2024/04/30</v>
          </cell>
          <cell r="O1177">
            <v>7.562</v>
          </cell>
          <cell r="P1177">
            <v>0.05</v>
          </cell>
          <cell r="Q1177">
            <v>4.5</v>
          </cell>
          <cell r="R1177">
            <v>4.5</v>
          </cell>
          <cell r="S1177">
            <v>14.5</v>
          </cell>
          <cell r="T1177" t="str">
            <v>有</v>
          </cell>
          <cell r="U1177" t="str">
            <v/>
          </cell>
          <cell r="V1177" t="str">
            <v>2190</v>
          </cell>
          <cell r="W1177">
            <v>7</v>
          </cell>
          <cell r="X1177">
            <v>18.5</v>
          </cell>
          <cell r="Y1177">
            <v>4.5</v>
          </cell>
          <cell r="Z1177">
            <v>50</v>
          </cell>
          <cell r="AA1177">
            <v>26</v>
          </cell>
          <cell r="AB1177">
            <v>16.5</v>
          </cell>
          <cell r="AC1177">
            <v>0.02145</v>
          </cell>
          <cell r="AD1177">
            <v>2.5</v>
          </cell>
          <cell r="AE1177">
            <v>3.07</v>
          </cell>
          <cell r="AF1177">
            <v>50</v>
          </cell>
          <cell r="AG1177" t="str">
            <v>否</v>
          </cell>
        </row>
        <row r="1178">
          <cell r="A1178" t="str">
            <v>MD1454</v>
          </cell>
          <cell r="B1178" t="str">
            <v>MD2018002</v>
          </cell>
          <cell r="C1178" t="str">
            <v>mideer 千变万花筒  动物运动会</v>
          </cell>
          <cell r="D1178" t="str">
            <v>mideer Ever-Changing Kaleidoscope- Animal Olympic</v>
          </cell>
          <cell r="E1178" t="str">
            <v>6936352514541</v>
          </cell>
          <cell r="F1178">
            <v>19.9</v>
          </cell>
          <cell r="G1178">
            <v>19.88</v>
          </cell>
          <cell r="H1178" t="str">
            <v>3+</v>
          </cell>
          <cell r="I1178" t="str">
            <v>老品</v>
          </cell>
          <cell r="J1178" t="str">
            <v>1、产品同竞品差异点（优势点）：艺术家插画设计，小体型更适合抓握
2、产品功能点：经典万花筒
3、产品设计优势：艺术家插画设计
4、产品教育属性优势：
5、产品安全属性优势：
6、产品相关服务优势：
7、其他：</v>
          </cell>
          <cell r="K1178" t="str">
            <v/>
          </cell>
          <cell r="L1178" t="str">
            <v/>
          </cell>
          <cell r="M1178" t="str">
            <v>销售商品</v>
          </cell>
          <cell r="N1178" t="str">
            <v>2024/04/30</v>
          </cell>
          <cell r="O1178">
            <v>7.562</v>
          </cell>
          <cell r="P1178">
            <v>0.05</v>
          </cell>
          <cell r="Q1178">
            <v>4.5</v>
          </cell>
          <cell r="R1178">
            <v>4.5</v>
          </cell>
          <cell r="S1178">
            <v>14.5</v>
          </cell>
          <cell r="T1178" t="str">
            <v>有</v>
          </cell>
          <cell r="U1178" t="str">
            <v/>
          </cell>
          <cell r="V1178" t="str">
            <v>2190</v>
          </cell>
          <cell r="W1178">
            <v>14.4</v>
          </cell>
          <cell r="X1178">
            <v>4.4</v>
          </cell>
          <cell r="Y1178">
            <v>0</v>
          </cell>
          <cell r="Z1178">
            <v>50</v>
          </cell>
          <cell r="AA1178">
            <v>25.4</v>
          </cell>
          <cell r="AB1178">
            <v>16.9</v>
          </cell>
          <cell r="AC1178">
            <v>0.021463</v>
          </cell>
          <cell r="AD1178">
            <v>2.5</v>
          </cell>
          <cell r="AE1178">
            <v>3.13</v>
          </cell>
          <cell r="AF1178">
            <v>50</v>
          </cell>
          <cell r="AG1178" t="str">
            <v>否</v>
          </cell>
        </row>
        <row r="1179">
          <cell r="A1179" t="str">
            <v>MD1453</v>
          </cell>
          <cell r="B1179" t="str">
            <v>MD2018002</v>
          </cell>
          <cell r="C1179" t="str">
            <v>mideer 千变万花筒  海洋舞会</v>
          </cell>
          <cell r="D1179" t="str">
            <v>mideer Ever-Changing Kaleidoscope- Ocean Vortex</v>
          </cell>
          <cell r="E1179" t="str">
            <v>6936352514534</v>
          </cell>
          <cell r="F1179">
            <v>19.9</v>
          </cell>
          <cell r="G1179">
            <v>19.88</v>
          </cell>
          <cell r="H1179" t="str">
            <v>3+</v>
          </cell>
          <cell r="I1179" t="str">
            <v>老品</v>
          </cell>
          <cell r="J1179" t="str">
            <v>1、产品同竞品差异点（优势点）：艺术家插画设计，小体型更适合抓握
2、产品功能点：经典万花筒
3、产品设计优势：艺术家插画设计
4、产品教育属性优势：
5、产品安全属性优势：
6、产品相关服务优势：
7、其他：</v>
          </cell>
          <cell r="K1179" t="str">
            <v>1）爸妈的“回忆杀”，孩子的新玩伴
2）光影色彩绚丽，吸引宝宝注意力
3）国际插画师绘制，审美在线
4）高透镜片，成像清晰不伤眼
5）一体成型，耐玩耐摔</v>
          </cell>
          <cell r="L1179" t="str">
            <v>A "memory lane" for parents, a new friend for kids.
Vibrant light and shadow effects.
Illustrated by international artists.
High-transparency lens; eye-safe.
Durable one-piece construction.</v>
          </cell>
          <cell r="M1179" t="str">
            <v>销售商品</v>
          </cell>
          <cell r="N1179" t="str">
            <v>2024/04/30</v>
          </cell>
          <cell r="O1179">
            <v>7.562</v>
          </cell>
          <cell r="P1179">
            <v>0.05</v>
          </cell>
          <cell r="Q1179">
            <v>4.5</v>
          </cell>
          <cell r="R1179">
            <v>4.5</v>
          </cell>
          <cell r="S1179">
            <v>14.5</v>
          </cell>
          <cell r="T1179" t="str">
            <v>有</v>
          </cell>
          <cell r="U1179" t="str">
            <v/>
          </cell>
          <cell r="V1179" t="str">
            <v>2190</v>
          </cell>
          <cell r="W1179">
            <v>7.5</v>
          </cell>
          <cell r="X1179">
            <v>19</v>
          </cell>
          <cell r="Y1179">
            <v>4.5</v>
          </cell>
          <cell r="Z1179">
            <v>50</v>
          </cell>
          <cell r="AA1179">
            <v>26</v>
          </cell>
          <cell r="AB1179">
            <v>16.8</v>
          </cell>
          <cell r="AC1179">
            <v>0.02184</v>
          </cell>
          <cell r="AD1179">
            <v>2.5</v>
          </cell>
          <cell r="AE1179">
            <v>3.09</v>
          </cell>
          <cell r="AF1179">
            <v>50</v>
          </cell>
          <cell r="AG1179" t="str">
            <v>否</v>
          </cell>
        </row>
        <row r="1180">
          <cell r="A1180" t="str">
            <v>MD1519</v>
          </cell>
          <cell r="B1180" t="str">
            <v>MD2020001</v>
          </cell>
          <cell r="C1180" t="str">
            <v>mideer 艺术教育进阶拼图 9阶 世界地图和中国地图  2幅</v>
          </cell>
          <cell r="D1180" t="str">
            <v>mideer Level Up! Puzzle - Map of World and China</v>
          </cell>
          <cell r="E1180" t="str">
            <v>6936352515197</v>
          </cell>
          <cell r="F1180">
            <v>99.8</v>
          </cell>
        </row>
        <row r="1180">
          <cell r="H1180" t="str">
            <v>3+</v>
          </cell>
          <cell r="I1180" t="str">
            <v>老品</v>
          </cell>
          <cell r="J1180" t="str">
            <v>1、产品同竞品差异点（优势点）：新增进阶拼图9阶，地图拼图
，兼顾地理知识和审美趣味
2、产品功能点：
3、产品设计优势：
4、产品教育属性优势：
5、产品安全属性优势：
6、产品相关服务优势：
7、其他：</v>
          </cell>
          <cell r="K1180" t="str">
            <v/>
          </cell>
          <cell r="L1180" t="str">
            <v/>
          </cell>
          <cell r="M1180" t="str">
            <v>销售商品</v>
          </cell>
          <cell r="N1180" t="str">
            <v>2024/06/27</v>
          </cell>
          <cell r="O1180">
            <v>37.924</v>
          </cell>
          <cell r="P1180">
            <v>0.6</v>
          </cell>
          <cell r="Q1180">
            <v>18</v>
          </cell>
          <cell r="R1180">
            <v>11.5</v>
          </cell>
          <cell r="S1180">
            <v>21.7</v>
          </cell>
          <cell r="T1180" t="str">
            <v>有</v>
          </cell>
          <cell r="U1180" t="str">
            <v/>
          </cell>
          <cell r="V1180" t="str">
            <v>2190</v>
          </cell>
          <cell r="W1180">
            <v>18</v>
          </cell>
          <cell r="X1180">
            <v>21.2</v>
          </cell>
          <cell r="Y1180">
            <v>11.5</v>
          </cell>
          <cell r="Z1180">
            <v>45</v>
          </cell>
          <cell r="AA1180">
            <v>37</v>
          </cell>
          <cell r="AB1180">
            <v>37.5</v>
          </cell>
          <cell r="AC1180">
            <v>0.0624375</v>
          </cell>
          <cell r="AD1180">
            <v>8</v>
          </cell>
          <cell r="AE1180">
            <v>8.2</v>
          </cell>
          <cell r="AF1180">
            <v>12</v>
          </cell>
          <cell r="AG1180" t="str">
            <v/>
          </cell>
        </row>
        <row r="1181">
          <cell r="A1181" t="str">
            <v>MK2350</v>
          </cell>
          <cell r="B1181" t="str">
            <v>MD2024002</v>
          </cell>
          <cell r="C1181" t="str">
            <v>mideer口袋泡泡棒</v>
          </cell>
          <cell r="D1181" t="str">
            <v>mideer portable bubble wand</v>
          </cell>
          <cell r="E1181" t="str">
            <v>MK2350</v>
          </cell>
          <cell r="F1181">
            <v>5.9</v>
          </cell>
          <cell r="G1181">
            <v>5.9</v>
          </cell>
          <cell r="H1181" t="str">
            <v>3y+</v>
          </cell>
          <cell r="I1181" t="str">
            <v/>
          </cell>
          <cell r="J1181" t="str">
            <v>1、产品同竞品差异点（优势点）：轻巧入兜、随时随地玩泡泡、多孔出泡
可放置桌面瓶身，随拿随置不怕倒液
2、产品功能点：
45ml加大便携装，兼顾量不能太少与外出便携度；
安心泡泡水配方，安规认证；
多孔吹泡，泡泡丰富多彩；
简单易吹，宝宝也能轻松一吹；
方便入兜，随身便携；
高密封性，随身携带不漏液；
3、产品设计优势：/
4、产品教育属性优势：/
5、产品安全属性优势：/
6、产品相关服务优势：/
7、其他：/</v>
          </cell>
          <cell r="K1181" t="str">
            <v/>
          </cell>
          <cell r="L1181" t="str">
            <v/>
          </cell>
          <cell r="M1181" t="str">
            <v>销售商品</v>
          </cell>
          <cell r="N1181" t="str">
            <v/>
          </cell>
          <cell r="O1181">
            <v>0</v>
          </cell>
          <cell r="P1181">
            <v>0.069</v>
          </cell>
          <cell r="Q1181">
            <v>5</v>
          </cell>
          <cell r="R1181">
            <v>10.5</v>
          </cell>
          <cell r="S1181">
            <v>4</v>
          </cell>
          <cell r="T1181" t="str">
            <v>有</v>
          </cell>
          <cell r="U1181" t="str">
            <v/>
          </cell>
          <cell r="V1181" t="str">
            <v>730</v>
          </cell>
        </row>
        <row r="1181">
          <cell r="Z1181">
            <v>53.8</v>
          </cell>
          <cell r="AA1181">
            <v>39</v>
          </cell>
          <cell r="AB1181">
            <v>18</v>
          </cell>
          <cell r="AC1181">
            <v>0.0377676</v>
          </cell>
          <cell r="AD1181">
            <v>4.14</v>
          </cell>
          <cell r="AE1181">
            <v>4.34</v>
          </cell>
          <cell r="AF1181">
            <v>60</v>
          </cell>
          <cell r="AG1181" t="str">
            <v/>
          </cell>
        </row>
        <row r="1182">
          <cell r="A1182" t="str">
            <v>MD1433</v>
          </cell>
          <cell r="B1182" t="str">
            <v>MD2024002</v>
          </cell>
          <cell r="C1182" t="str">
            <v>mideer口袋泡泡棒-喵喵款（三支装）</v>
          </cell>
          <cell r="D1182" t="str">
            <v>mideer portable bubble wand flufyy meow</v>
          </cell>
          <cell r="E1182" t="str">
            <v>6936352514336</v>
          </cell>
          <cell r="F1182">
            <v>19.9</v>
          </cell>
          <cell r="G1182">
            <v>20.95</v>
          </cell>
          <cell r="H1182" t="str">
            <v>3y+</v>
          </cell>
          <cell r="I1182" t="str">
            <v>老品</v>
          </cell>
          <cell r="J1182" t="str">
            <v>1、产品同竞品差异点（优势点）：轻巧入兜、随时随地玩泡泡、多孔出泡
可放置桌面瓶身，随拿随置不怕倒液
2、产品功能点：
45ml加大便携装，兼顾量不能太少与外出便携度；
安心泡泡水配方，安规认证；
多孔吹泡，泡泡丰富多彩；
简单易吹，宝宝也能轻松一吹；
方便入兜，随身便携；
高密封性，随身携带不漏液；
3、产品设计优势：/
4、产品教育属性优势：/
5、产品安全属性优势：/
6、产品相关服务优势：/
7、其他：/</v>
          </cell>
          <cell r="K1182" t="str">
            <v/>
          </cell>
          <cell r="L1182" t="str">
            <v/>
          </cell>
          <cell r="M1182" t="str">
            <v>销售商品</v>
          </cell>
          <cell r="N1182" t="str">
            <v>2024/04/30</v>
          </cell>
          <cell r="O1182">
            <v>7.562</v>
          </cell>
          <cell r="P1182">
            <v>0.242</v>
          </cell>
          <cell r="Q1182">
            <v>18</v>
          </cell>
          <cell r="R1182">
            <v>20</v>
          </cell>
          <cell r="S1182">
            <v>4</v>
          </cell>
          <cell r="T1182" t="str">
            <v>有</v>
          </cell>
          <cell r="U1182" t="str">
            <v/>
          </cell>
          <cell r="V1182" t="str">
            <v>730</v>
          </cell>
          <cell r="W1182">
            <v>18</v>
          </cell>
          <cell r="X1182">
            <v>20</v>
          </cell>
          <cell r="Y1182">
            <v>4</v>
          </cell>
          <cell r="Z1182">
            <v>41</v>
          </cell>
          <cell r="AA1182">
            <v>21</v>
          </cell>
          <cell r="AB1182">
            <v>31.3</v>
          </cell>
          <cell r="AC1182">
            <v>0.0269493</v>
          </cell>
          <cell r="AD1182">
            <v>5.5</v>
          </cell>
          <cell r="AE1182">
            <v>5.76</v>
          </cell>
          <cell r="AF1182">
            <v>24</v>
          </cell>
          <cell r="AG1182" t="str">
            <v/>
          </cell>
        </row>
        <row r="1183">
          <cell r="A1183" t="str">
            <v>MD1510</v>
          </cell>
          <cell r="B1183" t="str">
            <v>MD2020001</v>
          </cell>
          <cell r="C1183" t="str">
            <v>mideer 艺术教育进阶拼图 8阶 自然博物馆  2幅</v>
          </cell>
          <cell r="D1183" t="str">
            <v>mideer Level Up! Puzzle - Natural History Museum</v>
          </cell>
          <cell r="E1183" t="str">
            <v>6936352515104</v>
          </cell>
          <cell r="F1183">
            <v>99.8</v>
          </cell>
          <cell r="G1183">
            <v>99.82</v>
          </cell>
          <cell r="H1183" t="str">
            <v>3+</v>
          </cell>
          <cell r="I1183" t="str">
            <v>老品</v>
          </cell>
          <cell r="J1183" t="str">
            <v>1、产品同竞品差异点（优势点）：老品增款，补充产品sku数量
2、产品功能点：
3、产品设计优势：
4、产品教育属性优势：
5、产品安全属性优势：
6、产品相关服务优势：
7、其他：</v>
          </cell>
          <cell r="K1183" t="str">
            <v/>
          </cell>
          <cell r="L1183" t="str">
            <v/>
          </cell>
          <cell r="M1183" t="str">
            <v>销售商品</v>
          </cell>
          <cell r="N1183" t="str">
            <v>2024/04/22</v>
          </cell>
          <cell r="O1183">
            <v>37.924</v>
          </cell>
          <cell r="P1183">
            <v>0.6</v>
          </cell>
          <cell r="Q1183">
            <v>18</v>
          </cell>
          <cell r="R1183">
            <v>11.5</v>
          </cell>
          <cell r="S1183">
            <v>21.7</v>
          </cell>
          <cell r="T1183" t="str">
            <v>有</v>
          </cell>
          <cell r="U1183" t="str">
            <v/>
          </cell>
          <cell r="V1183" t="str">
            <v>2190</v>
          </cell>
          <cell r="W1183">
            <v>18</v>
          </cell>
          <cell r="X1183">
            <v>21.6</v>
          </cell>
          <cell r="Y1183">
            <v>11.6</v>
          </cell>
          <cell r="Z1183">
            <v>45</v>
          </cell>
          <cell r="AA1183">
            <v>37.5</v>
          </cell>
          <cell r="AB1183">
            <v>37.5</v>
          </cell>
          <cell r="AC1183">
            <v>0.06328125</v>
          </cell>
          <cell r="AD1183">
            <v>7.7</v>
          </cell>
          <cell r="AE1183">
            <v>8.15</v>
          </cell>
          <cell r="AF1183">
            <v>12</v>
          </cell>
          <cell r="AG1183" t="str">
            <v/>
          </cell>
        </row>
        <row r="1184">
          <cell r="A1184" t="str">
            <v>MD1509</v>
          </cell>
          <cell r="B1184" t="str">
            <v>MD2020001</v>
          </cell>
          <cell r="C1184" t="str">
            <v>mideer 艺术教育进阶拼图 7阶 太空迷航  2幅</v>
          </cell>
          <cell r="D1184" t="str">
            <v>mideer Level Up! Puzzle - Star Trek</v>
          </cell>
          <cell r="E1184" t="str">
            <v>6936352515098</v>
          </cell>
          <cell r="F1184">
            <v>99.8</v>
          </cell>
          <cell r="G1184">
            <v>99.82</v>
          </cell>
          <cell r="H1184" t="str">
            <v>3+</v>
          </cell>
          <cell r="I1184" t="str">
            <v>老品</v>
          </cell>
          <cell r="J1184" t="str">
            <v>1、产品同竞品差异点（优势点）：老品增款，补充产品sku数量
2、产品功能点：
3、产品设计优势：
4、产品教育属性优势：
5、产品安全属性优势：
6、产品相关服务优势：
7、其他：</v>
          </cell>
          <cell r="K1184" t="str">
            <v/>
          </cell>
          <cell r="L1184" t="str">
            <v/>
          </cell>
          <cell r="M1184" t="str">
            <v>销售商品</v>
          </cell>
          <cell r="N1184" t="str">
            <v>2024/04/22</v>
          </cell>
          <cell r="O1184">
            <v>37.924</v>
          </cell>
          <cell r="P1184">
            <v>0.55</v>
          </cell>
          <cell r="Q1184">
            <v>18</v>
          </cell>
          <cell r="R1184">
            <v>11.5</v>
          </cell>
          <cell r="S1184">
            <v>21.7</v>
          </cell>
          <cell r="T1184" t="str">
            <v>有</v>
          </cell>
          <cell r="U1184" t="str">
            <v/>
          </cell>
          <cell r="V1184" t="str">
            <v>2190</v>
          </cell>
          <cell r="W1184">
            <v>18</v>
          </cell>
          <cell r="X1184">
            <v>21.5</v>
          </cell>
          <cell r="Y1184">
            <v>11.6</v>
          </cell>
          <cell r="Z1184">
            <v>44.5</v>
          </cell>
          <cell r="AA1184">
            <v>37.4</v>
          </cell>
          <cell r="AB1184">
            <v>37.6</v>
          </cell>
          <cell r="AC1184">
            <v>0.06257768</v>
          </cell>
          <cell r="AD1184">
            <v>7.2</v>
          </cell>
          <cell r="AE1184">
            <v>7.55</v>
          </cell>
          <cell r="AF1184">
            <v>12</v>
          </cell>
          <cell r="AG1184" t="str">
            <v/>
          </cell>
        </row>
        <row r="1185">
          <cell r="A1185" t="str">
            <v>MD1508</v>
          </cell>
          <cell r="B1185" t="str">
            <v>MD2020001</v>
          </cell>
          <cell r="C1185" t="str">
            <v>mideer进阶拼图-5阶（热闹闹市集）·收纳袋版</v>
          </cell>
          <cell r="D1185" t="str">
            <v>Level Up! Puzzle - Bustling Market</v>
          </cell>
          <cell r="E1185" t="str">
            <v>6936352515081</v>
          </cell>
          <cell r="F1185">
            <v>89.8</v>
          </cell>
          <cell r="G1185">
            <v>89.8</v>
          </cell>
          <cell r="H1185" t="str">
            <v>3+</v>
          </cell>
          <cell r="I1185" t="str">
            <v>老品</v>
          </cell>
          <cell r="J1185" t="str">
            <v>1、产品同竞品差异点（优势点）：老品增款，补充5阶产品矩阵
2、产品功能点：
3、产品设计优势：
4、产品教育属性优势：
5、产品安全属性优势：
6、产品相关服务优势：
7、其他：</v>
          </cell>
          <cell r="K1185" t="str">
            <v/>
          </cell>
          <cell r="L1185" t="str">
            <v/>
          </cell>
          <cell r="M1185" t="str">
            <v>销售商品</v>
          </cell>
          <cell r="N1185" t="str">
            <v>2024/04/22</v>
          </cell>
          <cell r="O1185">
            <v>34.124</v>
          </cell>
          <cell r="P1185">
            <v>0.9</v>
          </cell>
          <cell r="Q1185">
            <v>18</v>
          </cell>
          <cell r="R1185">
            <v>11.5</v>
          </cell>
          <cell r="S1185">
            <v>21.7</v>
          </cell>
          <cell r="T1185" t="str">
            <v>有</v>
          </cell>
          <cell r="U1185" t="str">
            <v/>
          </cell>
          <cell r="V1185" t="str">
            <v>2190</v>
          </cell>
          <cell r="W1185">
            <v>18</v>
          </cell>
          <cell r="X1185">
            <v>11.5</v>
          </cell>
          <cell r="Y1185">
            <v>21.7</v>
          </cell>
          <cell r="Z1185">
            <v>45</v>
          </cell>
          <cell r="AA1185">
            <v>37</v>
          </cell>
          <cell r="AB1185">
            <v>37.5</v>
          </cell>
          <cell r="AC1185">
            <v>0.0624375</v>
          </cell>
          <cell r="AD1185">
            <v>10.65</v>
          </cell>
          <cell r="AE1185">
            <v>11.4</v>
          </cell>
          <cell r="AF1185">
            <v>12</v>
          </cell>
          <cell r="AG1185" t="str">
            <v/>
          </cell>
        </row>
        <row r="1186">
          <cell r="A1186" t="str">
            <v>MD1186</v>
          </cell>
          <cell r="B1186" t="str">
            <v>MD2024027</v>
          </cell>
          <cell r="C1186" t="str">
            <v>mideer 麦乐彩泥    6色</v>
          </cell>
          <cell r="D1186" t="str">
            <v>mideer Mellow Dough -6</v>
          </cell>
          <cell r="E1186" t="str">
            <v>6936352511861</v>
          </cell>
          <cell r="F1186">
            <v>59</v>
          </cell>
          <cell r="G1186">
            <v>55.89</v>
          </cell>
          <cell r="H1186" t="str">
            <v>18m</v>
          </cell>
          <cell r="I1186" t="str">
            <v>老品</v>
          </cell>
          <cell r="J1186" t="str">
            <v>1、产品同竞品差异点（优势点）：
2、产品功能点：不粘手，不掉色，无异味。100g大容量，玩尽心。
3、产品设计优势：
4、产品教育属性优势：
5、产品安全属性优势：主要原料小麦和水，原料健康安心。
6、产品相关服务优势：搭配教学课程
7、其他：</v>
          </cell>
          <cell r="K1186" t="str">
            <v/>
          </cell>
          <cell r="L1186" t="str">
            <v/>
          </cell>
          <cell r="M1186" t="str">
            <v>销售商品</v>
          </cell>
          <cell r="N1186" t="str">
            <v>2024/03/05</v>
          </cell>
          <cell r="O1186">
            <v>21.24</v>
          </cell>
          <cell r="P1186">
            <v>0.9</v>
          </cell>
          <cell r="Q1186">
            <v>18.5</v>
          </cell>
          <cell r="R1186">
            <v>13.6</v>
          </cell>
          <cell r="S1186">
            <v>6.5</v>
          </cell>
          <cell r="T1186" t="str">
            <v>有</v>
          </cell>
          <cell r="U1186" t="str">
            <v/>
          </cell>
          <cell r="V1186" t="str">
            <v>730</v>
          </cell>
          <cell r="W1186">
            <v>18.5</v>
          </cell>
          <cell r="X1186">
            <v>13.6</v>
          </cell>
          <cell r="Y1186">
            <v>6.5</v>
          </cell>
          <cell r="Z1186">
            <v>39</v>
          </cell>
          <cell r="AA1186">
            <v>21.5</v>
          </cell>
          <cell r="AB1186">
            <v>29.5</v>
          </cell>
          <cell r="AC1186">
            <v>0.02473575</v>
          </cell>
          <cell r="AD1186">
            <v>10</v>
          </cell>
          <cell r="AE1186">
            <v>10.8</v>
          </cell>
          <cell r="AF1186">
            <v>12</v>
          </cell>
          <cell r="AG1186" t="str">
            <v/>
          </cell>
        </row>
        <row r="1187">
          <cell r="A1187" t="str">
            <v>MD1187</v>
          </cell>
          <cell r="B1187" t="str">
            <v>MD2024027</v>
          </cell>
          <cell r="C1187" t="str">
            <v>mideer 麦乐彩泥    12色</v>
          </cell>
          <cell r="D1187" t="str">
            <v>mideer Mellow Dough -12</v>
          </cell>
          <cell r="E1187" t="str">
            <v>6936352511878</v>
          </cell>
          <cell r="F1187">
            <v>109</v>
          </cell>
          <cell r="G1187">
            <v>103.26</v>
          </cell>
          <cell r="H1187" t="str">
            <v>18m</v>
          </cell>
          <cell r="I1187" t="str">
            <v>老品</v>
          </cell>
          <cell r="J1187" t="str">
            <v>1、产品同竞品差异点（优势点）：
2、产品功能点：不粘手，不掉色，无异味。100g大容量，玩尽心。
3、产品设计优势：
4、产品教育属性优势：
5、产品安全属性优势：主要原料小麦和水，原料健康安心。
6、产品相关服务优势：搭配教学课程
7、其他：</v>
          </cell>
          <cell r="K1187" t="str">
            <v/>
          </cell>
          <cell r="L1187" t="str">
            <v/>
          </cell>
          <cell r="M1187" t="str">
            <v>销售商品</v>
          </cell>
          <cell r="N1187" t="str">
            <v>2024/03/05</v>
          </cell>
          <cell r="O1187">
            <v>39.24</v>
          </cell>
          <cell r="P1187">
            <v>1.67</v>
          </cell>
          <cell r="Q1187">
            <v>20.4</v>
          </cell>
          <cell r="R1187">
            <v>20.1</v>
          </cell>
          <cell r="S1187">
            <v>6.5</v>
          </cell>
          <cell r="T1187" t="str">
            <v>有</v>
          </cell>
          <cell r="U1187" t="str">
            <v/>
          </cell>
          <cell r="V1187" t="str">
            <v>730</v>
          </cell>
        </row>
        <row r="1187">
          <cell r="AC1187">
            <v>0</v>
          </cell>
        </row>
        <row r="1187">
          <cell r="AG1187" t="str">
            <v/>
          </cell>
        </row>
        <row r="1188">
          <cell r="A1188" t="str">
            <v>MD0160</v>
          </cell>
          <cell r="B1188" t="str">
            <v>MD2021051</v>
          </cell>
          <cell r="C1188" t="str">
            <v>mideer不锈钢恐龙餐具套装</v>
          </cell>
          <cell r="D1188" t="str">
            <v>无</v>
          </cell>
          <cell r="E1188" t="str">
            <v>6936352501602</v>
          </cell>
          <cell r="F1188">
            <v>0.1</v>
          </cell>
          <cell r="G1188">
            <v>0.01</v>
          </cell>
          <cell r="H1188" t="str">
            <v/>
          </cell>
          <cell r="I1188" t="str">
            <v>老品</v>
          </cell>
          <cell r="J1188" t="str">
            <v/>
          </cell>
          <cell r="K1188" t="str">
            <v/>
          </cell>
          <cell r="L1188" t="str">
            <v/>
          </cell>
          <cell r="M1188" t="str">
            <v>销售商品</v>
          </cell>
          <cell r="N1188" t="str">
            <v>2021/09/20</v>
          </cell>
          <cell r="O1188">
            <v>0</v>
          </cell>
          <cell r="P1188">
            <v>0.23</v>
          </cell>
          <cell r="Q1188">
            <v>21.5</v>
          </cell>
          <cell r="R1188">
            <v>8.9</v>
          </cell>
          <cell r="S1188">
            <v>2.3</v>
          </cell>
          <cell r="T1188" t="str">
            <v>有</v>
          </cell>
          <cell r="U1188" t="str">
            <v/>
          </cell>
          <cell r="V1188" t="str">
            <v>2190</v>
          </cell>
        </row>
        <row r="1188">
          <cell r="AC1188">
            <v>0</v>
          </cell>
        </row>
        <row r="1188">
          <cell r="AG1188" t="str">
            <v/>
          </cell>
        </row>
        <row r="1189">
          <cell r="A1189" t="str">
            <v>MD1306</v>
          </cell>
          <cell r="B1189" t="str">
            <v>MD2023038</v>
          </cell>
          <cell r="C1189" t="str">
            <v>mideer新人入职礼盒</v>
          </cell>
          <cell r="D1189" t="str">
            <v>无</v>
          </cell>
          <cell r="E1189" t="str">
            <v>6936352513063</v>
          </cell>
          <cell r="F1189">
            <v>0.1</v>
          </cell>
          <cell r="G1189">
            <v>0.1</v>
          </cell>
          <cell r="H1189" t="str">
            <v/>
          </cell>
          <cell r="I1189" t="str">
            <v>老品</v>
          </cell>
          <cell r="J1189" t="str">
            <v/>
          </cell>
          <cell r="K1189" t="str">
            <v/>
          </cell>
          <cell r="L1189" t="str">
            <v/>
          </cell>
          <cell r="M1189" t="str">
            <v>非售卖品</v>
          </cell>
          <cell r="N1189" t="str">
            <v>2023/06/05</v>
          </cell>
        </row>
        <row r="1189">
          <cell r="T1189" t="str">
            <v>有</v>
          </cell>
          <cell r="U1189" t="str">
            <v/>
          </cell>
          <cell r="V1189" t="str">
            <v>2190</v>
          </cell>
        </row>
        <row r="1189">
          <cell r="AC1189">
            <v>0</v>
          </cell>
        </row>
        <row r="1189">
          <cell r="AG1189" t="str">
            <v/>
          </cell>
        </row>
        <row r="1190">
          <cell r="A1190" t="str">
            <v>MD2228-1</v>
          </cell>
          <cell r="B1190" t="str">
            <v>MD2022094</v>
          </cell>
          <cell r="C1190" t="str">
            <v>mideer 数码播放器   定制</v>
          </cell>
          <cell r="D1190" t="str">
            <v>无</v>
          </cell>
          <cell r="E1190" t="str">
            <v>6936352522287</v>
          </cell>
          <cell r="F1190">
            <v>239</v>
          </cell>
          <cell r="G1190">
            <v>270.45</v>
          </cell>
          <cell r="H1190" t="str">
            <v>3+</v>
          </cell>
          <cell r="I1190" t="str">
            <v>老品</v>
          </cell>
          <cell r="J1190" t="str">
            <v>1、产品同竞品差异点（优势点）：渠道定制款
2、产品功能点：
3、产品设计优势：
4、产品教育属性优势：
5、产品安全属性优势：
6、产品相关服务优势：
7、其他：</v>
          </cell>
          <cell r="K1190" t="str">
            <v/>
          </cell>
          <cell r="L1190" t="str">
            <v/>
          </cell>
          <cell r="M1190" t="str">
            <v>ODM单</v>
          </cell>
          <cell r="N1190" t="str">
            <v>2024/02/28</v>
          </cell>
          <cell r="O1190">
            <v>102.77</v>
          </cell>
          <cell r="P1190">
            <v>0.65</v>
          </cell>
          <cell r="Q1190">
            <v>15.5</v>
          </cell>
          <cell r="R1190">
            <v>15.7</v>
          </cell>
          <cell r="S1190">
            <v>7.3</v>
          </cell>
          <cell r="T1190" t="str">
            <v>有</v>
          </cell>
          <cell r="U1190" t="str">
            <v/>
          </cell>
          <cell r="V1190" t="str">
            <v>2190</v>
          </cell>
        </row>
        <row r="1190">
          <cell r="AC1190">
            <v>0</v>
          </cell>
        </row>
        <row r="1190">
          <cell r="AG1190" t="str">
            <v/>
          </cell>
        </row>
        <row r="1191">
          <cell r="A1191" t="str">
            <v>CT7007</v>
          </cell>
          <cell r="B1191" t="str">
            <v>MD2017032</v>
          </cell>
          <cell r="C1191" t="str">
            <v>瓜瓜龙可洗水彩笔-12色</v>
          </cell>
          <cell r="D1191" t="str">
            <v>无</v>
          </cell>
          <cell r="E1191" t="str">
            <v>0</v>
          </cell>
          <cell r="F1191">
            <v>0.1</v>
          </cell>
          <cell r="G1191">
            <v>0.01</v>
          </cell>
          <cell r="H1191" t="str">
            <v/>
          </cell>
          <cell r="I1191" t="str">
            <v>老品</v>
          </cell>
          <cell r="J1191" t="str">
            <v/>
          </cell>
          <cell r="K1191" t="str">
            <v/>
          </cell>
          <cell r="L1191" t="str">
            <v/>
          </cell>
          <cell r="M1191" t="str">
            <v>ODM单</v>
          </cell>
          <cell r="N1191" t="str">
            <v>2021/05/18</v>
          </cell>
        </row>
        <row r="1191">
          <cell r="T1191" t="str">
            <v>有</v>
          </cell>
          <cell r="U1191" t="str">
            <v/>
          </cell>
          <cell r="V1191" t="str">
            <v>1095</v>
          </cell>
        </row>
        <row r="1191">
          <cell r="AC1191">
            <v>0</v>
          </cell>
        </row>
        <row r="1191">
          <cell r="AG1191" t="str">
            <v/>
          </cell>
        </row>
        <row r="1192">
          <cell r="A1192" t="str">
            <v>CT7044</v>
          </cell>
          <cell r="B1192" t="str">
            <v>MD2021052</v>
          </cell>
          <cell r="C1192" t="str">
            <v>mideer分销四色彩泥</v>
          </cell>
          <cell r="D1192" t="str">
            <v>无</v>
          </cell>
          <cell r="E1192" t="str">
            <v>0</v>
          </cell>
          <cell r="F1192">
            <v>0.1</v>
          </cell>
          <cell r="G1192">
            <v>0.01</v>
          </cell>
          <cell r="H1192" t="str">
            <v/>
          </cell>
          <cell r="I1192" t="str">
            <v>老品</v>
          </cell>
          <cell r="J1192" t="str">
            <v/>
          </cell>
          <cell r="K1192" t="str">
            <v/>
          </cell>
          <cell r="L1192" t="str">
            <v/>
          </cell>
          <cell r="M1192" t="str">
            <v>ODM单</v>
          </cell>
          <cell r="N1192" t="str">
            <v>2021/09/16</v>
          </cell>
        </row>
        <row r="1192">
          <cell r="T1192" t="str">
            <v>有</v>
          </cell>
          <cell r="U1192" t="str">
            <v/>
          </cell>
          <cell r="V1192" t="str">
            <v>730</v>
          </cell>
        </row>
        <row r="1192">
          <cell r="AC1192">
            <v>0</v>
          </cell>
        </row>
        <row r="1192">
          <cell r="AG1192" t="str">
            <v/>
          </cell>
        </row>
        <row r="1193">
          <cell r="A1193" t="str">
            <v>CT7046</v>
          </cell>
          <cell r="B1193" t="str">
            <v>MD2019035</v>
          </cell>
          <cell r="C1193" t="str">
            <v>mideer 儿童安全剪刀  赠品</v>
          </cell>
          <cell r="D1193" t="str">
            <v>无</v>
          </cell>
          <cell r="E1193" t="str">
            <v>6936352570462</v>
          </cell>
          <cell r="F1193">
            <v>9.9</v>
          </cell>
          <cell r="G1193">
            <v>0.26</v>
          </cell>
          <cell r="H1193" t="str">
            <v/>
          </cell>
          <cell r="I1193" t="str">
            <v>老品</v>
          </cell>
          <cell r="J1193" t="str">
            <v/>
          </cell>
          <cell r="K1193" t="str">
            <v/>
          </cell>
          <cell r="L1193" t="str">
            <v/>
          </cell>
          <cell r="M1193" t="str">
            <v>ODM单</v>
          </cell>
          <cell r="N1193" t="str">
            <v>2021/11/08</v>
          </cell>
          <cell r="O1193">
            <v>0.099</v>
          </cell>
        </row>
        <row r="1193">
          <cell r="Q1193">
            <v>6.5</v>
          </cell>
          <cell r="R1193">
            <v>13.5</v>
          </cell>
        </row>
        <row r="1193">
          <cell r="T1193" t="str">
            <v>有</v>
          </cell>
          <cell r="U1193" t="str">
            <v/>
          </cell>
          <cell r="V1193" t="str">
            <v>2190</v>
          </cell>
        </row>
        <row r="1193">
          <cell r="AC1193">
            <v>0</v>
          </cell>
        </row>
        <row r="1193">
          <cell r="AG1193" t="str">
            <v/>
          </cell>
        </row>
        <row r="1194">
          <cell r="A1194" t="str">
            <v>MD1043</v>
          </cell>
          <cell r="B1194" t="str">
            <v>MD2017102</v>
          </cell>
          <cell r="C1194" t="str">
            <v>MIDEER 儿童手电筒式放映器玩具——童话故事</v>
          </cell>
          <cell r="D1194" t="str">
            <v>无</v>
          </cell>
          <cell r="E1194" t="str">
            <v>6936352510437</v>
          </cell>
          <cell r="F1194">
            <v>88</v>
          </cell>
          <cell r="G1194">
            <v>57.89</v>
          </cell>
          <cell r="H1194" t="str">
            <v/>
          </cell>
          <cell r="I1194" t="str">
            <v>老品</v>
          </cell>
          <cell r="J1194" t="str">
            <v/>
          </cell>
          <cell r="K1194" t="str">
            <v/>
          </cell>
          <cell r="L1194" t="str">
            <v/>
          </cell>
          <cell r="M1194" t="str">
            <v>ODM单</v>
          </cell>
          <cell r="N1194" t="str">
            <v>2020/03/06</v>
          </cell>
          <cell r="O1194">
            <v>22</v>
          </cell>
          <cell r="P1194">
            <v>0.4</v>
          </cell>
          <cell r="Q1194">
            <v>16.5</v>
          </cell>
          <cell r="R1194">
            <v>23</v>
          </cell>
          <cell r="S1194">
            <v>7.1</v>
          </cell>
          <cell r="T1194" t="str">
            <v>有</v>
          </cell>
          <cell r="U1194" t="str">
            <v/>
          </cell>
          <cell r="V1194" t="str">
            <v>2190</v>
          </cell>
        </row>
        <row r="1194">
          <cell r="AC1194">
            <v>0</v>
          </cell>
        </row>
        <row r="1194">
          <cell r="AG1194" t="str">
            <v/>
          </cell>
        </row>
        <row r="1195">
          <cell r="A1195" t="str">
            <v>MD1060</v>
          </cell>
          <cell r="B1195" t="str">
            <v>MD2017047</v>
          </cell>
          <cell r="C1195" t="str">
            <v>mideer 木质发卡-梦幻花园</v>
          </cell>
          <cell r="D1195" t="str">
            <v>无</v>
          </cell>
          <cell r="E1195" t="str">
            <v>6936352510604</v>
          </cell>
          <cell r="F1195">
            <v>11</v>
          </cell>
          <cell r="G1195">
            <v>8.39</v>
          </cell>
          <cell r="H1195" t="str">
            <v/>
          </cell>
          <cell r="I1195" t="str">
            <v>老品</v>
          </cell>
          <cell r="J1195" t="str">
            <v/>
          </cell>
          <cell r="K1195" t="str">
            <v/>
          </cell>
          <cell r="L1195" t="str">
            <v/>
          </cell>
          <cell r="M1195" t="str">
            <v>销售商品</v>
          </cell>
          <cell r="N1195" t="str">
            <v>2021/02/25</v>
          </cell>
          <cell r="O1195">
            <v>3.19</v>
          </cell>
          <cell r="P1195">
            <v>0.0095</v>
          </cell>
        </row>
        <row r="1195">
          <cell r="T1195" t="str">
            <v>有</v>
          </cell>
          <cell r="U1195" t="str">
            <v/>
          </cell>
          <cell r="V1195" t="str">
            <v>2190</v>
          </cell>
        </row>
        <row r="1195">
          <cell r="AC1195">
            <v>0</v>
          </cell>
        </row>
        <row r="1195">
          <cell r="AG1195" t="str">
            <v/>
          </cell>
        </row>
        <row r="1196">
          <cell r="A1196" t="str">
            <v>MD2020</v>
          </cell>
          <cell r="B1196" t="str">
            <v>MD2017095</v>
          </cell>
          <cell r="C1196" t="str">
            <v>mideer儿童折扇-狐狸</v>
          </cell>
          <cell r="D1196" t="str">
            <v>无</v>
          </cell>
          <cell r="E1196" t="str">
            <v>6936352520207</v>
          </cell>
          <cell r="F1196">
            <v>26</v>
          </cell>
          <cell r="G1196">
            <v>0.68</v>
          </cell>
          <cell r="H1196" t="str">
            <v/>
          </cell>
          <cell r="I1196" t="str">
            <v>老品</v>
          </cell>
          <cell r="J1196" t="str">
            <v/>
          </cell>
          <cell r="K1196" t="str">
            <v/>
          </cell>
          <cell r="L1196" t="str">
            <v/>
          </cell>
          <cell r="M1196" t="str">
            <v>销售商品</v>
          </cell>
          <cell r="N1196" t="str">
            <v>2021/03/10</v>
          </cell>
          <cell r="O1196">
            <v>0.26</v>
          </cell>
          <cell r="P1196">
            <v>0.074</v>
          </cell>
          <cell r="Q1196">
            <v>22</v>
          </cell>
          <cell r="R1196">
            <v>4</v>
          </cell>
          <cell r="S1196">
            <v>2</v>
          </cell>
          <cell r="T1196" t="str">
            <v>有</v>
          </cell>
          <cell r="U1196" t="str">
            <v/>
          </cell>
          <cell r="V1196" t="str">
            <v>2190</v>
          </cell>
        </row>
        <row r="1196">
          <cell r="AC1196">
            <v>0</v>
          </cell>
        </row>
        <row r="1196">
          <cell r="AG1196" t="str">
            <v/>
          </cell>
        </row>
        <row r="1197">
          <cell r="A1197" t="str">
            <v>MD2051</v>
          </cell>
          <cell r="B1197" t="str">
            <v>MD2019002</v>
          </cell>
          <cell r="C1197" t="str">
            <v>mideer儿童PVC皮球-你看起来好像很好吃</v>
          </cell>
          <cell r="D1197" t="str">
            <v>无</v>
          </cell>
          <cell r="E1197" t="str">
            <v>6936352520511</v>
          </cell>
          <cell r="F1197">
            <v>24</v>
          </cell>
          <cell r="G1197">
            <v>6.32</v>
          </cell>
          <cell r="H1197" t="str">
            <v/>
          </cell>
          <cell r="I1197" t="str">
            <v>老品</v>
          </cell>
          <cell r="J1197" t="str">
            <v/>
          </cell>
          <cell r="K1197" t="str">
            <v/>
          </cell>
          <cell r="L1197" t="str">
            <v/>
          </cell>
          <cell r="M1197" t="str">
            <v>销售商品</v>
          </cell>
          <cell r="N1197" t="str">
            <v>2019/01/01</v>
          </cell>
          <cell r="O1197">
            <v>2.4</v>
          </cell>
          <cell r="P1197">
            <v>0.126</v>
          </cell>
        </row>
        <row r="1197">
          <cell r="T1197" t="str">
            <v>有</v>
          </cell>
          <cell r="U1197" t="str">
            <v/>
          </cell>
          <cell r="V1197" t="str">
            <v>2190</v>
          </cell>
        </row>
        <row r="1197">
          <cell r="AC1197">
            <v>0</v>
          </cell>
        </row>
        <row r="1197">
          <cell r="AG1197" t="str">
            <v/>
          </cell>
        </row>
        <row r="1198">
          <cell r="A1198" t="str">
            <v>CT7031</v>
          </cell>
          <cell r="B1198" t="str">
            <v>MD2021019</v>
          </cell>
          <cell r="C1198" t="str">
            <v>mideer 菲比象平衡木（海外版）</v>
          </cell>
          <cell r="D1198" t="str">
            <v>无</v>
          </cell>
          <cell r="E1198" t="str">
            <v>8809560681108</v>
          </cell>
          <cell r="F1198">
            <v>42</v>
          </cell>
          <cell r="G1198">
            <v>42</v>
          </cell>
          <cell r="H1198" t="str">
            <v/>
          </cell>
          <cell r="I1198" t="str">
            <v>老品</v>
          </cell>
          <cell r="J1198" t="str">
            <v/>
          </cell>
          <cell r="K1198" t="str">
            <v/>
          </cell>
          <cell r="L1198" t="str">
            <v/>
          </cell>
          <cell r="M1198" t="str">
            <v>销售商品</v>
          </cell>
          <cell r="N1198" t="str">
            <v>2021/05/25</v>
          </cell>
          <cell r="O1198">
            <v>15.96</v>
          </cell>
          <cell r="P1198">
            <v>0.2</v>
          </cell>
          <cell r="Q1198">
            <v>12</v>
          </cell>
          <cell r="R1198">
            <v>8.3</v>
          </cell>
          <cell r="S1198">
            <v>4.2</v>
          </cell>
          <cell r="T1198" t="str">
            <v>有</v>
          </cell>
          <cell r="U1198" t="str">
            <v/>
          </cell>
          <cell r="V1198" t="str">
            <v>2190</v>
          </cell>
        </row>
        <row r="1198">
          <cell r="AC1198">
            <v>0</v>
          </cell>
        </row>
        <row r="1198">
          <cell r="AG1198" t="str">
            <v/>
          </cell>
        </row>
        <row r="1199">
          <cell r="A1199" t="str">
            <v>MD5005</v>
          </cell>
          <cell r="B1199" t="str">
            <v>MD2021006</v>
          </cell>
          <cell r="C1199" t="str">
            <v>mideer 伍德木质拼图-变色龙</v>
          </cell>
          <cell r="D1199" t="str">
            <v>无</v>
          </cell>
          <cell r="E1199" t="str">
            <v>6936352550051</v>
          </cell>
          <cell r="F1199">
            <v>58</v>
          </cell>
          <cell r="G1199">
            <v>58</v>
          </cell>
          <cell r="H1199" t="str">
            <v/>
          </cell>
          <cell r="I1199" t="str">
            <v>老品</v>
          </cell>
          <cell r="J1199" t="str">
            <v/>
          </cell>
          <cell r="K1199" t="str">
            <v/>
          </cell>
          <cell r="L1199" t="str">
            <v/>
          </cell>
          <cell r="M1199" t="str">
            <v>销售商品</v>
          </cell>
          <cell r="N1199" t="str">
            <v>2021/02/04</v>
          </cell>
          <cell r="O1199">
            <v>22.04</v>
          </cell>
          <cell r="P1199">
            <v>0.29</v>
          </cell>
        </row>
        <row r="1199">
          <cell r="T1199" t="str">
            <v>有</v>
          </cell>
          <cell r="U1199" t="str">
            <v/>
          </cell>
          <cell r="V1199" t="str">
            <v>2190</v>
          </cell>
        </row>
        <row r="1199">
          <cell r="AC1199">
            <v>0</v>
          </cell>
        </row>
        <row r="1199">
          <cell r="AG1199" t="str">
            <v/>
          </cell>
        </row>
        <row r="1200">
          <cell r="A1200" t="str">
            <v>MD5006</v>
          </cell>
          <cell r="B1200" t="str">
            <v>MD2021006</v>
          </cell>
          <cell r="C1200" t="str">
            <v>mideer 伍德木质拼图-火箭</v>
          </cell>
          <cell r="D1200" t="str">
            <v>无</v>
          </cell>
          <cell r="E1200" t="str">
            <v>6936352550068</v>
          </cell>
          <cell r="F1200">
            <v>78</v>
          </cell>
          <cell r="G1200">
            <v>78</v>
          </cell>
          <cell r="H1200" t="str">
            <v/>
          </cell>
          <cell r="I1200" t="str">
            <v>老品</v>
          </cell>
          <cell r="J1200" t="str">
            <v/>
          </cell>
          <cell r="K1200" t="str">
            <v/>
          </cell>
          <cell r="L1200" t="str">
            <v/>
          </cell>
          <cell r="M1200" t="str">
            <v>销售商品</v>
          </cell>
          <cell r="N1200" t="str">
            <v>2021/07/22</v>
          </cell>
          <cell r="O1200">
            <v>29.64</v>
          </cell>
          <cell r="P1200">
            <v>0.42</v>
          </cell>
        </row>
        <row r="1200">
          <cell r="T1200" t="str">
            <v>有</v>
          </cell>
          <cell r="U1200" t="str">
            <v/>
          </cell>
          <cell r="V1200" t="str">
            <v>2190</v>
          </cell>
        </row>
        <row r="1200">
          <cell r="AC1200">
            <v>0</v>
          </cell>
        </row>
        <row r="1200">
          <cell r="AG1200" t="str">
            <v/>
          </cell>
        </row>
        <row r="1201">
          <cell r="A1201" t="str">
            <v>MD4038</v>
          </cell>
          <cell r="B1201" t="str">
            <v>MD2017100</v>
          </cell>
          <cell r="C1201" t="str">
            <v>mideer 经典手工折纸-我的飞行梦想</v>
          </cell>
          <cell r="D1201" t="str">
            <v>无</v>
          </cell>
          <cell r="E1201" t="str">
            <v>6936352540380</v>
          </cell>
          <cell r="F1201">
            <v>32</v>
          </cell>
          <cell r="G1201">
            <v>32</v>
          </cell>
          <cell r="H1201" t="str">
            <v/>
          </cell>
          <cell r="I1201" t="str">
            <v>老品</v>
          </cell>
          <cell r="J1201" t="str">
            <v/>
          </cell>
          <cell r="K1201" t="str">
            <v/>
          </cell>
          <cell r="L1201" t="str">
            <v/>
          </cell>
          <cell r="M1201" t="str">
            <v>销售商品</v>
          </cell>
          <cell r="N1201" t="str">
            <v>2018/01/02</v>
          </cell>
          <cell r="O1201">
            <v>12.16</v>
          </cell>
        </row>
        <row r="1201">
          <cell r="T1201" t="str">
            <v>有</v>
          </cell>
          <cell r="U1201" t="str">
            <v/>
          </cell>
          <cell r="V1201" t="str">
            <v>2190</v>
          </cell>
        </row>
        <row r="1201">
          <cell r="AC1201">
            <v>0</v>
          </cell>
        </row>
        <row r="1201">
          <cell r="AG1201" t="str">
            <v/>
          </cell>
        </row>
        <row r="1202">
          <cell r="A1202" t="str">
            <v>MD1512</v>
          </cell>
          <cell r="B1202" t="str">
            <v>MD2021002</v>
          </cell>
          <cell r="C1202" t="str">
            <v>mideer 艺术家礼盒拼图  美国地图  80P</v>
          </cell>
          <cell r="D1202" t="str">
            <v>Mideer Artist Puzzle：Map of the United States of America</v>
          </cell>
          <cell r="E1202" t="str">
            <v>6936352515128</v>
          </cell>
          <cell r="F1202">
            <v>89</v>
          </cell>
        </row>
        <row r="1202">
          <cell r="H1202" t="str">
            <v>3+</v>
          </cell>
          <cell r="I1202" t="str">
            <v>老品</v>
          </cell>
          <cell r="J1202" t="str">
            <v>1、产品同竞品差异点（优势点）：艺术家合作款美国地图拼图，审美与认知兼顾，更锻炼孩子专注力
2、产品功能点：
3、产品设计优势：
4、产品教育属性优势：
5、产品安全属性优势：
6、产品相关服务优势：
7、其他：</v>
          </cell>
          <cell r="K1202" t="str">
            <v/>
          </cell>
          <cell r="L1202" t="str">
            <v/>
          </cell>
          <cell r="M1202" t="str">
            <v>销售商品</v>
          </cell>
          <cell r="N1202" t="str">
            <v>2024/04/16</v>
          </cell>
          <cell r="O1202">
            <v>28.48</v>
          </cell>
          <cell r="P1202">
            <v>0.76</v>
          </cell>
          <cell r="Q1202">
            <v>29.7</v>
          </cell>
          <cell r="R1202">
            <v>22.5</v>
          </cell>
          <cell r="S1202">
            <v>5</v>
          </cell>
          <cell r="T1202" t="str">
            <v>有</v>
          </cell>
          <cell r="U1202" t="str">
            <v>有</v>
          </cell>
          <cell r="V1202" t="str">
            <v>2190</v>
          </cell>
          <cell r="W1202">
            <v>29.7</v>
          </cell>
          <cell r="X1202">
            <v>22.5</v>
          </cell>
          <cell r="Y1202">
            <v>5</v>
          </cell>
          <cell r="Z1202">
            <v>47</v>
          </cell>
          <cell r="AA1202">
            <v>28</v>
          </cell>
          <cell r="AB1202">
            <v>31.5</v>
          </cell>
          <cell r="AC1202">
            <v>0.041454</v>
          </cell>
          <cell r="AD1202">
            <v>7</v>
          </cell>
          <cell r="AE1202">
            <v>8</v>
          </cell>
          <cell r="AF1202">
            <v>10</v>
          </cell>
          <cell r="AG1202" t="str">
            <v>是</v>
          </cell>
        </row>
        <row r="1203">
          <cell r="A1203" t="str">
            <v>MD1491</v>
          </cell>
          <cell r="B1203" t="str">
            <v>MD2020001</v>
          </cell>
          <cell r="C1203" t="str">
            <v>mideer 艺术教育进阶拼图 8阶 魔法书与童话乐园  2幅</v>
          </cell>
          <cell r="D1203" t="str">
            <v>mideer Level Up! Puzzle - Magic Book and Fairy Tale Land</v>
          </cell>
          <cell r="E1203" t="str">
            <v>6936352514916</v>
          </cell>
          <cell r="F1203">
            <v>99.8</v>
          </cell>
          <cell r="G1203">
            <v>99.82</v>
          </cell>
          <cell r="H1203" t="str">
            <v>3+</v>
          </cell>
          <cell r="I1203" t="str">
            <v>老品</v>
          </cell>
          <cell r="J1203" t="str">
            <v>1、产品同竞品差异点（优势点）：老品迭代，优化包装
2、产品功能点：
3、产品设计优势：
4、产品教育属性优势：
5、产品安全属性优势：
6、产品相关服务优势：
7、其他：</v>
          </cell>
          <cell r="K1203" t="str">
            <v/>
          </cell>
          <cell r="L1203" t="str">
            <v/>
          </cell>
          <cell r="M1203" t="str">
            <v>销售商品</v>
          </cell>
          <cell r="N1203" t="str">
            <v>2024/04/16</v>
          </cell>
          <cell r="O1203">
            <v>37.924</v>
          </cell>
          <cell r="P1203">
            <v>0.6</v>
          </cell>
          <cell r="Q1203">
            <v>18</v>
          </cell>
          <cell r="R1203">
            <v>11.5</v>
          </cell>
          <cell r="S1203">
            <v>21.7</v>
          </cell>
          <cell r="T1203" t="str">
            <v>无</v>
          </cell>
          <cell r="U1203" t="str">
            <v/>
          </cell>
          <cell r="V1203" t="str">
            <v>36500</v>
          </cell>
          <cell r="W1203">
            <v>18</v>
          </cell>
          <cell r="X1203">
            <v>21.5</v>
          </cell>
          <cell r="Y1203">
            <v>11.7</v>
          </cell>
          <cell r="Z1203">
            <v>45</v>
          </cell>
          <cell r="AA1203">
            <v>37.5</v>
          </cell>
          <cell r="AB1203">
            <v>37.6</v>
          </cell>
          <cell r="AC1203">
            <v>0.06345</v>
          </cell>
          <cell r="AD1203">
            <v>7.7</v>
          </cell>
          <cell r="AE1203">
            <v>8.05</v>
          </cell>
          <cell r="AF1203">
            <v>12</v>
          </cell>
          <cell r="AG1203" t="str">
            <v/>
          </cell>
        </row>
        <row r="1204">
          <cell r="A1204" t="str">
            <v>MD1490</v>
          </cell>
          <cell r="B1204" t="str">
            <v>MD2020001</v>
          </cell>
          <cell r="C1204" t="str">
            <v>mideer 艺术教育进阶拼图 7阶 海洋之歌  2幅</v>
          </cell>
          <cell r="D1204" t="str">
            <v>mideer Level Up! Puzzle - Ocean Songs</v>
          </cell>
          <cell r="E1204" t="str">
            <v>6936352514909</v>
          </cell>
          <cell r="F1204">
            <v>99.8</v>
          </cell>
          <cell r="G1204">
            <v>99.82</v>
          </cell>
          <cell r="H1204" t="str">
            <v>3+</v>
          </cell>
          <cell r="I1204" t="str">
            <v>老品</v>
          </cell>
          <cell r="J1204" t="str">
            <v>1、产品同竞品差异点（优势点）：老品迭代，优化包装
2、产品功能点：
3、产品设计优势：
4、产品教育属性优势：
5、产品安全属性优势：
6、产品相关服务优势：
7、其他：</v>
          </cell>
          <cell r="K1204" t="str">
            <v/>
          </cell>
          <cell r="L1204" t="str">
            <v/>
          </cell>
          <cell r="M1204" t="str">
            <v>销售商品</v>
          </cell>
          <cell r="N1204" t="str">
            <v>2024/04/16</v>
          </cell>
          <cell r="O1204">
            <v>37.924</v>
          </cell>
          <cell r="P1204">
            <v>0.6</v>
          </cell>
          <cell r="Q1204">
            <v>18</v>
          </cell>
          <cell r="R1204">
            <v>11.5</v>
          </cell>
          <cell r="S1204">
            <v>21.7</v>
          </cell>
          <cell r="T1204" t="str">
            <v>有</v>
          </cell>
          <cell r="U1204" t="str">
            <v/>
          </cell>
          <cell r="V1204" t="str">
            <v>2190</v>
          </cell>
          <cell r="W1204">
            <v>18</v>
          </cell>
          <cell r="X1204">
            <v>21.5</v>
          </cell>
          <cell r="Y1204">
            <v>11.5</v>
          </cell>
          <cell r="Z1204">
            <v>44.5</v>
          </cell>
          <cell r="AA1204">
            <v>37</v>
          </cell>
          <cell r="AB1204">
            <v>37.5</v>
          </cell>
          <cell r="AC1204">
            <v>0.06174375</v>
          </cell>
          <cell r="AD1204">
            <v>7.2</v>
          </cell>
          <cell r="AE1204">
            <v>7.6</v>
          </cell>
          <cell r="AF1204">
            <v>12</v>
          </cell>
          <cell r="AG1204" t="str">
            <v/>
          </cell>
        </row>
        <row r="1205">
          <cell r="A1205" t="str">
            <v>MD1489</v>
          </cell>
          <cell r="B1205" t="str">
            <v>MD2020001</v>
          </cell>
          <cell r="C1205" t="str">
            <v>mideer 艺术教育进阶拼图 6阶 世界想象  2幅</v>
          </cell>
          <cell r="D1205" t="str">
            <v>mideer Level Up! Puzzle - Imaginary World</v>
          </cell>
          <cell r="E1205" t="str">
            <v>6936352514893</v>
          </cell>
          <cell r="F1205">
            <v>99.8</v>
          </cell>
          <cell r="G1205">
            <v>99.82</v>
          </cell>
          <cell r="H1205" t="str">
            <v>3+</v>
          </cell>
          <cell r="I1205" t="str">
            <v>老品</v>
          </cell>
          <cell r="J1205" t="str">
            <v>1、产品同竞品差异点（优势点）：老品迭代，优化包装
2、产品功能点：
3、产品设计优势：
4、产品教育属性优势：
5、产品安全属性优势：
6、产品相关服务优势：
7、其他：</v>
          </cell>
          <cell r="K1205" t="str">
            <v/>
          </cell>
          <cell r="L1205" t="str">
            <v/>
          </cell>
          <cell r="M1205" t="str">
            <v>销售商品</v>
          </cell>
          <cell r="N1205" t="str">
            <v>2024/04/22</v>
          </cell>
          <cell r="O1205">
            <v>37.924</v>
          </cell>
          <cell r="P1205">
            <v>0.55</v>
          </cell>
          <cell r="Q1205">
            <v>18</v>
          </cell>
          <cell r="R1205">
            <v>11.5</v>
          </cell>
          <cell r="S1205">
            <v>21.7</v>
          </cell>
          <cell r="T1205" t="str">
            <v>有</v>
          </cell>
          <cell r="U1205" t="str">
            <v/>
          </cell>
          <cell r="V1205" t="str">
            <v>2190</v>
          </cell>
          <cell r="W1205">
            <v>18</v>
          </cell>
          <cell r="X1205">
            <v>21.5</v>
          </cell>
          <cell r="Y1205">
            <v>11.5</v>
          </cell>
          <cell r="Z1205">
            <v>45</v>
          </cell>
          <cell r="AA1205">
            <v>37.7</v>
          </cell>
          <cell r="AB1205">
            <v>37.7</v>
          </cell>
          <cell r="AC1205">
            <v>0.06395805</v>
          </cell>
          <cell r="AD1205">
            <v>7.58</v>
          </cell>
          <cell r="AE1205">
            <v>7.55</v>
          </cell>
          <cell r="AF1205">
            <v>12</v>
          </cell>
          <cell r="AG1205" t="str">
            <v/>
          </cell>
        </row>
        <row r="1206">
          <cell r="A1206" t="str">
            <v>MD1488</v>
          </cell>
          <cell r="B1206" t="str">
            <v>MD2020001</v>
          </cell>
          <cell r="C1206" t="str">
            <v>mideer 艺术教育进阶拼图 6阶 悠长假日  2幅</v>
          </cell>
          <cell r="D1206" t="str">
            <v>mideer Level Up! Puzzle - Relaxing Holiday</v>
          </cell>
          <cell r="E1206" t="str">
            <v>6936352514886</v>
          </cell>
          <cell r="F1206">
            <v>99.8</v>
          </cell>
          <cell r="G1206">
            <v>99.82</v>
          </cell>
          <cell r="H1206" t="str">
            <v>3+</v>
          </cell>
          <cell r="I1206" t="str">
            <v>老品</v>
          </cell>
          <cell r="J1206" t="str">
            <v>1、产品同竞品差异点（优势点）：老品迭代，优化包装
2、产品功能点：
3、产品设计优势：
4、产品教育属性优势：
5、产品安全属性优势：
6、产品相关服务优势：
7、其他：</v>
          </cell>
          <cell r="K1206" t="str">
            <v/>
          </cell>
          <cell r="L1206" t="str">
            <v/>
          </cell>
          <cell r="M1206" t="str">
            <v>销售商品</v>
          </cell>
          <cell r="N1206" t="str">
            <v>2024/04/16</v>
          </cell>
          <cell r="O1206">
            <v>37.924</v>
          </cell>
          <cell r="P1206">
            <v>0.55</v>
          </cell>
          <cell r="Q1206">
            <v>18</v>
          </cell>
          <cell r="R1206">
            <v>11.5</v>
          </cell>
          <cell r="S1206">
            <v>21.7</v>
          </cell>
          <cell r="T1206" t="str">
            <v>有</v>
          </cell>
          <cell r="U1206" t="str">
            <v/>
          </cell>
          <cell r="V1206" t="str">
            <v>2190</v>
          </cell>
          <cell r="W1206">
            <v>18</v>
          </cell>
          <cell r="X1206">
            <v>21.5</v>
          </cell>
          <cell r="Y1206">
            <v>11.5</v>
          </cell>
          <cell r="Z1206">
            <v>45</v>
          </cell>
          <cell r="AA1206">
            <v>37.3</v>
          </cell>
          <cell r="AB1206">
            <v>38</v>
          </cell>
          <cell r="AC1206">
            <v>0.063783</v>
          </cell>
          <cell r="AD1206">
            <v>10.65</v>
          </cell>
          <cell r="AE1206">
            <v>7.4</v>
          </cell>
          <cell r="AF1206">
            <v>12</v>
          </cell>
          <cell r="AG1206" t="str">
            <v/>
          </cell>
        </row>
        <row r="1207">
          <cell r="A1207" t="str">
            <v>MD1487</v>
          </cell>
          <cell r="B1207" t="str">
            <v>MD2020001</v>
          </cell>
          <cell r="C1207" t="str">
            <v>mideer进阶拼图-5阶（童话世界）· 收纳袋版</v>
          </cell>
          <cell r="D1207" t="str">
            <v>Level Up! Puzzle - Fairy Tale World</v>
          </cell>
          <cell r="E1207" t="str">
            <v>6936352514879</v>
          </cell>
          <cell r="F1207">
            <v>89.8</v>
          </cell>
        </row>
        <row r="1207">
          <cell r="H1207" t="str">
            <v>3+</v>
          </cell>
          <cell r="I1207" t="str">
            <v>老品</v>
          </cell>
          <cell r="J1207" t="str">
            <v>1、产品同竞品差异点（优势点）：老品迭代，优化包装
2、产品功能点：
3、产品设计优势：
4、产品教育属性优势：
5、产品安全属性优势：
6、产品相关服务优势：
7、其他：</v>
          </cell>
          <cell r="K1207" t="str">
            <v/>
          </cell>
          <cell r="L1207" t="str">
            <v/>
          </cell>
          <cell r="M1207" t="str">
            <v>销售商品</v>
          </cell>
          <cell r="N1207" t="str">
            <v>2024/04/22</v>
          </cell>
          <cell r="O1207">
            <v>34.124</v>
          </cell>
          <cell r="P1207">
            <v>0.9</v>
          </cell>
          <cell r="Q1207">
            <v>18</v>
          </cell>
          <cell r="R1207">
            <v>11.5</v>
          </cell>
          <cell r="S1207">
            <v>21.7</v>
          </cell>
          <cell r="T1207" t="str">
            <v>有</v>
          </cell>
          <cell r="U1207" t="str">
            <v/>
          </cell>
          <cell r="V1207" t="str">
            <v>2190</v>
          </cell>
          <cell r="W1207">
            <v>18</v>
          </cell>
          <cell r="X1207">
            <v>11.5</v>
          </cell>
          <cell r="Y1207">
            <v>21.7</v>
          </cell>
          <cell r="Z1207">
            <v>45</v>
          </cell>
          <cell r="AA1207">
            <v>37</v>
          </cell>
          <cell r="AB1207">
            <v>37.5</v>
          </cell>
          <cell r="AC1207">
            <v>0.0624375</v>
          </cell>
          <cell r="AD1207">
            <v>10.65</v>
          </cell>
          <cell r="AE1207">
            <v>11.4</v>
          </cell>
          <cell r="AF1207">
            <v>12</v>
          </cell>
          <cell r="AG1207" t="str">
            <v/>
          </cell>
        </row>
        <row r="1208">
          <cell r="A1208" t="str">
            <v>MD1486</v>
          </cell>
          <cell r="B1208" t="str">
            <v>MD2020001</v>
          </cell>
          <cell r="C1208" t="str">
            <v>mideer进阶拼图-5阶（探险奇遇）· 收纳袋版</v>
          </cell>
          <cell r="D1208" t="str">
            <v>Level Up! Puzzle - Amazing Adventure</v>
          </cell>
          <cell r="E1208" t="str">
            <v>6936352514862</v>
          </cell>
          <cell r="F1208">
            <v>89.8</v>
          </cell>
        </row>
        <row r="1208">
          <cell r="H1208" t="str">
            <v>3+</v>
          </cell>
          <cell r="I1208" t="str">
            <v>老品</v>
          </cell>
          <cell r="J1208" t="str">
            <v>1、产品同竞品差异点（优势点）：老品迭代，优化包装
2、产品功能点：
3、产品设计优势：
4、产品教育属性优势：
5、产品安全属性优势：
6、产品相关服务优势：
7、其他：</v>
          </cell>
          <cell r="K1208" t="str">
            <v/>
          </cell>
          <cell r="L1208" t="str">
            <v/>
          </cell>
          <cell r="M1208" t="str">
            <v>销售商品</v>
          </cell>
          <cell r="N1208" t="str">
            <v>2024/04/22</v>
          </cell>
          <cell r="O1208">
            <v>34.124</v>
          </cell>
          <cell r="P1208">
            <v>0.9</v>
          </cell>
          <cell r="Q1208">
            <v>18</v>
          </cell>
          <cell r="R1208">
            <v>11.5</v>
          </cell>
          <cell r="S1208">
            <v>21.7</v>
          </cell>
          <cell r="T1208" t="str">
            <v>有</v>
          </cell>
          <cell r="U1208" t="str">
            <v/>
          </cell>
          <cell r="V1208" t="str">
            <v>2190</v>
          </cell>
          <cell r="W1208">
            <v>18</v>
          </cell>
          <cell r="X1208">
            <v>11.5</v>
          </cell>
          <cell r="Y1208">
            <v>21.7</v>
          </cell>
          <cell r="Z1208">
            <v>45</v>
          </cell>
          <cell r="AA1208">
            <v>37</v>
          </cell>
          <cell r="AB1208">
            <v>37.5</v>
          </cell>
          <cell r="AC1208">
            <v>0.0624375</v>
          </cell>
          <cell r="AD1208">
            <v>10.65</v>
          </cell>
          <cell r="AE1208">
            <v>11.4</v>
          </cell>
          <cell r="AF1208">
            <v>12</v>
          </cell>
          <cell r="AG1208" t="str">
            <v/>
          </cell>
        </row>
        <row r="1209">
          <cell r="A1209" t="str">
            <v>MD1485</v>
          </cell>
          <cell r="B1209" t="str">
            <v>MD2020001</v>
          </cell>
          <cell r="C1209" t="str">
            <v>mideer进阶拼图-5阶（梦幻世界）· 收纳袋版</v>
          </cell>
          <cell r="D1209" t="str">
            <v>Level Up! Puzzle - Fantasy</v>
          </cell>
          <cell r="E1209" t="str">
            <v>6936352514855</v>
          </cell>
          <cell r="F1209">
            <v>89.8</v>
          </cell>
        </row>
        <row r="1209">
          <cell r="H1209" t="str">
            <v>3+</v>
          </cell>
          <cell r="I1209" t="str">
            <v>老品</v>
          </cell>
          <cell r="J1209" t="str">
            <v>1、产品同竞品差异点（优势点）：老品迭代，优化包装
2、产品功能点：
3、产品设计优势：
4、产品教育属性优势：
5、产品安全属性优势：
6、产品相关服务优势：
7、其他：</v>
          </cell>
          <cell r="K1209" t="str">
            <v/>
          </cell>
          <cell r="L1209" t="str">
            <v/>
          </cell>
          <cell r="M1209" t="str">
            <v>销售商品</v>
          </cell>
          <cell r="N1209" t="str">
            <v>2024/04/22</v>
          </cell>
          <cell r="O1209">
            <v>34.124</v>
          </cell>
          <cell r="P1209">
            <v>0.9</v>
          </cell>
          <cell r="Q1209">
            <v>18</v>
          </cell>
          <cell r="R1209">
            <v>11.5</v>
          </cell>
          <cell r="S1209">
            <v>21.7</v>
          </cell>
          <cell r="T1209" t="str">
            <v>有</v>
          </cell>
          <cell r="U1209" t="str">
            <v/>
          </cell>
          <cell r="V1209" t="str">
            <v>2190</v>
          </cell>
          <cell r="W1209">
            <v>18</v>
          </cell>
          <cell r="X1209">
            <v>11.5</v>
          </cell>
          <cell r="Y1209">
            <v>21.7</v>
          </cell>
          <cell r="Z1209">
            <v>45</v>
          </cell>
          <cell r="AA1209">
            <v>37</v>
          </cell>
          <cell r="AB1209">
            <v>37.5</v>
          </cell>
          <cell r="AC1209">
            <v>0.0624375</v>
          </cell>
          <cell r="AD1209">
            <v>10.65</v>
          </cell>
          <cell r="AE1209">
            <v>11.4</v>
          </cell>
          <cell r="AF1209">
            <v>12</v>
          </cell>
          <cell r="AG1209" t="str">
            <v/>
          </cell>
        </row>
        <row r="1210">
          <cell r="A1210" t="str">
            <v>MD1188</v>
          </cell>
          <cell r="B1210" t="str">
            <v>MD2024009</v>
          </cell>
          <cell r="C1210" t="str">
            <v>mideer 夏季出行双饮杯  动力袋鼠 动力袋鼠 590ml</v>
          </cell>
          <cell r="D1210" t="str">
            <v>mideer Portable Double Drinking Bottle - Plant City：Energetic Kangaroo</v>
          </cell>
          <cell r="E1210" t="str">
            <v>6936352511885</v>
          </cell>
          <cell r="F1210">
            <v>109</v>
          </cell>
          <cell r="G1210">
            <v>125.95</v>
          </cell>
          <cell r="H1210" t="str">
            <v>3+</v>
          </cell>
          <cell r="I1210" t="str">
            <v>老品</v>
          </cell>
          <cell r="J1210" t="str">
            <v>1、产品同竞品差异点（优势点）：分享杯独特设计
2、产品功能点：1、不用换盖一键双饮开模，一秒换头
2、diy姓名牌贴纸设计
3、360°防漏水防摔
4、舒适肩带设计
5、分享杯独特设计
3、产品设计优势：
4、产品教育属性优势：
5、产品安全属性优势：
6、产品相关服务优势：
7、其他：</v>
          </cell>
          <cell r="K1210" t="str">
            <v>1）一键双饮口，吸管/直饮随心切换
2）食品级Tritan材质，安全无异味
3）590ml大容量，一次喝够本
4）防摔耐造，轻便好携带
5）加宽肩带，出街吸睛
6）360°防漏防喷溅，开盖不洒
7）防水姓名贴，专属标记不拿错
8）全身可拆卸，清洗无死角</v>
          </cell>
          <cell r="L1210" t="str">
            <v>One-click dual drinking modes (straw/direct).
Food-grade Tritan material.
590ml large capacity.
Drop-resistant and lightweight.
Eye-catching wide strap.
360° leak-proof and anti-splash opening.
Waterproof DIY name tag.
Fully detachable for hygienic washing.</v>
          </cell>
          <cell r="M1210" t="str">
            <v>销售商品</v>
          </cell>
          <cell r="N1210" t="str">
            <v>2024/04/26</v>
          </cell>
          <cell r="O1210">
            <v>49.05</v>
          </cell>
          <cell r="P1210">
            <v>0.32</v>
          </cell>
          <cell r="Q1210">
            <v>8.5</v>
          </cell>
          <cell r="R1210">
            <v>8.5</v>
          </cell>
          <cell r="S1210">
            <v>19.5</v>
          </cell>
          <cell r="T1210" t="str">
            <v>有</v>
          </cell>
          <cell r="U1210" t="str">
            <v/>
          </cell>
          <cell r="V1210" t="str">
            <v>2190</v>
          </cell>
          <cell r="W1210">
            <v>8.5</v>
          </cell>
          <cell r="X1210">
            <v>8.5</v>
          </cell>
          <cell r="Y1210">
            <v>19.5</v>
          </cell>
          <cell r="Z1210">
            <v>53</v>
          </cell>
          <cell r="AA1210">
            <v>45</v>
          </cell>
          <cell r="AB1210">
            <v>21.5</v>
          </cell>
          <cell r="AC1210">
            <v>0.0512775</v>
          </cell>
          <cell r="AD1210">
            <v>9</v>
          </cell>
          <cell r="AE1210">
            <v>10.45</v>
          </cell>
          <cell r="AF1210">
            <v>30</v>
          </cell>
          <cell r="AG1210" t="str">
            <v>否</v>
          </cell>
        </row>
        <row r="1211">
          <cell r="A1211" t="str">
            <v>MD1189</v>
          </cell>
          <cell r="B1211" t="str">
            <v>MD2024009</v>
          </cell>
          <cell r="C1211" t="str">
            <v>mideer 夏季出行双饮杯  春野小兔 春野小兔 590ml</v>
          </cell>
          <cell r="D1211" t="str">
            <v>mideer Portable Double Drinking Bottle - Plant City: Gentle Rabbit</v>
          </cell>
          <cell r="E1211" t="str">
            <v>6936352511892</v>
          </cell>
          <cell r="F1211">
            <v>109</v>
          </cell>
          <cell r="G1211">
            <v>125.95</v>
          </cell>
          <cell r="H1211" t="str">
            <v>3+</v>
          </cell>
          <cell r="I1211" t="str">
            <v>老品</v>
          </cell>
          <cell r="J1211" t="str">
            <v>1、产品同竞品差异点（优势点）：分享杯独特设计
2、产品功能点：1、不用换盖一键双饮开模，一秒换头
2、diy姓名牌贴纸设计
3、360°防漏水防摔
4、舒适肩带设计
5、分享杯独特设计
3、产品设计优势：
4、产品教育属性优势：
5、产品安全属性优势：
6、产品相关服务优势：
7、其他：</v>
          </cell>
          <cell r="K1211" t="str">
            <v/>
          </cell>
          <cell r="L1211" t="str">
            <v/>
          </cell>
          <cell r="M1211" t="str">
            <v>销售商品</v>
          </cell>
          <cell r="N1211" t="str">
            <v>2024/04/26</v>
          </cell>
          <cell r="O1211">
            <v>49.05</v>
          </cell>
          <cell r="P1211">
            <v>0.32</v>
          </cell>
          <cell r="Q1211">
            <v>8.5</v>
          </cell>
          <cell r="R1211">
            <v>8.5</v>
          </cell>
          <cell r="S1211">
            <v>19.5</v>
          </cell>
          <cell r="T1211" t="str">
            <v>有</v>
          </cell>
          <cell r="U1211" t="str">
            <v>无</v>
          </cell>
          <cell r="V1211" t="str">
            <v>2190</v>
          </cell>
          <cell r="W1211">
            <v>8.5</v>
          </cell>
          <cell r="X1211">
            <v>8.5</v>
          </cell>
          <cell r="Y1211">
            <v>19.5</v>
          </cell>
          <cell r="Z1211">
            <v>53</v>
          </cell>
          <cell r="AA1211">
            <v>45.7</v>
          </cell>
          <cell r="AB1211">
            <v>21.5</v>
          </cell>
          <cell r="AC1211">
            <v>0.05207515</v>
          </cell>
          <cell r="AD1211">
            <v>9</v>
          </cell>
          <cell r="AE1211">
            <v>10.46</v>
          </cell>
          <cell r="AF1211">
            <v>30</v>
          </cell>
          <cell r="AG1211" t="str">
            <v>否</v>
          </cell>
        </row>
        <row r="1212">
          <cell r="A1212" t="str">
            <v>MD1197</v>
          </cell>
          <cell r="B1212" t="str">
            <v>MD2024009</v>
          </cell>
          <cell r="C1212" t="str">
            <v>夏季出行双饮杯-你看起来好像很好吃</v>
          </cell>
          <cell r="D1212" t="str">
            <v>mideer Portable Double Drinking Bottle - You Look Yummy</v>
          </cell>
          <cell r="E1212" t="str">
            <v>6936352511977</v>
          </cell>
          <cell r="F1212">
            <v>109</v>
          </cell>
          <cell r="G1212">
            <v>129.08</v>
          </cell>
          <cell r="H1212" t="str">
            <v>3+</v>
          </cell>
          <cell r="I1212" t="str">
            <v>老品</v>
          </cell>
          <cell r="J1212" t="str">
            <v>1、产品同竞品差异点（优势点）：分享杯独特设计
2、产品功能点：1、不用换盖一键双饮开模，一秒换头
2、diy姓名牌贴纸设计
3、360°防漏水防摔
4、舒适肩带设计
5、分享杯独特设计
3、产品设计优势：
4、产品教育属性优势：
5、产品安全属性优势：
6、产品相关服务优势：
7、其他：</v>
          </cell>
          <cell r="K1212" t="str">
            <v/>
          </cell>
          <cell r="L1212" t="str">
            <v/>
          </cell>
          <cell r="M1212" t="str">
            <v>销售商品</v>
          </cell>
          <cell r="N1212" t="str">
            <v>2024/04/26</v>
          </cell>
          <cell r="O1212">
            <v>49.05</v>
          </cell>
          <cell r="P1212">
            <v>0.25</v>
          </cell>
          <cell r="Q1212">
            <v>8.5</v>
          </cell>
          <cell r="R1212">
            <v>8.5</v>
          </cell>
          <cell r="S1212">
            <v>19.5</v>
          </cell>
          <cell r="T1212" t="str">
            <v>有</v>
          </cell>
          <cell r="U1212" t="str">
            <v/>
          </cell>
          <cell r="V1212" t="str">
            <v>2190</v>
          </cell>
          <cell r="W1212">
            <v>8.5</v>
          </cell>
          <cell r="X1212">
            <v>8.5</v>
          </cell>
          <cell r="Y1212">
            <v>19.5</v>
          </cell>
          <cell r="Z1212">
            <v>45</v>
          </cell>
          <cell r="AA1212">
            <v>55</v>
          </cell>
          <cell r="AB1212">
            <v>21.5</v>
          </cell>
          <cell r="AC1212">
            <v>0.0532125</v>
          </cell>
          <cell r="AD1212">
            <v>9</v>
          </cell>
          <cell r="AE1212">
            <v>9.5</v>
          </cell>
          <cell r="AF1212">
            <v>30</v>
          </cell>
          <cell r="AG1212" t="str">
            <v/>
          </cell>
        </row>
        <row r="1213">
          <cell r="A1213" t="str">
            <v>MD1430</v>
          </cell>
          <cell r="B1213" t="str">
            <v>MD2017104</v>
          </cell>
          <cell r="C1213" t="str">
            <v>mideer自然艺术探索集</v>
          </cell>
          <cell r="D1213" t="str">
            <v>aideer Nature Art Discovery Collection</v>
          </cell>
          <cell r="E1213" t="str">
            <v>6936352514305</v>
          </cell>
          <cell r="F1213">
            <v>49.9</v>
          </cell>
          <cell r="G1213">
            <v>59.43</v>
          </cell>
          <cell r="H1213" t="str">
            <v>3+</v>
          </cell>
          <cell r="I1213" t="str">
            <v>老品</v>
          </cell>
          <cell r="J1213" t="str">
            <v>1、产品同竞品差异点（优势点）：1.主打便携，小巧轻便，可以带出户外采集标本。2魔术贴绑带设计，方便孩子单手操作。3.说明书介绍每个月份适合做标本的花草，帮助孩子扩展认识。4.可以快速的根据我们提供的卡片做出很有艺术感的作品。
2、产品功能点：1.压制干花。2.可以制作干花艺术卡片
3、产品设计优势：1.可以多场景使用:室内和户外。2.魔术贴绑带操作比较方便，不费力。3.产品配置比较齐全，不需要小朋友另外找配件。4.固定方式：双绑带魔术贴，两头压力更均匀。5.可以挂扣，可以挂在包包上。6.上面绑带可以固定胶水和镊子。
4、产品教育属性优势：1.多种玩法的介绍，培养孩子的创造力和想象力。2.适合当一次手工作业。
5、产品安全属性优势：国标
6、产品相关服务优势：
7、其他：</v>
          </cell>
          <cell r="K1213" t="str">
            <v/>
          </cell>
          <cell r="L1213" t="str">
            <v/>
          </cell>
          <cell r="M1213" t="str">
            <v>销售商品</v>
          </cell>
          <cell r="N1213" t="str">
            <v>2024/04/26</v>
          </cell>
          <cell r="O1213">
            <v>22.455</v>
          </cell>
          <cell r="P1213">
            <v>0.4</v>
          </cell>
          <cell r="Q1213">
            <v>22.5</v>
          </cell>
          <cell r="R1213">
            <v>20.4</v>
          </cell>
          <cell r="S1213">
            <v>4.2</v>
          </cell>
          <cell r="T1213" t="str">
            <v>有</v>
          </cell>
          <cell r="U1213" t="str">
            <v/>
          </cell>
          <cell r="V1213" t="str">
            <v>2190</v>
          </cell>
          <cell r="W1213">
            <v>22.5</v>
          </cell>
          <cell r="X1213">
            <v>20.4</v>
          </cell>
          <cell r="Y1213">
            <v>4.2</v>
          </cell>
          <cell r="Z1213">
            <v>47</v>
          </cell>
          <cell r="AA1213">
            <v>36.5</v>
          </cell>
          <cell r="AB1213">
            <v>36.5</v>
          </cell>
          <cell r="AC1213">
            <v>0.06261575</v>
          </cell>
          <cell r="AD1213">
            <v>14.3</v>
          </cell>
          <cell r="AE1213">
            <v>15.06</v>
          </cell>
          <cell r="AF1213">
            <v>32</v>
          </cell>
          <cell r="AG1213" t="str">
            <v/>
          </cell>
        </row>
        <row r="1214">
          <cell r="A1214" t="str">
            <v>HZ7432</v>
          </cell>
          <cell r="B1214" t="str">
            <v>HZ24001</v>
          </cell>
          <cell r="C1214" t="str">
            <v>hugz 防晒渔夫帽 半糖落日</v>
          </cell>
          <cell r="D1214" t="str">
            <v>无</v>
          </cell>
          <cell r="E1214" t="str">
            <v>6936352574323</v>
          </cell>
          <cell r="F1214">
            <v>109</v>
          </cell>
          <cell r="G1214">
            <v>129.08</v>
          </cell>
          <cell r="H1214" t="str">
            <v>3+</v>
          </cell>
          <cell r="I1214" t="str">
            <v>老品</v>
          </cell>
          <cell r="J1214" t="str">
            <v>1、产品同竞品差异点（优势点）：1111
2、产品功能点：
3、产品设计优势：
4、产品教育属性优势：
5、产品安全属性优势：
6、产品相关服务优势：
7、其他：</v>
          </cell>
          <cell r="K1214" t="str">
            <v/>
          </cell>
          <cell r="L1214" t="str">
            <v/>
          </cell>
          <cell r="M1214" t="str">
            <v>销售商品</v>
          </cell>
          <cell r="N1214" t="str">
            <v>2024/03/20</v>
          </cell>
          <cell r="O1214">
            <v>49.05</v>
          </cell>
          <cell r="P1214">
            <v>0.2</v>
          </cell>
          <cell r="Q1214">
            <v>35</v>
          </cell>
          <cell r="R1214">
            <v>35</v>
          </cell>
          <cell r="S1214">
            <v>1</v>
          </cell>
          <cell r="T1214" t="str">
            <v>有</v>
          </cell>
          <cell r="U1214" t="str">
            <v/>
          </cell>
          <cell r="V1214" t="str">
            <v>2190</v>
          </cell>
        </row>
        <row r="1214">
          <cell r="Z1214">
            <v>47</v>
          </cell>
          <cell r="AA1214">
            <v>35</v>
          </cell>
          <cell r="AB1214">
            <v>40</v>
          </cell>
          <cell r="AC1214">
            <v>0.0658</v>
          </cell>
          <cell r="AD1214">
            <v>12</v>
          </cell>
          <cell r="AE1214">
            <v>12</v>
          </cell>
          <cell r="AF1214">
            <v>60</v>
          </cell>
          <cell r="AG1214" t="str">
            <v/>
          </cell>
        </row>
        <row r="1215">
          <cell r="A1215" t="str">
            <v>HZ7431</v>
          </cell>
          <cell r="B1215" t="str">
            <v>HZ24001</v>
          </cell>
          <cell r="C1215" t="str">
            <v>hugz 防晒渔夫帽 浪打椰林</v>
          </cell>
          <cell r="D1215" t="str">
            <v>无</v>
          </cell>
          <cell r="E1215" t="str">
            <v>6936352574316</v>
          </cell>
          <cell r="F1215">
            <v>109</v>
          </cell>
          <cell r="G1215">
            <v>129.08</v>
          </cell>
          <cell r="H1215" t="str">
            <v>3+</v>
          </cell>
          <cell r="I1215" t="str">
            <v>老品</v>
          </cell>
          <cell r="J1215" t="str">
            <v>1、产品同竞品差异点（优势点）：1111
2、产品功能点：
3、产品设计优势：
4、产品教育属性优势：
5、产品安全属性优势：
6、产品相关服务优势：
7、其他：</v>
          </cell>
          <cell r="K1215" t="str">
            <v/>
          </cell>
          <cell r="L1215" t="str">
            <v/>
          </cell>
          <cell r="M1215" t="str">
            <v>销售商品</v>
          </cell>
          <cell r="N1215" t="str">
            <v>2024/03/20</v>
          </cell>
          <cell r="O1215">
            <v>49.05</v>
          </cell>
          <cell r="P1215">
            <v>0.2</v>
          </cell>
          <cell r="Q1215">
            <v>35</v>
          </cell>
          <cell r="R1215">
            <v>35</v>
          </cell>
          <cell r="S1215">
            <v>1</v>
          </cell>
          <cell r="T1215" t="str">
            <v>有</v>
          </cell>
          <cell r="U1215" t="str">
            <v/>
          </cell>
          <cell r="V1215" t="str">
            <v>2190</v>
          </cell>
          <cell r="W1215">
            <v>40</v>
          </cell>
          <cell r="X1215">
            <v>40</v>
          </cell>
          <cell r="Y1215">
            <v>2</v>
          </cell>
          <cell r="Z1215">
            <v>47</v>
          </cell>
          <cell r="AA1215">
            <v>35</v>
          </cell>
          <cell r="AB1215">
            <v>40</v>
          </cell>
          <cell r="AC1215">
            <v>0.0658</v>
          </cell>
          <cell r="AD1215">
            <v>12</v>
          </cell>
          <cell r="AE1215">
            <v>12</v>
          </cell>
          <cell r="AF1215">
            <v>60</v>
          </cell>
          <cell r="AG1215" t="str">
            <v/>
          </cell>
        </row>
        <row r="1216">
          <cell r="A1216" t="str">
            <v>HZ7430</v>
          </cell>
          <cell r="B1216" t="str">
            <v>HZ24001</v>
          </cell>
          <cell r="C1216" t="str">
            <v>hugz 防晒渔夫帽 阳光海岸</v>
          </cell>
          <cell r="D1216" t="str">
            <v>无</v>
          </cell>
          <cell r="E1216" t="str">
            <v>6936352574309</v>
          </cell>
          <cell r="F1216">
            <v>109</v>
          </cell>
          <cell r="G1216">
            <v>129.08</v>
          </cell>
          <cell r="H1216" t="str">
            <v>3+</v>
          </cell>
          <cell r="I1216" t="str">
            <v>老品</v>
          </cell>
          <cell r="J1216" t="str">
            <v>1、产品同竞品差异点（优势点）：1111
2、产品功能点：
3、产品设计优势：
4、产品教育属性优势：
5、产品安全属性优势：
6、产品相关服务优势：
7、其他：</v>
          </cell>
          <cell r="K1216" t="str">
            <v/>
          </cell>
          <cell r="L1216" t="str">
            <v/>
          </cell>
          <cell r="M1216" t="str">
            <v>销售商品</v>
          </cell>
          <cell r="N1216" t="str">
            <v>2024/03/20</v>
          </cell>
          <cell r="O1216">
            <v>49.05</v>
          </cell>
          <cell r="P1216">
            <v>1</v>
          </cell>
          <cell r="Q1216">
            <v>35</v>
          </cell>
          <cell r="R1216">
            <v>35</v>
          </cell>
          <cell r="S1216">
            <v>1</v>
          </cell>
          <cell r="T1216" t="str">
            <v>有</v>
          </cell>
          <cell r="U1216" t="str">
            <v/>
          </cell>
          <cell r="V1216" t="str">
            <v>2190</v>
          </cell>
          <cell r="W1216">
            <v>40</v>
          </cell>
          <cell r="X1216">
            <v>40</v>
          </cell>
          <cell r="Y1216">
            <v>2</v>
          </cell>
          <cell r="Z1216">
            <v>47</v>
          </cell>
          <cell r="AA1216">
            <v>35</v>
          </cell>
          <cell r="AB1216">
            <v>40</v>
          </cell>
          <cell r="AC1216">
            <v>0.0658</v>
          </cell>
          <cell r="AD1216">
            <v>12</v>
          </cell>
          <cell r="AE1216">
            <v>12</v>
          </cell>
          <cell r="AF1216">
            <v>100</v>
          </cell>
          <cell r="AG1216" t="str">
            <v/>
          </cell>
        </row>
        <row r="1217">
          <cell r="A1217" t="str">
            <v>MD6449</v>
          </cell>
          <cell r="B1217" t="str">
            <v>MD2024004</v>
          </cell>
          <cell r="C1217" t="str">
            <v>mideer 户外背包画板   暖阳黄</v>
          </cell>
          <cell r="D1217" t="str">
            <v>mideer Outdoor Sketchpad Pack -  Green</v>
          </cell>
          <cell r="E1217" t="str">
            <v>6936352564492</v>
          </cell>
          <cell r="F1217">
            <v>49.9</v>
          </cell>
          <cell r="G1217">
            <v>59.07</v>
          </cell>
          <cell r="H1217" t="str">
            <v>3+</v>
          </cell>
          <cell r="I1217" t="str">
            <v>老品</v>
          </cell>
          <cell r="J1217" t="str">
            <v>1、产品同竞品差异点（优势点）：种背带方式，可拎可背可斜挎，可随时随地画画；用背带绳支撑画板方式，站着坐着都能画。
2、产品功能点：用背带绳支撑画板方式，站着坐着都能画。
3、产品设计优势：多种背带方式，可拎可背可斜挎，可随时随地画画
4、产品教育属性优势：适用于幼儿园，小学生户外课（公园，博物馆等）。
5、产品安全属性优势：
6、产品相关服务优势：
7、其他：带收纳，可收纳画笔画纸等。</v>
          </cell>
          <cell r="K1217" t="str">
            <v>1). 可背、可拎、可手持 —— 随心随地，即刻开启写生之旅
2). 轻盈随行 —— 全重仅 0.35kg，孩子背负无压力
3). 肩带化身画板支架 —— 坐着画、站着画，姿势随心换
4). 一物两用 —— 既是专业画板，也是大容量收纳包
5). 定格自然色彩 —— 捕捉户外每一抹灵感瞬间
6). 探索自然 —— 自带测量功能，丈量每一片叶子的生长痕迹
7). 超大收纳空间 —— 艺术绘具一包收纳，井然有序
8). 可调节肩带 —— 适配不同身高，伴随孩子共同成长</v>
          </cell>
          <cell r="L1217" t="str">
            <v>Can be worn, carried, or handheld — portable anywhere.
Lightweight at only 0.35kg.
Shoulder strap supports drawing board — paint sitting or standing.
Multi-functional: board + bag in one.
Capture the colors of nature.
Measure and explore leaf sizes.
Large capacity for art supplies.
Adjustable strap for different heights.</v>
          </cell>
          <cell r="M1217" t="str">
            <v>销售商品</v>
          </cell>
          <cell r="N1217" t="str">
            <v>2024/06/24</v>
          </cell>
          <cell r="O1217">
            <v>22.455</v>
          </cell>
          <cell r="P1217">
            <v>0.3</v>
          </cell>
          <cell r="Q1217">
            <v>35</v>
          </cell>
          <cell r="R1217">
            <v>27</v>
          </cell>
          <cell r="S1217">
            <v>1</v>
          </cell>
          <cell r="T1217" t="str">
            <v>有</v>
          </cell>
          <cell r="U1217" t="str">
            <v/>
          </cell>
          <cell r="V1217" t="str">
            <v>2190</v>
          </cell>
          <cell r="W1217">
            <v>28</v>
          </cell>
          <cell r="X1217">
            <v>35</v>
          </cell>
          <cell r="Y1217">
            <v>1</v>
          </cell>
          <cell r="Z1217">
            <v>50.2</v>
          </cell>
          <cell r="AA1217">
            <v>37.8</v>
          </cell>
          <cell r="AB1217">
            <v>29.3</v>
          </cell>
          <cell r="AC1217">
            <v>0.055598508</v>
          </cell>
          <cell r="AD1217">
            <v>21.6</v>
          </cell>
          <cell r="AE1217">
            <v>11</v>
          </cell>
          <cell r="AF1217">
            <v>30</v>
          </cell>
          <cell r="AG1217" t="str">
            <v/>
          </cell>
        </row>
        <row r="1218">
          <cell r="A1218" t="str">
            <v>MD6448</v>
          </cell>
          <cell r="B1218" t="str">
            <v>MD2024004</v>
          </cell>
          <cell r="C1218" t="str">
            <v>mideer 户外背包画板   萌芽绿</v>
          </cell>
          <cell r="D1218" t="str">
            <v>ideer Outdoor Sketchpad Pack -  Green</v>
          </cell>
          <cell r="E1218" t="str">
            <v>6936352564485</v>
          </cell>
          <cell r="F1218">
            <v>49.9</v>
          </cell>
          <cell r="G1218">
            <v>59.09</v>
          </cell>
          <cell r="H1218" t="str">
            <v>3+</v>
          </cell>
          <cell r="I1218" t="str">
            <v/>
          </cell>
          <cell r="J1218" t="str">
            <v>1、产品同竞品差异点（优势点）：种背带方式，可拎可背可斜挎，可随时随地画画；用背带绳支撑画板方式，站着坐着都能画。
2、产品功能点：用背带绳支撑画板方式，站着坐着都能画。
3、产品设计优势：多种背带方式，可拎可背可斜挎，可随时随地画画
4、产品教育属性优势：适用于幼儿园，小学生户外课（公园，博物馆等）。
5、产品安全属性优势：
6、产品相关服务优势：
7、其他：带收纳，可收纳画笔画纸等。</v>
          </cell>
          <cell r="K1218" t="str">
            <v/>
          </cell>
          <cell r="L1218" t="str">
            <v/>
          </cell>
          <cell r="M1218" t="str">
            <v>销售商品</v>
          </cell>
          <cell r="N1218" t="str">
            <v/>
          </cell>
          <cell r="O1218">
            <v>22.455</v>
          </cell>
          <cell r="P1218">
            <v>0.35</v>
          </cell>
          <cell r="Q1218">
            <v>35</v>
          </cell>
          <cell r="R1218">
            <v>27</v>
          </cell>
          <cell r="S1218">
            <v>1</v>
          </cell>
          <cell r="T1218" t="str">
            <v>有</v>
          </cell>
          <cell r="U1218" t="str">
            <v/>
          </cell>
          <cell r="V1218" t="str">
            <v>2190</v>
          </cell>
        </row>
        <row r="1218">
          <cell r="Z1218">
            <v>30</v>
          </cell>
          <cell r="AA1218">
            <v>56</v>
          </cell>
          <cell r="AB1218">
            <v>30</v>
          </cell>
          <cell r="AC1218">
            <v>0.0504</v>
          </cell>
          <cell r="AD1218">
            <v>21.6</v>
          </cell>
          <cell r="AE1218">
            <v>23</v>
          </cell>
          <cell r="AF1218">
            <v>60</v>
          </cell>
          <cell r="AG1218" t="str">
            <v/>
          </cell>
        </row>
        <row r="1219">
          <cell r="A1219" t="str">
            <v>MD1441</v>
          </cell>
          <cell r="B1219" t="str">
            <v>MD2024003</v>
          </cell>
          <cell r="C1219" t="str">
            <v>mideer 喷泉小象电动水枪   糖果红</v>
          </cell>
          <cell r="D1219" t="str">
            <v>mideer squirt elephant water gun candy red</v>
          </cell>
          <cell r="E1219" t="str">
            <v>6936352514411</v>
          </cell>
          <cell r="F1219">
            <v>99</v>
          </cell>
          <cell r="G1219">
            <v>99</v>
          </cell>
          <cell r="H1219" t="str">
            <v>3y+</v>
          </cell>
          <cell r="I1219" t="str">
            <v>老品</v>
          </cell>
          <cell r="J1219" t="str">
            <v>1、产品同竞品差异点（优势点）：IPX7级超强防水：拥有手机级别的防水性能，无惧水中浸泡，在水上战场游刃有余
2、产品功能点：
  无尽射击乐趣：每罐拥有400发，确保持久畅快射击。
  5米射程让您轻松占据主动位置，掌控战局，尽情进行水战。
  带背带贴心设计，出行携带不费手。
3、产品设计优势：/
4、产品教育属性优势：/
5、产品安全属性优势：防水等级IPX7，长时间浸水也无忧
6、产品相关服务优势：/
7、其他：/</v>
          </cell>
          <cell r="K1219" t="str">
            <v/>
          </cell>
          <cell r="L1219" t="str">
            <v/>
          </cell>
          <cell r="M1219" t="str">
            <v>销售商品</v>
          </cell>
          <cell r="N1219" t="str">
            <v>2024/04/02</v>
          </cell>
          <cell r="O1219">
            <v>37.62</v>
          </cell>
          <cell r="P1219">
            <v>0.4</v>
          </cell>
          <cell r="Q1219">
            <v>22</v>
          </cell>
          <cell r="R1219">
            <v>22</v>
          </cell>
          <cell r="S1219">
            <v>17</v>
          </cell>
          <cell r="T1219" t="str">
            <v>有</v>
          </cell>
          <cell r="U1219" t="str">
            <v/>
          </cell>
          <cell r="V1219" t="str">
            <v>2190</v>
          </cell>
          <cell r="W1219">
            <v>24</v>
          </cell>
          <cell r="X1219">
            <v>18.5</v>
          </cell>
          <cell r="Y1219">
            <v>8</v>
          </cell>
          <cell r="Z1219">
            <v>57</v>
          </cell>
          <cell r="AA1219">
            <v>35</v>
          </cell>
          <cell r="AB1219">
            <v>50</v>
          </cell>
          <cell r="AC1219">
            <v>0.09975</v>
          </cell>
          <cell r="AD1219">
            <v>10.32</v>
          </cell>
          <cell r="AE1219">
            <v>11.6</v>
          </cell>
          <cell r="AF1219">
            <v>24</v>
          </cell>
          <cell r="AG1219" t="str">
            <v/>
          </cell>
        </row>
        <row r="1220">
          <cell r="A1220" t="str">
            <v>MD1440</v>
          </cell>
          <cell r="B1220" t="str">
            <v>MD2024003</v>
          </cell>
          <cell r="C1220" t="str">
            <v>mideer 喷泉小象电动水枪   气泡蓝</v>
          </cell>
          <cell r="D1220" t="str">
            <v>mideer squirt elephant water gun bubble blue</v>
          </cell>
          <cell r="E1220" t="str">
            <v>6936352514404</v>
          </cell>
          <cell r="F1220">
            <v>99</v>
          </cell>
          <cell r="G1220">
            <v>99</v>
          </cell>
          <cell r="H1220" t="str">
            <v>3y+</v>
          </cell>
          <cell r="I1220" t="str">
            <v>老品</v>
          </cell>
          <cell r="J1220" t="str">
            <v>1、产品同竞品差异点（优势点）：IPX7级超强防水：拥有手机级别的防水性能，无惧水中浸泡，在水上战场游刃有余
2、产品功能点：
  无尽射击乐趣：每罐拥有400发，确保持久畅快射击。
  5米射程让您轻松占据主动位置，掌控战局，尽情进行水战。
  带背带贴心设计，出行携带不费手。
3、产品设计优势：/
4、产品教育属性优势：/
5、产品安全属性优势：防水等级IPX7，长时间浸水也无忧
6、产品相关服务优势：/
7、其他：/</v>
          </cell>
          <cell r="K1220" t="str">
            <v>1）IPX7级防水，放心浸泡玩耍
2）专为3-6岁幼儿设计，轻松抓握
3）配备便携挂绳，随走随玩
4）大容量水箱，一次可拍400张</v>
          </cell>
          <cell r="L1220" t="str">
            <v>IPX7 waterproof; safe to soak in a pool.
Designed for ages 3-6; easy to grip.
Portable strap for hands-free fun.
Large capacity: 400 shots per fill.
5-8 meter range with electric rapid fire.
Transparent water tank to monitor levels.
Real machine gun sound effects.
Includes protective goggles.
Sturdy ABS material.</v>
          </cell>
          <cell r="M1220" t="str">
            <v>销售商品</v>
          </cell>
          <cell r="N1220" t="str">
            <v>2024/04/02</v>
          </cell>
          <cell r="O1220">
            <v>37.62</v>
          </cell>
          <cell r="P1220">
            <v>0.4</v>
          </cell>
          <cell r="Q1220">
            <v>22</v>
          </cell>
          <cell r="R1220">
            <v>22</v>
          </cell>
          <cell r="S1220">
            <v>17</v>
          </cell>
          <cell r="T1220" t="str">
            <v>有</v>
          </cell>
          <cell r="U1220" t="str">
            <v/>
          </cell>
          <cell r="V1220" t="str">
            <v>2190</v>
          </cell>
          <cell r="W1220">
            <v>24</v>
          </cell>
          <cell r="X1220">
            <v>19</v>
          </cell>
          <cell r="Y1220">
            <v>8</v>
          </cell>
          <cell r="Z1220">
            <v>57</v>
          </cell>
          <cell r="AA1220">
            <v>35</v>
          </cell>
          <cell r="AB1220">
            <v>50</v>
          </cell>
          <cell r="AC1220">
            <v>0.09975</v>
          </cell>
          <cell r="AD1220">
            <v>10.56</v>
          </cell>
          <cell r="AE1220">
            <v>11.6</v>
          </cell>
          <cell r="AF1220">
            <v>24</v>
          </cell>
          <cell r="AG1220" t="str">
            <v>否</v>
          </cell>
        </row>
        <row r="1221">
          <cell r="A1221" t="str">
            <v>MD2260</v>
          </cell>
          <cell r="B1221" t="str">
            <v>MD2024001</v>
          </cell>
          <cell r="C1221" t="str">
            <v>mideer 便携式轻音小风扇  你看起来好像很好吃</v>
          </cell>
          <cell r="D1221" t="str">
            <v>mideer portable silence fan-you look yummy</v>
          </cell>
          <cell r="E1221" t="str">
            <v>6936352522607</v>
          </cell>
          <cell r="F1221">
            <v>39.9</v>
          </cell>
          <cell r="G1221">
            <v>48.92</v>
          </cell>
          <cell r="H1221" t="str">
            <v>3y+</v>
          </cell>
          <cell r="I1221" t="str">
            <v>老品</v>
          </cell>
          <cell r="J1221" t="str">
            <v>1、产品同竞品差异点（优势点）：宫西达也IP款设计，小体积大续航（续航达8小时）
2、产品功能点：
- 3档风力，自由调整；
- 超小体积，走哪带哪；
- 纯铜无刷电机，降低运行声音，同时可减少电量损耗；
- usb充电，随时可充；
3、产品设计优势：宫西达也联名
4、产品教育属性优势：/
5、产品安全属性优势：/
6、产品相关服务优势：产品保修服务
7、其他：/</v>
          </cell>
          <cell r="K1221" t="str">
            <v>1）宫西达也联名，清凉一夏
2）口袋大小，随身便携
3）三档风速可调，想吹几档吹几档
4）科学降噪，低音不扰人
5）5mm细密安全格栅，手指伸不进
6）附赠DIY贴纸，贴出专属小风扇
7）8小时长续航，边充边用不断电</v>
          </cell>
          <cell r="L1221" t="str">
            <v>A cool summer with Miyanishi Tatsuya’s art.
Pocket-sized portability.
3-speed adjustable wind.
Scientific noise reduction.
5mm fine safety grille.
DIY stickers for customization.
8-hour battery life; supports charging while using.</v>
          </cell>
          <cell r="M1221" t="str">
            <v>销售商品</v>
          </cell>
          <cell r="N1221" t="str">
            <v>2024/03/27</v>
          </cell>
          <cell r="O1221">
            <v>17.955</v>
          </cell>
          <cell r="P1221">
            <v>0.13</v>
          </cell>
          <cell r="Q1221">
            <v>13.5</v>
          </cell>
          <cell r="R1221">
            <v>6.4</v>
          </cell>
          <cell r="S1221">
            <v>5.1</v>
          </cell>
          <cell r="T1221" t="str">
            <v>有</v>
          </cell>
          <cell r="U1221" t="str">
            <v>无</v>
          </cell>
          <cell r="V1221" t="str">
            <v>2190</v>
          </cell>
          <cell r="W1221">
            <v>15.2</v>
          </cell>
          <cell r="X1221">
            <v>7.5</v>
          </cell>
          <cell r="Y1221">
            <v>5.3</v>
          </cell>
          <cell r="Z1221">
            <v>56.5</v>
          </cell>
          <cell r="AA1221">
            <v>33.5</v>
          </cell>
          <cell r="AB1221">
            <v>32.7</v>
          </cell>
          <cell r="AC1221">
            <v>0.061892925</v>
          </cell>
          <cell r="AD1221">
            <v>9.36</v>
          </cell>
          <cell r="AE1221">
            <v>10.75</v>
          </cell>
          <cell r="AF1221">
            <v>80</v>
          </cell>
          <cell r="AG1221" t="str">
            <v>否</v>
          </cell>
        </row>
        <row r="1222">
          <cell r="A1222" t="str">
            <v>MD1484</v>
          </cell>
          <cell r="B1222" t="str">
            <v>MD2020001</v>
          </cell>
          <cell r="C1222" t="str">
            <v>mideer进阶拼图-4阶（恐龙世界）· 收纳袋版</v>
          </cell>
          <cell r="D1222" t="str">
            <v>Level Up! Puzzle - Dinosaur's World</v>
          </cell>
          <cell r="E1222" t="str">
            <v>6936352514848</v>
          </cell>
          <cell r="F1222">
            <v>79.8</v>
          </cell>
          <cell r="G1222">
            <v>79.8</v>
          </cell>
          <cell r="H1222" t="str">
            <v>3+</v>
          </cell>
          <cell r="I1222" t="str">
            <v>老品</v>
          </cell>
          <cell r="J1222" t="str">
            <v>1、产品同竞品差异点（优势点）：老品迭代，优化包装
2、产品功能点：
3、产品设计优势：
4、产品教育属性优势：
5、产品安全属性优势：
6、产品相关服务优势：
7、其他：</v>
          </cell>
          <cell r="K1222" t="str">
            <v/>
          </cell>
          <cell r="L1222" t="str">
            <v/>
          </cell>
          <cell r="M1222" t="str">
            <v>销售商品</v>
          </cell>
          <cell r="N1222" t="str">
            <v>2024/04/16</v>
          </cell>
          <cell r="O1222">
            <v>30.324</v>
          </cell>
          <cell r="P1222">
            <v>0.9</v>
          </cell>
          <cell r="Q1222">
            <v>18</v>
          </cell>
          <cell r="R1222">
            <v>11.5</v>
          </cell>
          <cell r="S1222">
            <v>21.7</v>
          </cell>
          <cell r="T1222" t="str">
            <v>有</v>
          </cell>
          <cell r="U1222" t="str">
            <v/>
          </cell>
          <cell r="V1222" t="str">
            <v>2190</v>
          </cell>
          <cell r="W1222">
            <v>18</v>
          </cell>
          <cell r="X1222">
            <v>11.5</v>
          </cell>
          <cell r="Y1222">
            <v>21.7</v>
          </cell>
          <cell r="Z1222">
            <v>45</v>
          </cell>
          <cell r="AA1222">
            <v>37</v>
          </cell>
          <cell r="AB1222">
            <v>37.5</v>
          </cell>
          <cell r="AC1222">
            <v>0.0624375</v>
          </cell>
          <cell r="AD1222">
            <v>9.6</v>
          </cell>
          <cell r="AE1222">
            <v>10.35</v>
          </cell>
          <cell r="AF1222">
            <v>12</v>
          </cell>
          <cell r="AG1222" t="str">
            <v/>
          </cell>
        </row>
        <row r="1223">
          <cell r="A1223" t="str">
            <v>MD1483</v>
          </cell>
          <cell r="B1223" t="str">
            <v>MD2020001</v>
          </cell>
          <cell r="C1223" t="str">
            <v>mideer进阶拼图-4阶（宝宝的一天）· 收纳袋版</v>
          </cell>
          <cell r="D1223" t="str">
            <v>Level Up! Puzzle - Baby's Routine</v>
          </cell>
          <cell r="E1223" t="str">
            <v>6936352514831</v>
          </cell>
          <cell r="F1223">
            <v>79.8</v>
          </cell>
          <cell r="G1223">
            <v>79.8</v>
          </cell>
          <cell r="H1223" t="str">
            <v>3+</v>
          </cell>
          <cell r="I1223" t="str">
            <v>老品</v>
          </cell>
          <cell r="J1223" t="str">
            <v>1、产品同竞品差异点（优势点）：老品迭代，优化包装
2、产品功能点：
3、产品设计优势：
4、产品教育属性优势：
5、产品安全属性优势：
6、产品相关服务优势：
7、其他：</v>
          </cell>
          <cell r="K1223" t="str">
            <v/>
          </cell>
          <cell r="L1223" t="str">
            <v/>
          </cell>
          <cell r="M1223" t="str">
            <v>销售商品</v>
          </cell>
          <cell r="N1223" t="str">
            <v>2024/04/16</v>
          </cell>
          <cell r="O1223">
            <v>30.324</v>
          </cell>
          <cell r="P1223">
            <v>0.8</v>
          </cell>
          <cell r="Q1223">
            <v>18</v>
          </cell>
          <cell r="R1223">
            <v>11.5</v>
          </cell>
          <cell r="S1223">
            <v>21.7</v>
          </cell>
          <cell r="T1223" t="str">
            <v>有</v>
          </cell>
          <cell r="U1223" t="str">
            <v/>
          </cell>
          <cell r="V1223" t="str">
            <v>2190</v>
          </cell>
          <cell r="W1223">
            <v>18</v>
          </cell>
          <cell r="X1223">
            <v>11.5</v>
          </cell>
          <cell r="Y1223">
            <v>21.7</v>
          </cell>
          <cell r="Z1223">
            <v>45</v>
          </cell>
          <cell r="AA1223">
            <v>35.5</v>
          </cell>
          <cell r="AB1223">
            <v>35</v>
          </cell>
          <cell r="AC1223">
            <v>0.0559125</v>
          </cell>
          <cell r="AD1223">
            <v>9.6</v>
          </cell>
          <cell r="AE1223">
            <v>10.35</v>
          </cell>
          <cell r="AF1223">
            <v>12</v>
          </cell>
          <cell r="AG1223" t="str">
            <v/>
          </cell>
        </row>
        <row r="1224">
          <cell r="A1224" t="str">
            <v>MD1482</v>
          </cell>
          <cell r="B1224" t="str">
            <v>MD2020001</v>
          </cell>
          <cell r="C1224" t="str">
            <v>mideer进阶拼图-4阶（童话小镇）· 收纳袋版</v>
          </cell>
          <cell r="D1224" t="str">
            <v>Level Up! Puzzle - Fairy Tale Town</v>
          </cell>
          <cell r="E1224" t="str">
            <v>6936352514824</v>
          </cell>
          <cell r="F1224">
            <v>79.8</v>
          </cell>
        </row>
        <row r="1224">
          <cell r="H1224" t="str">
            <v>3+</v>
          </cell>
          <cell r="I1224" t="str">
            <v>老品</v>
          </cell>
          <cell r="J1224" t="str">
            <v>1、产品同竞品差异点（优势点）：老品迭代，优化包装
2、产品功能点：
3、产品设计优势：
4、产品教育属性优势：
5、产品安全属性优势：
6、产品相关服务优势：
7、其他：</v>
          </cell>
          <cell r="K1224" t="str">
            <v/>
          </cell>
          <cell r="L1224" t="str">
            <v/>
          </cell>
          <cell r="M1224" t="str">
            <v>销售商品</v>
          </cell>
          <cell r="N1224" t="str">
            <v>2024/04/16</v>
          </cell>
          <cell r="O1224">
            <v>30.324</v>
          </cell>
          <cell r="P1224">
            <v>0.8</v>
          </cell>
          <cell r="Q1224">
            <v>18</v>
          </cell>
          <cell r="R1224">
            <v>11.5</v>
          </cell>
          <cell r="S1224">
            <v>21.7</v>
          </cell>
          <cell r="T1224" t="str">
            <v>无</v>
          </cell>
          <cell r="U1224" t="str">
            <v/>
          </cell>
          <cell r="V1224" t="str">
            <v>36500</v>
          </cell>
          <cell r="W1224">
            <v>18</v>
          </cell>
          <cell r="X1224">
            <v>11.5</v>
          </cell>
          <cell r="Y1224">
            <v>21.7</v>
          </cell>
          <cell r="Z1224">
            <v>45</v>
          </cell>
          <cell r="AA1224">
            <v>35.5</v>
          </cell>
          <cell r="AB1224">
            <v>35</v>
          </cell>
          <cell r="AC1224">
            <v>0.0559125</v>
          </cell>
          <cell r="AD1224">
            <v>9.6</v>
          </cell>
          <cell r="AE1224">
            <v>10.35</v>
          </cell>
          <cell r="AF1224">
            <v>12</v>
          </cell>
          <cell r="AG1224" t="str">
            <v/>
          </cell>
        </row>
        <row r="1225">
          <cell r="A1225" t="str">
            <v>MD1481</v>
          </cell>
          <cell r="B1225" t="str">
            <v>MD2020001</v>
          </cell>
          <cell r="C1225" t="str">
            <v>mideer进阶拼图-4阶（交通款）· 收纳袋版</v>
          </cell>
          <cell r="D1225" t="str">
            <v>Level Up! Puzzle - Transportation</v>
          </cell>
          <cell r="E1225" t="str">
            <v>6936352514817</v>
          </cell>
          <cell r="F1225">
            <v>79.8</v>
          </cell>
          <cell r="G1225">
            <v>79.8</v>
          </cell>
          <cell r="H1225" t="str">
            <v>3+</v>
          </cell>
          <cell r="I1225" t="str">
            <v>老品</v>
          </cell>
          <cell r="J1225" t="str">
            <v>1、产品同竞品差异点（优势点）：老品迭代，优化包装
2、产品功能点：
3、产品设计优势：
4、产品教育属性优势：
5、产品安全属性优势：
6、产品相关服务优势：
7、其他：</v>
          </cell>
          <cell r="K1225" t="str">
            <v/>
          </cell>
          <cell r="L1225" t="str">
            <v/>
          </cell>
          <cell r="M1225" t="str">
            <v>销售商品</v>
          </cell>
          <cell r="N1225" t="str">
            <v>2024/04/16</v>
          </cell>
          <cell r="O1225">
            <v>30.324</v>
          </cell>
          <cell r="P1225">
            <v>0.8</v>
          </cell>
          <cell r="Q1225">
            <v>18</v>
          </cell>
          <cell r="R1225">
            <v>11.5</v>
          </cell>
          <cell r="S1225">
            <v>21.7</v>
          </cell>
          <cell r="T1225" t="str">
            <v>有</v>
          </cell>
          <cell r="U1225" t="str">
            <v/>
          </cell>
          <cell r="V1225" t="str">
            <v>2190</v>
          </cell>
          <cell r="W1225">
            <v>18</v>
          </cell>
          <cell r="X1225">
            <v>11.5</v>
          </cell>
          <cell r="Y1225">
            <v>21.7</v>
          </cell>
          <cell r="Z1225">
            <v>45</v>
          </cell>
          <cell r="AA1225">
            <v>37</v>
          </cell>
          <cell r="AB1225">
            <v>37.5</v>
          </cell>
          <cell r="AC1225">
            <v>0.0624375</v>
          </cell>
          <cell r="AD1225">
            <v>9.6</v>
          </cell>
          <cell r="AE1225">
            <v>10.35</v>
          </cell>
          <cell r="AF1225">
            <v>12</v>
          </cell>
          <cell r="AG1225" t="str">
            <v/>
          </cell>
        </row>
        <row r="1226">
          <cell r="A1226" t="str">
            <v>MD1480</v>
          </cell>
          <cell r="B1226" t="str">
            <v>MD2020001</v>
          </cell>
          <cell r="C1226" t="str">
            <v>mideer 艺术教育进阶拼图 3阶 自然景色  3幅</v>
          </cell>
          <cell r="D1226" t="str">
            <v>mideer Level Up! Puzzle - Natural Scenery</v>
          </cell>
          <cell r="E1226" t="str">
            <v>6936352514800</v>
          </cell>
          <cell r="F1226">
            <v>69.8</v>
          </cell>
          <cell r="G1226">
            <v>69.79</v>
          </cell>
          <cell r="H1226" t="str">
            <v>3+</v>
          </cell>
          <cell r="I1226" t="str">
            <v>老品</v>
          </cell>
          <cell r="J1226" t="str">
            <v>1、产品同竞品差异点（优势点）：老品迭代
2、产品功能点：
3、产品设计优势：
4、产品教育属性优势：
5、产品安全属性优势：
6、产品相关服务优势：
7、其他：</v>
          </cell>
          <cell r="K1226" t="str">
            <v/>
          </cell>
          <cell r="L1226" t="str">
            <v/>
          </cell>
          <cell r="M1226" t="str">
            <v>销售商品</v>
          </cell>
          <cell r="N1226" t="str">
            <v>2024/04/09</v>
          </cell>
          <cell r="O1226">
            <v>26.524</v>
          </cell>
          <cell r="P1226">
            <v>0.65</v>
          </cell>
          <cell r="Q1226">
            <v>18</v>
          </cell>
          <cell r="R1226">
            <v>11.5</v>
          </cell>
          <cell r="S1226">
            <v>21.7</v>
          </cell>
          <cell r="T1226" t="str">
            <v>无</v>
          </cell>
          <cell r="U1226" t="str">
            <v/>
          </cell>
          <cell r="V1226" t="str">
            <v>36500</v>
          </cell>
          <cell r="W1226">
            <v>18</v>
          </cell>
          <cell r="X1226">
            <v>21.5</v>
          </cell>
          <cell r="Y1226">
            <v>11.5</v>
          </cell>
          <cell r="Z1226">
            <v>44.3</v>
          </cell>
          <cell r="AA1226">
            <v>37.5</v>
          </cell>
          <cell r="AB1226">
            <v>37.5</v>
          </cell>
          <cell r="AC1226">
            <v>0.062296875</v>
          </cell>
          <cell r="AD1226">
            <v>7.8</v>
          </cell>
          <cell r="AE1226">
            <v>8.75</v>
          </cell>
          <cell r="AF1226">
            <v>12</v>
          </cell>
          <cell r="AG1226" t="str">
            <v/>
          </cell>
        </row>
        <row r="1227">
          <cell r="A1227" t="str">
            <v>MD1479</v>
          </cell>
          <cell r="B1227" t="str">
            <v>MD2020001</v>
          </cell>
          <cell r="C1227" t="str">
            <v>mideer 艺术教育进阶拼图 3阶 公主奇缘  3幅</v>
          </cell>
          <cell r="D1227" t="str">
            <v>mideer Level Up! Puzzle - Princess Romance</v>
          </cell>
          <cell r="E1227" t="str">
            <v>6936352514794</v>
          </cell>
          <cell r="F1227">
            <v>69.8</v>
          </cell>
          <cell r="G1227">
            <v>69.79</v>
          </cell>
          <cell r="H1227" t="str">
            <v>3+</v>
          </cell>
          <cell r="I1227" t="str">
            <v>老品</v>
          </cell>
          <cell r="J1227" t="str">
            <v>1、产品同竞品差异点（优势点）：老品迭代
2、产品功能点：
3、产品设计优势：
4、产品教育属性优势：
5、产品安全属性优势：
6、产品相关服务优势：
7、其他：</v>
          </cell>
          <cell r="K1227" t="str">
            <v/>
          </cell>
          <cell r="L1227" t="str">
            <v/>
          </cell>
          <cell r="M1227" t="str">
            <v>销售商品</v>
          </cell>
          <cell r="N1227" t="str">
            <v>2024/04/22</v>
          </cell>
          <cell r="O1227">
            <v>26.524</v>
          </cell>
          <cell r="P1227">
            <v>0.65</v>
          </cell>
          <cell r="Q1227">
            <v>18</v>
          </cell>
          <cell r="R1227">
            <v>11.5</v>
          </cell>
          <cell r="S1227">
            <v>21.7</v>
          </cell>
          <cell r="T1227" t="str">
            <v>有</v>
          </cell>
          <cell r="U1227" t="str">
            <v/>
          </cell>
          <cell r="V1227" t="str">
            <v>2190</v>
          </cell>
          <cell r="W1227">
            <v>18</v>
          </cell>
          <cell r="X1227">
            <v>21.5</v>
          </cell>
          <cell r="Y1227">
            <v>11.5</v>
          </cell>
          <cell r="Z1227">
            <v>45</v>
          </cell>
          <cell r="AA1227">
            <v>37</v>
          </cell>
          <cell r="AB1227">
            <v>38</v>
          </cell>
          <cell r="AC1227">
            <v>0.06327</v>
          </cell>
          <cell r="AD1227">
            <v>8.6</v>
          </cell>
          <cell r="AE1227">
            <v>8.6</v>
          </cell>
          <cell r="AF1227">
            <v>12</v>
          </cell>
          <cell r="AG1227" t="str">
            <v>否</v>
          </cell>
        </row>
        <row r="1228">
          <cell r="A1228" t="str">
            <v>MD4269</v>
          </cell>
          <cell r="B1228" t="str">
            <v>MD2022002</v>
          </cell>
          <cell r="C1228" t="str">
            <v>mideer轻描淡彩-恐龙学园</v>
          </cell>
          <cell r="D1228" t="str">
            <v>mideer watercolour painting - dinosaur academy</v>
          </cell>
          <cell r="E1228" t="str">
            <v>6936352542698</v>
          </cell>
          <cell r="F1228">
            <v>29.9</v>
          </cell>
          <cell r="G1228">
            <v>27.9</v>
          </cell>
          <cell r="H1228" t="str">
            <v>3+</v>
          </cell>
          <cell r="I1228" t="str">
            <v>老品</v>
          </cell>
          <cell r="J1228" t="str">
            <v>1、产品同竞品差异点（优势点）：绘本+颜料+画笔，打造一体式涂鸦体验。
2、产品功能点：自带垫板，绘画更平整
3、产品设计优势：小巧便捷，走哪都能画，趣味书签，艺术值满满
4、产品教育属性优势：
5、产品安全属性优势：严选白卡纸张，厚实不透墨
6、产品相关服务优势：
7、其他：严选白卡纸张，厚实不透墨</v>
          </cell>
          <cell r="K1228" t="str">
            <v/>
          </cell>
          <cell r="L1228" t="str">
            <v/>
          </cell>
          <cell r="M1228" t="str">
            <v>销售商品</v>
          </cell>
          <cell r="N1228" t="str">
            <v>2024/03/15</v>
          </cell>
          <cell r="O1228">
            <v>7.176</v>
          </cell>
          <cell r="P1228">
            <v>0.14</v>
          </cell>
          <cell r="Q1228">
            <v>8</v>
          </cell>
          <cell r="R1228">
            <v>1.3</v>
          </cell>
          <cell r="S1228">
            <v>9</v>
          </cell>
          <cell r="T1228" t="str">
            <v>有</v>
          </cell>
          <cell r="U1228" t="str">
            <v/>
          </cell>
          <cell r="V1228" t="str">
            <v>2190</v>
          </cell>
          <cell r="W1228">
            <v>8</v>
          </cell>
          <cell r="X1228">
            <v>1.3</v>
          </cell>
          <cell r="Y1228">
            <v>9</v>
          </cell>
          <cell r="Z1228">
            <v>27</v>
          </cell>
          <cell r="AA1228">
            <v>21</v>
          </cell>
          <cell r="AB1228">
            <v>13.5</v>
          </cell>
          <cell r="AC1228">
            <v>0.0076545</v>
          </cell>
          <cell r="AD1228">
            <v>2.9</v>
          </cell>
          <cell r="AE1228">
            <v>3.1</v>
          </cell>
          <cell r="AF1228">
            <v>24</v>
          </cell>
          <cell r="AG1228" t="str">
            <v>否</v>
          </cell>
        </row>
        <row r="1229">
          <cell r="A1229" t="str">
            <v>MD4281-1</v>
          </cell>
          <cell r="B1229" t="str">
            <v>MD2023068</v>
          </cell>
          <cell r="C1229" t="str">
            <v>分销定制-mideer磁力七巧板</v>
          </cell>
          <cell r="D1229" t="str">
            <v>无</v>
          </cell>
          <cell r="E1229" t="str">
            <v>6936352542810</v>
          </cell>
          <cell r="F1229">
            <v>49.9</v>
          </cell>
          <cell r="G1229">
            <v>55.26</v>
          </cell>
          <cell r="H1229" t="str">
            <v>3</v>
          </cell>
          <cell r="I1229" t="str">
            <v>老品</v>
          </cell>
          <cell r="J1229" t="str">
            <v>1、产品同竞品差异点（优势点）：
2、产品功能点：
3、产品设计优势：
4、产品教育属性优势：
5、产品安全属性优势：
6、产品相关服务优势：
7、其他：</v>
          </cell>
          <cell r="K1229" t="str">
            <v/>
          </cell>
          <cell r="L1229" t="str">
            <v/>
          </cell>
          <cell r="M1229" t="str">
            <v>ODM单</v>
          </cell>
          <cell r="N1229" t="str">
            <v>2023/11/20</v>
          </cell>
          <cell r="O1229">
            <v>20.9979</v>
          </cell>
          <cell r="P1229">
            <v>0.24</v>
          </cell>
          <cell r="Q1229">
            <v>14.6</v>
          </cell>
          <cell r="R1229">
            <v>12</v>
          </cell>
          <cell r="S1229">
            <v>3</v>
          </cell>
          <cell r="T1229" t="str">
            <v>无</v>
          </cell>
          <cell r="U1229" t="str">
            <v/>
          </cell>
          <cell r="V1229" t="str">
            <v>36500</v>
          </cell>
          <cell r="W1229">
            <v>14.6</v>
          </cell>
          <cell r="X1229">
            <v>12</v>
          </cell>
          <cell r="Y1229">
            <v>3</v>
          </cell>
          <cell r="Z1229">
            <v>38</v>
          </cell>
          <cell r="AA1229">
            <v>31.5</v>
          </cell>
          <cell r="AB1229">
            <v>26.5</v>
          </cell>
          <cell r="AC1229">
            <v>0.0317205</v>
          </cell>
          <cell r="AD1229">
            <v>11.52</v>
          </cell>
          <cell r="AE1229">
            <v>12.4</v>
          </cell>
          <cell r="AF1229">
            <v>48</v>
          </cell>
          <cell r="AG1229" t="str">
            <v/>
          </cell>
        </row>
        <row r="1230">
          <cell r="A1230" t="str">
            <v>CT4296</v>
          </cell>
          <cell r="B1230" t="str">
            <v>MD2022002</v>
          </cell>
          <cell r="C1230" t="str">
            <v>mideer 轻描淡彩涂色本   客订版OEM</v>
          </cell>
          <cell r="D1230" t="str">
            <v>无</v>
          </cell>
          <cell r="E1230" t="str">
            <v>6936352542964</v>
          </cell>
          <cell r="F1230">
            <v>29.9</v>
          </cell>
          <cell r="G1230">
            <v>19.73</v>
          </cell>
          <cell r="H1230" t="str">
            <v>3+</v>
          </cell>
          <cell r="I1230" t="str">
            <v>老品</v>
          </cell>
          <cell r="J1230" t="str">
            <v>1、产品同竞品差异点（优势点）：1
2、产品功能点：
3、产品设计优势：
4、产品教育属性优势：
5、产品安全属性优势：
6、产品相关服务优势：
7、其他：</v>
          </cell>
          <cell r="K1230" t="str">
            <v/>
          </cell>
          <cell r="L1230" t="str">
            <v/>
          </cell>
          <cell r="M1230" t="str">
            <v>ODM单</v>
          </cell>
          <cell r="N1230" t="str">
            <v>2024/01/24</v>
          </cell>
          <cell r="O1230">
            <v>7.4989</v>
          </cell>
        </row>
        <row r="1230">
          <cell r="Q1230">
            <v>0</v>
          </cell>
          <cell r="R1230">
            <v>0</v>
          </cell>
          <cell r="S1230">
            <v>0</v>
          </cell>
          <cell r="T1230" t="str">
            <v>有</v>
          </cell>
          <cell r="U1230" t="str">
            <v/>
          </cell>
          <cell r="V1230" t="str">
            <v>2190</v>
          </cell>
        </row>
        <row r="1230">
          <cell r="AC1230">
            <v>0</v>
          </cell>
        </row>
        <row r="1230">
          <cell r="AG1230" t="str">
            <v/>
          </cell>
        </row>
        <row r="1231">
          <cell r="A1231" t="str">
            <v>CT1452</v>
          </cell>
          <cell r="B1231" t="str">
            <v>MD2024025</v>
          </cell>
          <cell r="C1231" t="str">
            <v>4in1 进阶集合拼图 - 独角兽款</v>
          </cell>
          <cell r="D1231" t="str">
            <v>Level Up！4in1 puzzle Set - Unicorn</v>
          </cell>
          <cell r="E1231" t="str">
            <v>6936352514527</v>
          </cell>
          <cell r="F1231">
            <v>89</v>
          </cell>
        </row>
        <row r="1231">
          <cell r="H1231" t="str">
            <v>3-20+</v>
          </cell>
          <cell r="I1231" t="str">
            <v>老品</v>
          </cell>
          <cell r="J1231" t="str">
            <v>1、产品同竞品差异点（优势点）：迭代原4合一拼图，以超值性价比进行市场竞争
2、产品功能点：
3、产品设计优势：
4、产品教育属性优势：
5、产品安全属性优势：
6、产品相关服务优势：
7、其他：</v>
          </cell>
          <cell r="K1231" t="str">
            <v/>
          </cell>
          <cell r="L1231" t="str">
            <v/>
          </cell>
          <cell r="M1231" t="str">
            <v>ODM单</v>
          </cell>
          <cell r="N1231" t="str">
            <v>2024/04/07</v>
          </cell>
          <cell r="O1231">
            <v>33.82</v>
          </cell>
          <cell r="P1231">
            <v>0.6</v>
          </cell>
          <cell r="Q1231">
            <v>22</v>
          </cell>
          <cell r="R1231">
            <v>21.5</v>
          </cell>
          <cell r="S1231">
            <v>8.5</v>
          </cell>
          <cell r="T1231" t="str">
            <v>无</v>
          </cell>
          <cell r="U1231" t="str">
            <v>有</v>
          </cell>
          <cell r="V1231" t="str">
            <v>36500</v>
          </cell>
          <cell r="W1231">
            <v>22</v>
          </cell>
          <cell r="X1231">
            <v>21.5</v>
          </cell>
          <cell r="Y1231">
            <v>8.5</v>
          </cell>
          <cell r="Z1231">
            <v>46</v>
          </cell>
          <cell r="AA1231">
            <v>28</v>
          </cell>
          <cell r="AB1231">
            <v>44.5</v>
          </cell>
          <cell r="AC1231">
            <v>0.057316</v>
          </cell>
          <cell r="AD1231">
            <v>7</v>
          </cell>
          <cell r="AE1231">
            <v>8</v>
          </cell>
          <cell r="AF1231">
            <v>12</v>
          </cell>
          <cell r="AG1231" t="str">
            <v>是</v>
          </cell>
        </row>
        <row r="1232">
          <cell r="A1232" t="str">
            <v>MD1462</v>
          </cell>
          <cell r="B1232" t="str">
            <v>MD2024032</v>
          </cell>
          <cell r="C1232" t="str">
            <v>mideer 艺术家大块拼图  农场动物  22PCS</v>
          </cell>
          <cell r="D1232" t="str">
            <v>mideer My First Artist Puzzle - Farm animals</v>
          </cell>
          <cell r="E1232" t="str">
            <v>6936352514626</v>
          </cell>
          <cell r="F1232">
            <v>49.9</v>
          </cell>
          <cell r="G1232">
            <v>49.91</v>
          </cell>
          <cell r="H1232" t="str">
            <v>3-</v>
          </cell>
          <cell r="I1232" t="str">
            <v>老品</v>
          </cell>
          <cell r="J1232" t="str">
            <v>1、产品同竞品差异点（优势点）：宝宝的第一套艺术家拼图，让宝宝美育从拼图开始
2、产品功能点：
3、产品设计优势：
4、产品教育属性优势：
5、产品安全属性优势：
6、产品相关服务优势：
7、其他：</v>
          </cell>
          <cell r="K1232" t="str">
            <v/>
          </cell>
          <cell r="L1232" t="str">
            <v/>
          </cell>
          <cell r="M1232" t="str">
            <v>销售商品</v>
          </cell>
          <cell r="N1232" t="str">
            <v>2024/04/03</v>
          </cell>
          <cell r="O1232">
            <v>18.962</v>
          </cell>
          <cell r="P1232">
            <v>0.5</v>
          </cell>
          <cell r="Q1232">
            <v>21.2</v>
          </cell>
          <cell r="R1232">
            <v>6.8</v>
          </cell>
          <cell r="S1232">
            <v>18</v>
          </cell>
          <cell r="T1232" t="str">
            <v>有</v>
          </cell>
          <cell r="U1232" t="str">
            <v>有</v>
          </cell>
          <cell r="V1232" t="str">
            <v>2190</v>
          </cell>
          <cell r="W1232">
            <v>21</v>
          </cell>
          <cell r="X1232">
            <v>18</v>
          </cell>
          <cell r="Y1232">
            <v>7.5</v>
          </cell>
          <cell r="Z1232">
            <v>44</v>
          </cell>
          <cell r="AA1232">
            <v>37</v>
          </cell>
          <cell r="AB1232">
            <v>38</v>
          </cell>
          <cell r="AC1232">
            <v>0.061864</v>
          </cell>
          <cell r="AD1232">
            <v>10</v>
          </cell>
          <cell r="AE1232">
            <v>10.5</v>
          </cell>
          <cell r="AF1232">
            <v>20</v>
          </cell>
          <cell r="AG1232" t="str">
            <v>否</v>
          </cell>
        </row>
        <row r="1233">
          <cell r="A1233" t="str">
            <v>MD1461</v>
          </cell>
          <cell r="B1233" t="str">
            <v>MD2024032</v>
          </cell>
          <cell r="C1233" t="str">
            <v>mideer 艺术家大块拼图  森林动物  22PCS</v>
          </cell>
          <cell r="D1233" t="str">
            <v>mideer My First Artist Puzzle - Forest Animals</v>
          </cell>
          <cell r="E1233" t="str">
            <v>6936352514619</v>
          </cell>
          <cell r="F1233">
            <v>49.9</v>
          </cell>
          <cell r="G1233">
            <v>49.91</v>
          </cell>
          <cell r="H1233" t="str">
            <v>3-</v>
          </cell>
          <cell r="I1233" t="str">
            <v>老品</v>
          </cell>
          <cell r="J1233" t="str">
            <v>1、产品同竞品差异点（优势点）：宝宝的第一套艺术家拼图，让美育从第一套拼图开始
2、产品功能点：
3、产品设计优势：
4、产品教育属性优势：
5、产品安全属性优势：
6、产品相关服务优势：
7、其他：</v>
          </cell>
          <cell r="K1233" t="str">
            <v/>
          </cell>
          <cell r="L1233" t="str">
            <v/>
          </cell>
          <cell r="M1233" t="str">
            <v>销售商品</v>
          </cell>
          <cell r="N1233" t="str">
            <v>2024/04/03</v>
          </cell>
          <cell r="O1233">
            <v>18.962</v>
          </cell>
          <cell r="P1233">
            <v>0.5</v>
          </cell>
          <cell r="Q1233">
            <v>21.2</v>
          </cell>
          <cell r="R1233">
            <v>6.8</v>
          </cell>
          <cell r="S1233">
            <v>18</v>
          </cell>
          <cell r="T1233" t="str">
            <v>无</v>
          </cell>
          <cell r="U1233" t="str">
            <v>有</v>
          </cell>
          <cell r="V1233" t="str">
            <v>36500</v>
          </cell>
          <cell r="W1233">
            <v>21</v>
          </cell>
          <cell r="X1233">
            <v>18</v>
          </cell>
          <cell r="Y1233">
            <v>7</v>
          </cell>
          <cell r="Z1233">
            <v>44</v>
          </cell>
          <cell r="AA1233">
            <v>38</v>
          </cell>
          <cell r="AB1233">
            <v>38.1</v>
          </cell>
          <cell r="AC1233">
            <v>0.0637032</v>
          </cell>
          <cell r="AD1233">
            <v>10</v>
          </cell>
          <cell r="AE1233">
            <v>10.85</v>
          </cell>
          <cell r="AF1233">
            <v>20</v>
          </cell>
          <cell r="AG1233" t="str">
            <v>是</v>
          </cell>
        </row>
        <row r="1234">
          <cell r="A1234" t="str">
            <v>MD1460</v>
          </cell>
          <cell r="B1234" t="str">
            <v>MD2024032</v>
          </cell>
          <cell r="C1234" t="str">
            <v>mideer 艺术家大块拼图  幼幼恐龙  22PCS</v>
          </cell>
          <cell r="D1234" t="str">
            <v>mideer My First Artist Puzzle - Cute Dinosaurs</v>
          </cell>
          <cell r="E1234" t="str">
            <v>6936352514602</v>
          </cell>
          <cell r="F1234">
            <v>49.9</v>
          </cell>
          <cell r="G1234">
            <v>49.91</v>
          </cell>
          <cell r="H1234" t="str">
            <v>3-</v>
          </cell>
          <cell r="I1234" t="str">
            <v>老品</v>
          </cell>
          <cell r="J1234" t="str">
            <v>1、产品同竞品差异点（优势点）：宝宝的第一套艺术家拼图，让宝宝美育从拼图开始
2、产品功能点：
3、产品设计优势：
4、产品教育属性优势：
5、产品安全属性优势：
6、产品相关服务优势：
7、其他：</v>
          </cell>
          <cell r="K1234" t="str">
            <v/>
          </cell>
          <cell r="L1234" t="str">
            <v/>
          </cell>
          <cell r="M1234" t="str">
            <v>销售商品</v>
          </cell>
          <cell r="N1234" t="str">
            <v>2024/04/03</v>
          </cell>
          <cell r="O1234">
            <v>18.962</v>
          </cell>
          <cell r="P1234">
            <v>0.5</v>
          </cell>
          <cell r="Q1234">
            <v>21.2</v>
          </cell>
          <cell r="R1234">
            <v>6.8</v>
          </cell>
          <cell r="S1234">
            <v>18</v>
          </cell>
          <cell r="T1234" t="str">
            <v>有</v>
          </cell>
          <cell r="U1234" t="str">
            <v>有</v>
          </cell>
          <cell r="V1234" t="str">
            <v>2190</v>
          </cell>
          <cell r="W1234">
            <v>21</v>
          </cell>
          <cell r="X1234">
            <v>18</v>
          </cell>
          <cell r="Y1234">
            <v>7</v>
          </cell>
          <cell r="Z1234">
            <v>44</v>
          </cell>
          <cell r="AA1234">
            <v>38</v>
          </cell>
          <cell r="AB1234">
            <v>39</v>
          </cell>
          <cell r="AC1234">
            <v>0.065208</v>
          </cell>
          <cell r="AD1234">
            <v>9</v>
          </cell>
          <cell r="AE1234">
            <v>10.45</v>
          </cell>
          <cell r="AF1234">
            <v>20</v>
          </cell>
          <cell r="AG1234" t="str">
            <v>否</v>
          </cell>
        </row>
        <row r="1235">
          <cell r="A1235" t="str">
            <v>MD1459</v>
          </cell>
          <cell r="B1235" t="str">
            <v>MD2024032</v>
          </cell>
          <cell r="C1235" t="str">
            <v>mideer 艺术家大块拼图  工程小车  22PCS</v>
          </cell>
          <cell r="D1235" t="str">
            <v>mideer My First Artist Puzzle -  Construction vehicles</v>
          </cell>
          <cell r="E1235" t="str">
            <v>6936352514596</v>
          </cell>
          <cell r="F1235">
            <v>49.9</v>
          </cell>
          <cell r="G1235">
            <v>49.91</v>
          </cell>
          <cell r="H1235" t="str">
            <v>3-</v>
          </cell>
          <cell r="I1235" t="str">
            <v>老品</v>
          </cell>
          <cell r="J1235" t="str">
            <v>1、产品同竞品差异点（优势点）：宝宝的第一套艺术家拼图，让宝宝美育从拼图开始
2、产品功能点：
3、产品设计优势：
4、产品教育属性优势：
5、产品安全属性优势：
6、产品相关服务优势：
7、其他：</v>
          </cell>
          <cell r="K1235" t="str">
            <v/>
          </cell>
          <cell r="L1235" t="str">
            <v/>
          </cell>
          <cell r="M1235" t="str">
            <v>销售商品</v>
          </cell>
          <cell r="N1235" t="str">
            <v>2024/04/03</v>
          </cell>
          <cell r="O1235">
            <v>18.962</v>
          </cell>
          <cell r="P1235">
            <v>0.5</v>
          </cell>
          <cell r="Q1235">
            <v>21.2</v>
          </cell>
          <cell r="R1235">
            <v>6.8</v>
          </cell>
          <cell r="S1235">
            <v>18</v>
          </cell>
          <cell r="T1235" t="str">
            <v>无</v>
          </cell>
          <cell r="U1235" t="str">
            <v>有</v>
          </cell>
          <cell r="V1235" t="str">
            <v>36500</v>
          </cell>
          <cell r="W1235">
            <v>21</v>
          </cell>
          <cell r="X1235">
            <v>18</v>
          </cell>
          <cell r="Y1235">
            <v>7</v>
          </cell>
          <cell r="Z1235">
            <v>44</v>
          </cell>
          <cell r="AA1235">
            <v>38</v>
          </cell>
          <cell r="AB1235">
            <v>38</v>
          </cell>
          <cell r="AC1235">
            <v>0.063536</v>
          </cell>
          <cell r="AD1235">
            <v>10</v>
          </cell>
          <cell r="AE1235">
            <v>10.65</v>
          </cell>
          <cell r="AF1235">
            <v>20</v>
          </cell>
          <cell r="AG1235" t="str">
            <v>是</v>
          </cell>
        </row>
        <row r="1236">
          <cell r="A1236" t="str">
            <v>MD1458</v>
          </cell>
          <cell r="B1236" t="str">
            <v>MD2024032</v>
          </cell>
          <cell r="C1236" t="str">
            <v>mideer 艺术家大块拼图  忙碌小车  22PCS</v>
          </cell>
          <cell r="D1236" t="str">
            <v>mideer My First Artist Puzzle - Busy Cars</v>
          </cell>
          <cell r="E1236" t="str">
            <v>6936352514589</v>
          </cell>
          <cell r="F1236">
            <v>49.9</v>
          </cell>
          <cell r="G1236">
            <v>49.91</v>
          </cell>
          <cell r="H1236" t="str">
            <v>3-</v>
          </cell>
          <cell r="I1236" t="str">
            <v>老品</v>
          </cell>
          <cell r="J1236" t="str">
            <v>1、产品同竞品差异点（优势点）：宝宝的第一套艺术家拼图，让美育从第一套拼图开始
2、产品功能点：
3、产品设计优势：
4、产品教育属性优势：
5、产品安全属性优势：
6、产品相关服务优势：
7、其他：</v>
          </cell>
          <cell r="K1236" t="str">
            <v>1.更懂小宝宝的大拼片 2.世界艺术家共创 多元美誉启蒙 3.大块头更好抓 专为幼童设计 4.从2片开始 轻松建立宝贝自信 5.多元趣味主题 寓教于乐涨知识 6.能力体系大汇总 激发孩子潜能 7.全新升级 高韧度安心白卡 8.手提礼盒包装 9.携带拿取都方便 10.严苛检测 放心给孩子玩 11.贴心牛皮纸袋 可装拼块不怕丢</v>
          </cell>
          <cell r="L1236" t="str">
            <v>1. Large puzzle pieces designed especially for little babies 2. Co-created by artists around the world Inspire diverse aesthetic appreciation 3. Extra-large pieces Easier to grip Designed for toddlers 4. Start with just 2 pieces Build confidence with ease 5. Multiple fun themes Learn through play and grow knowledge 6. Comprehensive skill development system Unlock children’s potential 7. Newly upgraded High-toughness safe white card material 8. Gift box packaging with handle 9. Easy to carry and access 10. Strict safety testing Play with peace of mind 11. Thoughtful kraft paper bag Stores puzzle pieces No worries about loss</v>
          </cell>
          <cell r="M1236" t="str">
            <v>销售商品</v>
          </cell>
          <cell r="N1236" t="str">
            <v>2024/04/03</v>
          </cell>
          <cell r="O1236">
            <v>18.962</v>
          </cell>
          <cell r="P1236">
            <v>0.5</v>
          </cell>
          <cell r="Q1236">
            <v>21.2</v>
          </cell>
          <cell r="R1236">
            <v>6.8</v>
          </cell>
          <cell r="S1236">
            <v>18</v>
          </cell>
          <cell r="T1236" t="str">
            <v>有</v>
          </cell>
          <cell r="U1236" t="str">
            <v>有</v>
          </cell>
          <cell r="V1236" t="str">
            <v>2190</v>
          </cell>
          <cell r="W1236">
            <v>21</v>
          </cell>
          <cell r="X1236">
            <v>18</v>
          </cell>
          <cell r="Y1236">
            <v>6.4</v>
          </cell>
          <cell r="Z1236">
            <v>44</v>
          </cell>
          <cell r="AA1236">
            <v>38</v>
          </cell>
          <cell r="AB1236">
            <v>38</v>
          </cell>
          <cell r="AC1236">
            <v>0.063536</v>
          </cell>
          <cell r="AD1236">
            <v>10</v>
          </cell>
          <cell r="AE1236">
            <v>11</v>
          </cell>
          <cell r="AF1236">
            <v>20</v>
          </cell>
          <cell r="AG1236" t="str">
            <v>否</v>
          </cell>
        </row>
        <row r="1237">
          <cell r="A1237" t="str">
            <v>MK2347</v>
          </cell>
          <cell r="B1237" t="str">
            <v>MK2347</v>
          </cell>
          <cell r="C1237" t="str">
            <v>mideer2024年春季刊</v>
          </cell>
          <cell r="D1237" t="str">
            <v>无</v>
          </cell>
          <cell r="E1237" t="str">
            <v>MK2347</v>
          </cell>
          <cell r="F1237">
            <v>1.3</v>
          </cell>
          <cell r="G1237">
            <v>1.3</v>
          </cell>
          <cell r="H1237" t="str">
            <v/>
          </cell>
          <cell r="I1237" t="str">
            <v>老品</v>
          </cell>
          <cell r="J1237" t="str">
            <v/>
          </cell>
          <cell r="K1237" t="str">
            <v/>
          </cell>
          <cell r="L1237" t="str">
            <v/>
          </cell>
          <cell r="M1237" t="str">
            <v>宣发物料</v>
          </cell>
          <cell r="N1237" t="str">
            <v>2024/02/01</v>
          </cell>
          <cell r="O1237">
            <v>0</v>
          </cell>
        </row>
        <row r="1237">
          <cell r="Q1237">
            <v>0</v>
          </cell>
          <cell r="R1237">
            <v>0</v>
          </cell>
          <cell r="S1237">
            <v>0</v>
          </cell>
          <cell r="T1237" t="str">
            <v>有</v>
          </cell>
          <cell r="U1237" t="str">
            <v/>
          </cell>
          <cell r="V1237" t="str">
            <v>2190</v>
          </cell>
        </row>
        <row r="1237">
          <cell r="AC1237">
            <v>0</v>
          </cell>
        </row>
        <row r="1237">
          <cell r="AG1237" t="str">
            <v/>
          </cell>
        </row>
        <row r="1238">
          <cell r="A1238" t="str">
            <v>MD2253</v>
          </cell>
          <cell r="B1238" t="str">
            <v>MD2024029</v>
          </cell>
          <cell r="C1238" t="str">
            <v>mideer 方糖背包  树叶考拉</v>
          </cell>
          <cell r="D1238" t="str">
            <v>mideer Snuggle Square Backpack - Koala</v>
          </cell>
          <cell r="E1238" t="str">
            <v>6936352522539</v>
          </cell>
          <cell r="F1238">
            <v>179</v>
          </cell>
          <cell r="G1238">
            <v>209.95</v>
          </cell>
          <cell r="H1238" t="str">
            <v>3+</v>
          </cell>
          <cell r="I1238" t="str">
            <v>老品</v>
          </cell>
          <cell r="J1238" t="str">
            <v>1、产品同竞品差异点（优势点）：一款和毛绒好朋友快乐出行的可爱背包
2、产品功能点：1、姓名牌2、防走失3、包体防泼水360°反光条4、小包灵活搭配 5、安全求生哨
3、产品设计优势：
4、产品教育属性优势：
5、产品安全属性优势：
6、产品相关服务优势：
7、其他：</v>
          </cell>
          <cell r="K1238" t="str">
            <v>1）研学出游，一包就够
2）双重防走失设计，人群密集不松手
3）超轻自重，单手拎着不费力
4）上学/出游一包搞定，满足日常所需
5）H型防滑胸扣，跑跳不滑肩
6）防泼水面料，饮料泼洒也不怕
7）蜂窝透气背垫，孩子背着不闷汗
8）反光条设计，雨雾天气更安全</v>
          </cell>
          <cell r="L1238" t="str">
            <v>1) Suitable for school trips and outings
2) Double anti-lost features prevent children from getting separated in crowded places
3) Ultra-lightweight, easy to carry with one hand
4) Fits a child's needs for school/school
5) H-shaped anti-slip chest buckle allows for free running and jumping without slouching
6) Water-repellent fabric protects against beverage stains
7) Honeycomb breathable mesh surface keeps children cool and sweat-free
8) Reflective strips enhance safety in rainy weather</v>
          </cell>
          <cell r="M1238" t="str">
            <v>销售商品</v>
          </cell>
          <cell r="N1238" t="str">
            <v>2024/03/29</v>
          </cell>
          <cell r="O1238">
            <v>80.55</v>
          </cell>
          <cell r="P1238">
            <v>0.39</v>
          </cell>
          <cell r="Q1238">
            <v>28</v>
          </cell>
          <cell r="R1238">
            <v>10</v>
          </cell>
          <cell r="S1238">
            <v>27</v>
          </cell>
          <cell r="T1238" t="str">
            <v>有</v>
          </cell>
          <cell r="U1238" t="str">
            <v/>
          </cell>
          <cell r="V1238" t="str">
            <v>2190</v>
          </cell>
          <cell r="W1238">
            <v>28</v>
          </cell>
          <cell r="X1238">
            <v>10</v>
          </cell>
          <cell r="Y1238">
            <v>27</v>
          </cell>
          <cell r="Z1238">
            <v>58</v>
          </cell>
          <cell r="AA1238">
            <v>28.5</v>
          </cell>
          <cell r="AB1238">
            <v>46</v>
          </cell>
          <cell r="AC1238">
            <v>0.076038</v>
          </cell>
          <cell r="AD1238">
            <v>5.2</v>
          </cell>
          <cell r="AE1238">
            <v>6</v>
          </cell>
          <cell r="AF1238">
            <v>10</v>
          </cell>
          <cell r="AG1238" t="str">
            <v/>
          </cell>
        </row>
        <row r="1239">
          <cell r="A1239" t="str">
            <v>MD2252</v>
          </cell>
          <cell r="B1239" t="str">
            <v>MD2024029</v>
          </cell>
          <cell r="C1239" t="str">
            <v>mideer 方糖背包  萝卜兔</v>
          </cell>
          <cell r="D1239" t="str">
            <v>mideer Snuggle Square Backpack-Bunny</v>
          </cell>
          <cell r="E1239" t="str">
            <v>6936352522522</v>
          </cell>
          <cell r="F1239">
            <v>179</v>
          </cell>
          <cell r="G1239">
            <v>211.97</v>
          </cell>
          <cell r="H1239" t="str">
            <v>3+</v>
          </cell>
          <cell r="I1239" t="str">
            <v>老品</v>
          </cell>
          <cell r="J1239" t="str">
            <v>1、产品同竞品差异点（优势点）：一款和毛绒好朋友快乐出行的可爱背包
2、产品功能点：1、姓名牌2、防走失3、包体防泼水360°反光条4、小包灵活搭配 5、安全求生哨
3、产品设计优势：
4、产品教育属性优势：
5、产品安全属性优势：
6、产品相关服务优势：
7、其他：</v>
          </cell>
          <cell r="K1239" t="str">
            <v>1）研学出游，一包搞定
2）双重防走失设计，拥挤场所不松手
3）超轻自重，单手好拎
4）上学出游都适用，满足日常所需
5）H型防滑胸扣，跑跳不滑肩
6）防泼水面料，饮料泼洒也不怕
7）蜂窝透气背垫，背着不闷汗
8）反光条设计，雨雾天更安全</v>
          </cell>
          <cell r="L1239" t="str">
            <v>1) Suitable for school trips and outings
2) Double anti-lost features prevent children from getting separated in crowded places
3) Ultra-lightweight, easy to carry with one hand
4) Fits a child's needs for school/school
5) H-shaped anti-slip chest buckle allows for free running and jumping without slouching
6) Water-repellent fabric protects against beverage stains
7) Honeycomb breathable mesh surface keeps children cool and sweat-free
8) Reflective strips enhance safety in rainy weather</v>
          </cell>
          <cell r="M1239" t="str">
            <v>销售商品</v>
          </cell>
          <cell r="N1239" t="str">
            <v>2024/03/29</v>
          </cell>
          <cell r="O1239">
            <v>80.55</v>
          </cell>
          <cell r="P1239">
            <v>0.41</v>
          </cell>
          <cell r="Q1239">
            <v>28</v>
          </cell>
          <cell r="R1239">
            <v>10</v>
          </cell>
          <cell r="S1239">
            <v>27</v>
          </cell>
          <cell r="T1239" t="str">
            <v>有</v>
          </cell>
          <cell r="U1239" t="str">
            <v/>
          </cell>
          <cell r="V1239" t="str">
            <v>2190</v>
          </cell>
          <cell r="W1239">
            <v>43</v>
          </cell>
          <cell r="X1239">
            <v>36.5</v>
          </cell>
          <cell r="Y1239">
            <v>0</v>
          </cell>
          <cell r="Z1239">
            <v>53</v>
          </cell>
          <cell r="AA1239">
            <v>29</v>
          </cell>
          <cell r="AB1239">
            <v>47</v>
          </cell>
          <cell r="AC1239">
            <v>0.072239</v>
          </cell>
          <cell r="AD1239">
            <v>5.2</v>
          </cell>
          <cell r="AE1239">
            <v>5</v>
          </cell>
          <cell r="AF1239">
            <v>10</v>
          </cell>
          <cell r="AG1239" t="str">
            <v/>
          </cell>
        </row>
        <row r="1240">
          <cell r="A1240" t="str">
            <v>MD1477</v>
          </cell>
          <cell r="B1240" t="str">
            <v>MD2020001</v>
          </cell>
          <cell r="C1240" t="str">
            <v>mideer 艺术教育进阶拼图 3阶 城市交通队  3幅</v>
          </cell>
          <cell r="D1240" t="str">
            <v>mideer Level Up! Puzzle - City Transportation</v>
          </cell>
          <cell r="E1240" t="str">
            <v>6936352514770</v>
          </cell>
          <cell r="F1240">
            <v>69.8</v>
          </cell>
          <cell r="G1240">
            <v>69.79</v>
          </cell>
          <cell r="H1240" t="str">
            <v>3+</v>
          </cell>
          <cell r="I1240" t="str">
            <v>老品</v>
          </cell>
          <cell r="J1240" t="str">
            <v>1、产品同竞品差异点（优势点）：老品迭代
2、产品功能点：
3、产品设计优势：
4、产品教育属性优势：
5、产品安全属性优势：
6、产品相关服务优势：
7、其他：</v>
          </cell>
          <cell r="K1240" t="str">
            <v/>
          </cell>
          <cell r="L1240" t="str">
            <v/>
          </cell>
          <cell r="M1240" t="str">
            <v>销售商品</v>
          </cell>
          <cell r="N1240" t="str">
            <v>2024/04/16</v>
          </cell>
          <cell r="O1240">
            <v>26.524</v>
          </cell>
          <cell r="P1240">
            <v>0.65</v>
          </cell>
          <cell r="Q1240">
            <v>18</v>
          </cell>
          <cell r="R1240">
            <v>11.5</v>
          </cell>
          <cell r="S1240">
            <v>21.7</v>
          </cell>
          <cell r="T1240" t="str">
            <v>无</v>
          </cell>
          <cell r="U1240" t="str">
            <v/>
          </cell>
          <cell r="V1240" t="str">
            <v>36500</v>
          </cell>
          <cell r="W1240">
            <v>18</v>
          </cell>
          <cell r="X1240">
            <v>21.5</v>
          </cell>
          <cell r="Y1240">
            <v>11.6</v>
          </cell>
          <cell r="Z1240">
            <v>45</v>
          </cell>
          <cell r="AA1240">
            <v>37.7</v>
          </cell>
          <cell r="AB1240">
            <v>37.4</v>
          </cell>
          <cell r="AC1240">
            <v>0.0634491</v>
          </cell>
          <cell r="AD1240">
            <v>7.8</v>
          </cell>
          <cell r="AE1240">
            <v>8.55</v>
          </cell>
          <cell r="AF1240">
            <v>12</v>
          </cell>
          <cell r="AG1240" t="str">
            <v/>
          </cell>
        </row>
        <row r="1241">
          <cell r="A1241" t="str">
            <v>MD1478</v>
          </cell>
          <cell r="B1241" t="str">
            <v>MD2020001</v>
          </cell>
          <cell r="C1241" t="str">
            <v>mideer 艺术教育进阶拼图 3阶 忙忙碌碌救援队  3幅</v>
          </cell>
          <cell r="D1241" t="str">
            <v>mideer Level Up！ Puzzle！level - 3 - Busy Busy Rescue Team</v>
          </cell>
          <cell r="E1241" t="str">
            <v>6936352514787</v>
          </cell>
          <cell r="F1241">
            <v>69.8</v>
          </cell>
          <cell r="G1241">
            <v>69.79</v>
          </cell>
          <cell r="H1241" t="str">
            <v>3+</v>
          </cell>
          <cell r="I1241" t="str">
            <v>老品</v>
          </cell>
          <cell r="J1241" t="str">
            <v>1、产品同竞品差异点（优势点）：老品迭代
2、产品功能点：老品迭代
3、产品设计优势：老品迭代
4、产品教育属性优势：老品迭代
5、产品安全属性优势：老品迭代
6、产品相关服务优势：老品迭代
7、其他：老品迭代</v>
          </cell>
          <cell r="K1241" t="str">
            <v>1.不止于美育，全链路能力提升 2.每半岁为一阶 科学规划进阶体系 3.独家定制故事绘本 专注培养阅读兴趣 4.针对不同年龄 设计2套不同导线 5.安心大米白卡 每片都是6层纸张更厚实 6.鼓励式教育体系 孩子爱上成就感 7.礼盒包装 送孩子更讲究</v>
          </cell>
          <cell r="L1241" t="str">
            <v>1. Beyond aesthetic education Full-spectrum skill development 2. One stage every six months Scientifically planned progression system 3. Exclusive custom story picture books Focus on building reading interest 4. Two different guidance paths Designed for different age groups 5. Safe rice-white cardstock Each piece made with six layers Thicker and sturdier 6. Encouragement-based learning system Kids fall in love with a sense of achievement 7. Gift box packaging A more thoughtful gift for children</v>
          </cell>
          <cell r="M1241" t="str">
            <v>销售商品</v>
          </cell>
          <cell r="N1241" t="str">
            <v>2024/03/25</v>
          </cell>
          <cell r="O1241">
            <v>26.524</v>
          </cell>
          <cell r="P1241">
            <v>0.65</v>
          </cell>
          <cell r="Q1241">
            <v>18</v>
          </cell>
          <cell r="R1241">
            <v>11.5</v>
          </cell>
          <cell r="S1241">
            <v>21.7</v>
          </cell>
          <cell r="T1241" t="str">
            <v>有</v>
          </cell>
          <cell r="U1241" t="str">
            <v/>
          </cell>
          <cell r="V1241" t="str">
            <v>2190</v>
          </cell>
          <cell r="W1241">
            <v>18</v>
          </cell>
          <cell r="X1241">
            <v>21.5</v>
          </cell>
          <cell r="Y1241">
            <v>11.5</v>
          </cell>
          <cell r="Z1241">
            <v>45</v>
          </cell>
          <cell r="AA1241">
            <v>37</v>
          </cell>
          <cell r="AB1241">
            <v>37.5</v>
          </cell>
          <cell r="AC1241">
            <v>0.0624375</v>
          </cell>
          <cell r="AD1241">
            <v>8</v>
          </cell>
          <cell r="AE1241">
            <v>8.75</v>
          </cell>
          <cell r="AF1241">
            <v>12</v>
          </cell>
          <cell r="AG1241" t="str">
            <v>否</v>
          </cell>
        </row>
        <row r="1242">
          <cell r="A1242" t="str">
            <v>MD1476</v>
          </cell>
          <cell r="B1242" t="str">
            <v>MD2020001</v>
          </cell>
          <cell r="C1242" t="str">
            <v>mideer 艺术教育进阶拼图 2阶 恐龙工程  3幅</v>
          </cell>
          <cell r="D1242" t="str">
            <v>mideer Level Up！Puzzle！level - 2 - Dinosaur Engineering</v>
          </cell>
          <cell r="E1242" t="str">
            <v>6936352514763</v>
          </cell>
          <cell r="F1242">
            <v>69.8</v>
          </cell>
          <cell r="G1242">
            <v>69.79</v>
          </cell>
          <cell r="H1242" t="str">
            <v>3-</v>
          </cell>
          <cell r="I1242" t="str">
            <v>老品</v>
          </cell>
          <cell r="J1242" t="str">
            <v>1、产品同竞品差异点（优势点）：袋装收纳更轻薄，灵活匹配任意收纳环境。包装自带画面指引，单幅单拿不怕乱。包装收纳大容量，画笔磁力片也能轻松收。
2、产品功能点：老品迭代
3、产品设计优势：老品迭代
4、产品教育属性优势：老品迭代
5、产品安全属性优势：老品迭代
6、产品相关服务优势：老品迭代
7、其他：老品迭代</v>
          </cell>
          <cell r="K1242" t="str">
            <v/>
          </cell>
          <cell r="L1242" t="str">
            <v/>
          </cell>
          <cell r="M1242" t="str">
            <v>销售商品</v>
          </cell>
          <cell r="N1242" t="str">
            <v>2024/03/25</v>
          </cell>
          <cell r="O1242">
            <v>26.524</v>
          </cell>
          <cell r="P1242">
            <v>0.75</v>
          </cell>
          <cell r="Q1242">
            <v>18</v>
          </cell>
          <cell r="R1242">
            <v>11.5</v>
          </cell>
          <cell r="S1242">
            <v>21.7</v>
          </cell>
          <cell r="T1242" t="str">
            <v>有</v>
          </cell>
          <cell r="U1242" t="str">
            <v/>
          </cell>
          <cell r="V1242" t="str">
            <v>2190</v>
          </cell>
          <cell r="W1242">
            <v>18</v>
          </cell>
          <cell r="X1242">
            <v>21.5</v>
          </cell>
          <cell r="Y1242">
            <v>11</v>
          </cell>
          <cell r="Z1242">
            <v>45.5</v>
          </cell>
          <cell r="AA1242">
            <v>36.5</v>
          </cell>
          <cell r="AB1242">
            <v>38</v>
          </cell>
          <cell r="AC1242">
            <v>0.0631085</v>
          </cell>
          <cell r="AD1242">
            <v>9.1</v>
          </cell>
          <cell r="AE1242">
            <v>10</v>
          </cell>
          <cell r="AF1242">
            <v>12</v>
          </cell>
          <cell r="AG1242" t="str">
            <v>否</v>
          </cell>
        </row>
        <row r="1243">
          <cell r="A1243" t="str">
            <v>MD1475</v>
          </cell>
          <cell r="B1243" t="str">
            <v>MD2020001</v>
          </cell>
          <cell r="C1243" t="str">
            <v>mideer 艺术教育进阶拼图 2阶 亲亲宝贝  3幅</v>
          </cell>
          <cell r="D1243" t="str">
            <v>mideer Level Up！Puzzle - level - 2 - Kiss My Baby</v>
          </cell>
          <cell r="E1243" t="str">
            <v>6936352514756</v>
          </cell>
          <cell r="F1243">
            <v>69.8</v>
          </cell>
          <cell r="G1243">
            <v>69.79</v>
          </cell>
          <cell r="H1243" t="str">
            <v>3-</v>
          </cell>
          <cell r="I1243" t="str">
            <v>老品</v>
          </cell>
          <cell r="J1243" t="str">
            <v>1、产品同竞品差异点（优势点）：老品迭代
2、产品功能点：老品迭代
3、产品设计优势：老品迭代
4、产品教育属性优势：老品迭代
5、产品安全属性优势：老品迭代
6、产品相关服务优势：老品迭代
7、其他：老品迭代</v>
          </cell>
          <cell r="K1243" t="str">
            <v/>
          </cell>
          <cell r="L1243" t="str">
            <v/>
          </cell>
          <cell r="M1243" t="str">
            <v>销售商品</v>
          </cell>
          <cell r="N1243" t="str">
            <v>2024/03/25</v>
          </cell>
          <cell r="O1243">
            <v>26.524</v>
          </cell>
          <cell r="P1243">
            <v>0.73</v>
          </cell>
          <cell r="Q1243">
            <v>18</v>
          </cell>
          <cell r="R1243">
            <v>11.5</v>
          </cell>
          <cell r="S1243">
            <v>21.7</v>
          </cell>
          <cell r="T1243" t="str">
            <v>有</v>
          </cell>
          <cell r="U1243" t="str">
            <v/>
          </cell>
          <cell r="V1243" t="str">
            <v>2190</v>
          </cell>
          <cell r="W1243">
            <v>18</v>
          </cell>
          <cell r="X1243">
            <v>21.5</v>
          </cell>
          <cell r="Y1243">
            <v>11.5</v>
          </cell>
          <cell r="Z1243">
            <v>45.5</v>
          </cell>
          <cell r="AA1243">
            <v>37</v>
          </cell>
          <cell r="AB1243">
            <v>38</v>
          </cell>
          <cell r="AC1243">
            <v>0.063973</v>
          </cell>
          <cell r="AD1243">
            <v>9</v>
          </cell>
          <cell r="AE1243">
            <v>9.95</v>
          </cell>
          <cell r="AF1243">
            <v>12</v>
          </cell>
          <cell r="AG1243" t="str">
            <v>否</v>
          </cell>
        </row>
        <row r="1244">
          <cell r="A1244" t="str">
            <v>MD1474</v>
          </cell>
          <cell r="B1244" t="str">
            <v>MD2020001</v>
          </cell>
          <cell r="C1244" t="str">
            <v>mideer 艺术教育进阶拼图 1阶 动物交通  8幅</v>
          </cell>
          <cell r="D1244" t="str">
            <v>mideer Level Up！level -1 Animal Transportation</v>
          </cell>
          <cell r="E1244" t="str">
            <v>6936352514749</v>
          </cell>
          <cell r="F1244">
            <v>69.8</v>
          </cell>
          <cell r="G1244">
            <v>69.79</v>
          </cell>
          <cell r="H1244" t="str">
            <v>3-</v>
          </cell>
          <cell r="I1244" t="str">
            <v>老品</v>
          </cell>
          <cell r="J1244" t="str">
            <v>1、产品同竞品差异点（优势点）：袋装收纳更轻薄，，灵活匹配任意收纳环境。包装自带画面指引，单幅单拿不怕乱。包装收纳大容量，画笔磁力片也能轻松收。
2、产品功能点：老品迭代
3、产品设计优势：老品迭代
4、产品教育属性优势：老品迭代
5、产品安全属性优势：老品迭代
6、产品相关服务优势：老品迭代
7、其他：老品迭代</v>
          </cell>
          <cell r="K1244" t="str">
            <v/>
          </cell>
          <cell r="L1244" t="str">
            <v/>
          </cell>
          <cell r="M1244" t="str">
            <v>销售商品</v>
          </cell>
          <cell r="N1244" t="str">
            <v>2024/03/25</v>
          </cell>
          <cell r="O1244">
            <v>26.524</v>
          </cell>
          <cell r="P1244">
            <v>0.75</v>
          </cell>
          <cell r="Q1244">
            <v>18</v>
          </cell>
          <cell r="R1244">
            <v>11.5</v>
          </cell>
          <cell r="S1244">
            <v>21.7</v>
          </cell>
          <cell r="T1244" t="str">
            <v>无</v>
          </cell>
          <cell r="U1244" t="str">
            <v/>
          </cell>
          <cell r="V1244" t="str">
            <v>36500</v>
          </cell>
          <cell r="W1244">
            <v>18.1</v>
          </cell>
          <cell r="X1244">
            <v>21.5</v>
          </cell>
          <cell r="Y1244">
            <v>11.5</v>
          </cell>
          <cell r="Z1244">
            <v>45</v>
          </cell>
          <cell r="AA1244">
            <v>37.5</v>
          </cell>
          <cell r="AB1244">
            <v>37.6</v>
          </cell>
          <cell r="AC1244">
            <v>0.06345</v>
          </cell>
          <cell r="AD1244">
            <v>9</v>
          </cell>
          <cell r="AE1244">
            <v>9.5</v>
          </cell>
          <cell r="AF1244">
            <v>12</v>
          </cell>
          <cell r="AG1244" t="str">
            <v>否</v>
          </cell>
        </row>
        <row r="1245">
          <cell r="A1245" t="str">
            <v>MD1473</v>
          </cell>
          <cell r="B1245" t="str">
            <v>MD2020001</v>
          </cell>
          <cell r="C1245" t="str">
            <v>mideer 艺术教育进阶拼图 1阶 简单动物  10幅</v>
          </cell>
          <cell r="D1245" t="str">
            <v>mideer Level Up！ Puzzle - level 1 - Simple Animals</v>
          </cell>
          <cell r="E1245" t="str">
            <v>6936352514732</v>
          </cell>
          <cell r="F1245">
            <v>69.8</v>
          </cell>
          <cell r="G1245">
            <v>69.79</v>
          </cell>
          <cell r="H1245" t="str">
            <v>3-</v>
          </cell>
          <cell r="I1245" t="str">
            <v>老品</v>
          </cell>
          <cell r="J1245" t="str">
            <v>1、产品同竞品差异点（优势点）：老品迭代
2、产品功能点：老品迭代
3、产品设计优势：老品迭代
4、产品教育属性优势：老品迭代
5、产品安全属性优势：老品迭代
6、产品相关服务优势：老品迭代
7、其他：老品迭代</v>
          </cell>
          <cell r="K1245" t="str">
            <v>1）不止于美育—全方位能力培养
2）国际名师引路，激发大脑潜能
3）与艺术相融，拥抱多元世界
4）每盒赠送专属绘本，培养阅读兴趣
5）鼓励式教学体系，让孩子爱上成就感
6）中英双语教学，电影级名师录音
7）分龄裁剪指引，助力孩子建立自信
8）国际权威机构严格质检！
9）甄选材料，看得见的安全保障
10）轻松解决收纳难题！</v>
          </cell>
          <cell r="L1245" t="str">
            <v>1) Beyond aesthetic education—holistic skill development
2) Internationally renowned educators unlock brain potential
3) Merge with art, embrace a diverse world
4) Each box includes a dedicated picture book to cultivate reading interest
5) Encouraging educational system fosters children's love for achievement
6) Bilingual Chinese-English curriculum with film-quality instructor recordings
7) Age-specific cutting guides to boost confidence
8) Rigorous quality testing by internationally accredited institutions!
9) Premium materials for tangible safety assurance
10) Effortlessly solve storage challenges!</v>
          </cell>
          <cell r="M1245" t="str">
            <v>销售商品</v>
          </cell>
          <cell r="N1245" t="str">
            <v>2024/03/25</v>
          </cell>
          <cell r="O1245">
            <v>26.524</v>
          </cell>
          <cell r="P1245">
            <v>0.85</v>
          </cell>
          <cell r="Q1245">
            <v>18</v>
          </cell>
          <cell r="R1245">
            <v>11.5</v>
          </cell>
          <cell r="S1245">
            <v>21.7</v>
          </cell>
          <cell r="T1245" t="str">
            <v>有</v>
          </cell>
          <cell r="U1245" t="str">
            <v/>
          </cell>
          <cell r="V1245" t="str">
            <v>2190</v>
          </cell>
          <cell r="W1245">
            <v>18</v>
          </cell>
          <cell r="X1245">
            <v>21.5</v>
          </cell>
          <cell r="Y1245">
            <v>11.5</v>
          </cell>
          <cell r="Z1245">
            <v>45</v>
          </cell>
          <cell r="AA1245">
            <v>37</v>
          </cell>
          <cell r="AB1245">
            <v>37.5</v>
          </cell>
          <cell r="AC1245">
            <v>0.0624375</v>
          </cell>
          <cell r="AD1245">
            <v>10.2</v>
          </cell>
          <cell r="AE1245">
            <v>11.1</v>
          </cell>
          <cell r="AF1245">
            <v>12</v>
          </cell>
          <cell r="AG1245" t="str">
            <v>否</v>
          </cell>
        </row>
        <row r="1246">
          <cell r="A1246" t="str">
            <v>MD4292</v>
          </cell>
          <cell r="B1246" t="str">
            <v>MD2022025</v>
          </cell>
          <cell r="C1246" t="str">
            <v>mideer 植物冲冲冲</v>
          </cell>
          <cell r="D1246" t="str">
            <v>mideer Everything Grow - Plant 0lympics</v>
          </cell>
          <cell r="E1246" t="str">
            <v>6936352542926</v>
          </cell>
          <cell r="F1246">
            <v>49</v>
          </cell>
          <cell r="G1246">
            <v>49</v>
          </cell>
          <cell r="H1246" t="str">
            <v>6+</v>
          </cell>
          <cell r="I1246" t="str">
            <v>老品</v>
          </cell>
          <cell r="J1246" t="str">
            <v>1、产品同竞品差异点（优势点）：
2、产品功能点：
3、产品设计优势：
4、产品教育属性优势：
5、产品安全属性优势：
6、产品相关服务优势：
7、其他：</v>
          </cell>
          <cell r="K1246" t="str">
            <v/>
          </cell>
          <cell r="L1246" t="str">
            <v/>
          </cell>
          <cell r="M1246" t="str">
            <v>销售商品</v>
          </cell>
          <cell r="N1246" t="str">
            <v>2024/03/08</v>
          </cell>
          <cell r="O1246">
            <v>18.62</v>
          </cell>
          <cell r="P1246">
            <v>0.47</v>
          </cell>
          <cell r="Q1246">
            <v>26.9</v>
          </cell>
          <cell r="R1246">
            <v>15.4</v>
          </cell>
          <cell r="S1246">
            <v>8.9</v>
          </cell>
          <cell r="T1246" t="str">
            <v>有</v>
          </cell>
          <cell r="U1246" t="str">
            <v>有</v>
          </cell>
          <cell r="V1246" t="str">
            <v>365</v>
          </cell>
          <cell r="W1246">
            <v>27</v>
          </cell>
          <cell r="X1246">
            <v>15.5</v>
          </cell>
          <cell r="Y1246">
            <v>9</v>
          </cell>
          <cell r="Z1246">
            <v>56</v>
          </cell>
          <cell r="AA1246">
            <v>29</v>
          </cell>
          <cell r="AB1246">
            <v>49</v>
          </cell>
          <cell r="AC1246">
            <v>0.079576</v>
          </cell>
          <cell r="AD1246">
            <v>8.64</v>
          </cell>
          <cell r="AE1246">
            <v>9.53</v>
          </cell>
          <cell r="AF1246">
            <v>18</v>
          </cell>
          <cell r="AG1246" t="str">
            <v>否</v>
          </cell>
        </row>
        <row r="1247">
          <cell r="A1247" t="str">
            <v>MD2246</v>
          </cell>
          <cell r="B1247" t="str">
            <v>MD2022025</v>
          </cell>
          <cell r="C1247" t="str">
            <v>mideer 攀爬吨吨桶</v>
          </cell>
          <cell r="D1247" t="str">
            <v>mideer Everything Grow Thriving Vines Bucket</v>
          </cell>
          <cell r="E1247" t="str">
            <v>6936352522461</v>
          </cell>
          <cell r="F1247">
            <v>49</v>
          </cell>
          <cell r="G1247">
            <v>49</v>
          </cell>
          <cell r="H1247" t="str">
            <v>6+</v>
          </cell>
          <cell r="I1247" t="str">
            <v>老品</v>
          </cell>
          <cell r="J1247" t="str">
            <v>1、产品同竞品差异点（优势点）：
2、产品功能点：
3、产品设计优势：
4、产品教育属性优势：
5、产品安全属性优势：
6、产品相关服务优势：
7、其他：</v>
          </cell>
          <cell r="K1247" t="str">
            <v/>
          </cell>
          <cell r="L1247" t="str">
            <v/>
          </cell>
          <cell r="M1247" t="str">
            <v>销售商品</v>
          </cell>
          <cell r="N1247" t="str">
            <v>2024/03/04</v>
          </cell>
          <cell r="O1247">
            <v>18.62</v>
          </cell>
          <cell r="P1247">
            <v>0.6</v>
          </cell>
          <cell r="Q1247">
            <v>19</v>
          </cell>
          <cell r="R1247">
            <v>19</v>
          </cell>
          <cell r="S1247">
            <v>16.5</v>
          </cell>
          <cell r="T1247" t="str">
            <v>有</v>
          </cell>
          <cell r="U1247" t="str">
            <v/>
          </cell>
          <cell r="V1247" t="str">
            <v>730</v>
          </cell>
          <cell r="W1247">
            <v>18</v>
          </cell>
          <cell r="X1247">
            <v>16</v>
          </cell>
          <cell r="Y1247">
            <v>15.5</v>
          </cell>
          <cell r="Z1247">
            <v>58</v>
          </cell>
          <cell r="AA1247">
            <v>40</v>
          </cell>
          <cell r="AB1247">
            <v>49</v>
          </cell>
          <cell r="AC1247">
            <v>0.11368</v>
          </cell>
          <cell r="AD1247">
            <v>13.38</v>
          </cell>
          <cell r="AE1247">
            <v>11.67</v>
          </cell>
          <cell r="AF1247">
            <v>18</v>
          </cell>
          <cell r="AG1247" t="str">
            <v/>
          </cell>
        </row>
        <row r="1248">
          <cell r="A1248" t="str">
            <v>MD3364</v>
          </cell>
          <cell r="B1248" t="str">
            <v>MD2021001</v>
          </cell>
          <cell r="C1248" t="str">
            <v>mideer 折纸/剪纸脑力进阶游戏书  折纸中阶</v>
          </cell>
          <cell r="D1248" t="str">
            <v>mideer Level Up Brain Gamebook - Let's Origami Level 2</v>
          </cell>
          <cell r="E1248" t="str">
            <v>6936352533641</v>
          </cell>
          <cell r="F1248">
            <v>29.9</v>
          </cell>
          <cell r="G1248">
            <v>29.89</v>
          </cell>
          <cell r="H1248" t="str">
            <v>4+</v>
          </cell>
          <cell r="I1248" t="str">
            <v>老品</v>
          </cell>
          <cell r="J1248" t="str">
            <v>1、产品同竞品差异点（优势点）：1.进阶式教育学习体系，适配不同年龄段儿童
2.趣折、趣剪、趣贴、趣涂、趣创造，五大体系帮助儿童脑力全面发展
3.折、剪、贴、涂综合创造创造玩法，难度更高，趣味更丰富
2、产品功能点：
3、产品设计优势：
4、产品教育属性优势：
5、产品安全属性优势：
6、产品相关服务优势：
7、其他：</v>
          </cell>
          <cell r="K1248" t="str">
            <v>3星进阶，科学分龄，锻炼手部精细动作，50种图案/本不重样</v>
          </cell>
          <cell r="L1248" t="str">
            <v/>
          </cell>
          <cell r="M1248" t="str">
            <v>销售商品</v>
          </cell>
          <cell r="N1248" t="str">
            <v>2024/03/11</v>
          </cell>
          <cell r="O1248">
            <v>11.362</v>
          </cell>
          <cell r="P1248">
            <v>0.25</v>
          </cell>
          <cell r="Q1248">
            <v>21.8</v>
          </cell>
          <cell r="R1248">
            <v>14.6</v>
          </cell>
          <cell r="S1248">
            <v>0.9</v>
          </cell>
          <cell r="T1248" t="str">
            <v>有</v>
          </cell>
          <cell r="U1248" t="str">
            <v/>
          </cell>
          <cell r="V1248" t="str">
            <v>2190</v>
          </cell>
          <cell r="W1248">
            <v>21.8</v>
          </cell>
          <cell r="X1248">
            <v>14.6</v>
          </cell>
          <cell r="Y1248">
            <v>0.9</v>
          </cell>
          <cell r="Z1248">
            <v>32</v>
          </cell>
          <cell r="AA1248">
            <v>23</v>
          </cell>
          <cell r="AB1248">
            <v>20</v>
          </cell>
          <cell r="AC1248">
            <v>0.01472</v>
          </cell>
          <cell r="AD1248">
            <v>8.2</v>
          </cell>
          <cell r="AE1248">
            <v>8.7</v>
          </cell>
          <cell r="AF1248">
            <v>40</v>
          </cell>
          <cell r="AG1248" t="str">
            <v/>
          </cell>
        </row>
        <row r="1249">
          <cell r="A1249" t="str">
            <v>MD3365</v>
          </cell>
          <cell r="B1249" t="str">
            <v>MD2021001</v>
          </cell>
          <cell r="C1249" t="str">
            <v>mideer 折纸/剪纸脑力进阶游戏书  折纸高阶</v>
          </cell>
          <cell r="D1249" t="str">
            <v>mideer Level Up Brain Gamebook - Let's Origami Level 3</v>
          </cell>
          <cell r="E1249" t="str">
            <v>6936352533658</v>
          </cell>
          <cell r="F1249">
            <v>29.9</v>
          </cell>
          <cell r="G1249">
            <v>29.89</v>
          </cell>
          <cell r="H1249" t="str">
            <v>5+</v>
          </cell>
          <cell r="I1249" t="str">
            <v>老品</v>
          </cell>
          <cell r="J1249" t="str">
            <v>1、产品同竞品差异点（优势点）：1.进阶式教育学习体系，适配不同年龄段儿童
2.趣折、趣剪、趣贴、趣涂、趣创造，五大体系帮助儿童脑力全面发展
3.折、剪、贴、涂综合创造创造玩法，难度更高，趣味更丰富
2、产品功能点：
3、产品设计优势：
4、产品教育属性优势：
5、产品安全属性优势：
6、产品相关服务优势：
7、其他：</v>
          </cell>
          <cell r="K1249" t="str">
            <v>3星进阶，科学分龄，锻炼手部精细动作，50种图案/本不重样</v>
          </cell>
          <cell r="L1249" t="str">
            <v/>
          </cell>
          <cell r="M1249" t="str">
            <v>销售商品</v>
          </cell>
          <cell r="N1249" t="str">
            <v>2024/03/11</v>
          </cell>
          <cell r="O1249">
            <v>11.362</v>
          </cell>
          <cell r="P1249">
            <v>0.19</v>
          </cell>
          <cell r="Q1249">
            <v>21.8</v>
          </cell>
          <cell r="R1249">
            <v>14.6</v>
          </cell>
          <cell r="S1249">
            <v>0.9</v>
          </cell>
          <cell r="T1249" t="str">
            <v>有</v>
          </cell>
          <cell r="U1249" t="str">
            <v>有</v>
          </cell>
          <cell r="V1249" t="str">
            <v>2190</v>
          </cell>
          <cell r="W1249">
            <v>22</v>
          </cell>
          <cell r="X1249">
            <v>15</v>
          </cell>
          <cell r="Y1249">
            <v>0.7</v>
          </cell>
          <cell r="Z1249">
            <v>32</v>
          </cell>
          <cell r="AA1249">
            <v>23</v>
          </cell>
          <cell r="AB1249">
            <v>20</v>
          </cell>
          <cell r="AC1249">
            <v>0.01472</v>
          </cell>
          <cell r="AD1249">
            <v>7.8</v>
          </cell>
          <cell r="AE1249">
            <v>7.89</v>
          </cell>
          <cell r="AF1249">
            <v>40</v>
          </cell>
          <cell r="AG1249" t="str">
            <v>否</v>
          </cell>
        </row>
        <row r="1250">
          <cell r="A1250" t="str">
            <v>MD3366</v>
          </cell>
          <cell r="B1250" t="str">
            <v>MD2021001</v>
          </cell>
          <cell r="C1250" t="str">
            <v>mideer 折纸/剪纸脑力进阶游戏书  剪纸入门</v>
          </cell>
          <cell r="D1250" t="str">
            <v>mideer Level Up Brain Gamebook - Let's Cut Paper Level 1</v>
          </cell>
          <cell r="E1250" t="str">
            <v>6936352533665</v>
          </cell>
          <cell r="F1250">
            <v>29.9</v>
          </cell>
          <cell r="G1250">
            <v>29.89</v>
          </cell>
          <cell r="H1250" t="str">
            <v>3+</v>
          </cell>
          <cell r="I1250" t="str">
            <v>老品</v>
          </cell>
          <cell r="J1250" t="str">
            <v>1、产品同竞品差异点（优势点）：
2、产品功能点：
3、产品设计优势：
4、产品教育属性优势：
5、产品安全属性优势：
6、产品相关服务优势：
7、其他：</v>
          </cell>
          <cell r="K1250" t="str">
            <v>3星进阶，科学分龄，锻炼手部精细动作，50种图案/本不重样</v>
          </cell>
          <cell r="L1250" t="str">
            <v/>
          </cell>
          <cell r="M1250" t="str">
            <v>销售商品</v>
          </cell>
          <cell r="N1250" t="str">
            <v>2024/03/11</v>
          </cell>
          <cell r="O1250">
            <v>11.362</v>
          </cell>
          <cell r="P1250">
            <v>0.18</v>
          </cell>
          <cell r="Q1250">
            <v>21.8</v>
          </cell>
          <cell r="R1250">
            <v>14.6</v>
          </cell>
          <cell r="S1250">
            <v>0.9</v>
          </cell>
          <cell r="T1250" t="str">
            <v>有</v>
          </cell>
          <cell r="U1250" t="str">
            <v>有</v>
          </cell>
          <cell r="V1250" t="str">
            <v>2190</v>
          </cell>
          <cell r="W1250">
            <v>21.8</v>
          </cell>
          <cell r="X1250">
            <v>14.6</v>
          </cell>
          <cell r="Y1250">
            <v>0.7</v>
          </cell>
          <cell r="Z1250">
            <v>32</v>
          </cell>
          <cell r="AA1250">
            <v>23</v>
          </cell>
          <cell r="AB1250">
            <v>17.5</v>
          </cell>
          <cell r="AC1250">
            <v>0.01288</v>
          </cell>
          <cell r="AD1250">
            <v>7.6</v>
          </cell>
          <cell r="AE1250">
            <v>7.64</v>
          </cell>
          <cell r="AF1250">
            <v>40</v>
          </cell>
          <cell r="AG1250" t="str">
            <v>否</v>
          </cell>
        </row>
        <row r="1251">
          <cell r="A1251" t="str">
            <v>MD3367</v>
          </cell>
          <cell r="B1251" t="str">
            <v>MD2021001</v>
          </cell>
          <cell r="C1251" t="str">
            <v>mideer 折纸/剪纸脑力进阶游戏书  剪纸中阶</v>
          </cell>
          <cell r="D1251" t="str">
            <v>mideer Level Up Brain Gamebook - Let's Cut Paper Level 2</v>
          </cell>
          <cell r="E1251" t="str">
            <v>6936352533672</v>
          </cell>
          <cell r="F1251">
            <v>29.9</v>
          </cell>
          <cell r="G1251">
            <v>29.89</v>
          </cell>
          <cell r="H1251" t="str">
            <v>4+</v>
          </cell>
          <cell r="I1251" t="str">
            <v>老品</v>
          </cell>
          <cell r="J1251" t="str">
            <v>1、产品同竞品差异点（优势点）：1.进阶式教育学习体系，适配不同年龄段儿童
2.趣折、趣剪、趣贴、趣涂、趣创造，五大体系帮助儿童脑力全面发展
3.折、剪、贴、涂综合创造创造玩法，难度更高，趣味更丰富
2、产品功能点：
3、产品设计优势：
4、产品教育属性优势：
5、产品安全属性优势：
6、产品相关服务优势：
7、其他：</v>
          </cell>
          <cell r="K1251" t="str">
            <v>3星进阶，科学分龄，锻炼手部精细动作，50种图案/本不重样</v>
          </cell>
          <cell r="L1251" t="str">
            <v/>
          </cell>
          <cell r="M1251" t="str">
            <v>销售商品</v>
          </cell>
          <cell r="N1251" t="str">
            <v>2024/03/11</v>
          </cell>
          <cell r="O1251">
            <v>11.362</v>
          </cell>
          <cell r="P1251">
            <v>0.22</v>
          </cell>
          <cell r="Q1251">
            <v>21.8</v>
          </cell>
          <cell r="R1251">
            <v>14.6</v>
          </cell>
          <cell r="S1251">
            <v>0.9</v>
          </cell>
          <cell r="T1251" t="str">
            <v>有</v>
          </cell>
          <cell r="U1251" t="str">
            <v/>
          </cell>
          <cell r="V1251" t="str">
            <v>2190</v>
          </cell>
          <cell r="W1251">
            <v>21.8</v>
          </cell>
          <cell r="X1251">
            <v>14.6</v>
          </cell>
          <cell r="Y1251">
            <v>0.9</v>
          </cell>
          <cell r="Z1251">
            <v>32</v>
          </cell>
          <cell r="AA1251">
            <v>23</v>
          </cell>
          <cell r="AB1251">
            <v>20</v>
          </cell>
          <cell r="AC1251">
            <v>0.01472</v>
          </cell>
          <cell r="AD1251">
            <v>8.2</v>
          </cell>
          <cell r="AE1251">
            <v>8.4</v>
          </cell>
          <cell r="AF1251">
            <v>40</v>
          </cell>
          <cell r="AG1251" t="str">
            <v/>
          </cell>
        </row>
        <row r="1252">
          <cell r="A1252" t="str">
            <v>MD3368</v>
          </cell>
          <cell r="B1252" t="str">
            <v>MD2021001</v>
          </cell>
          <cell r="C1252" t="str">
            <v>mideer 折纸/剪纸脑力进阶游戏书  剪纸高阶</v>
          </cell>
          <cell r="D1252" t="str">
            <v>mideer Level Up Brain Gamebook - Let's Cut Paper Level 3</v>
          </cell>
          <cell r="E1252" t="str">
            <v>6936352533689</v>
          </cell>
          <cell r="F1252">
            <v>29.9</v>
          </cell>
          <cell r="G1252">
            <v>29.89</v>
          </cell>
          <cell r="H1252" t="str">
            <v>5+</v>
          </cell>
          <cell r="I1252" t="str">
            <v>老品</v>
          </cell>
          <cell r="J1252" t="str">
            <v>1、产品同竞品差异点（优势点）：1.进阶式教育学习体系，适配不同年龄段儿童
2.趣折、趣剪、趣贴、趣涂、趣创造，五大体系帮助儿童脑力全面发展
3.折、剪、贴、涂综合创造创造玩法，难度更高，趣味更丰富
2、产品功能点：
3、产品设计优势：
4、产品教育属性优势：
5、产品安全属性优势：
6、产品相关服务优势：
7、其他：</v>
          </cell>
          <cell r="K1252" t="str">
            <v>3星进阶，科学分龄，锻炼手部精细动作，50种图案/本不重样</v>
          </cell>
          <cell r="L1252" t="str">
            <v/>
          </cell>
          <cell r="M1252" t="str">
            <v>销售商品</v>
          </cell>
          <cell r="N1252" t="str">
            <v>2024/03/11</v>
          </cell>
          <cell r="O1252">
            <v>11.362</v>
          </cell>
          <cell r="P1252">
            <v>0.183</v>
          </cell>
          <cell r="Q1252">
            <v>21.8</v>
          </cell>
          <cell r="R1252">
            <v>14.6</v>
          </cell>
          <cell r="S1252">
            <v>0.9</v>
          </cell>
          <cell r="T1252" t="str">
            <v>无</v>
          </cell>
          <cell r="U1252" t="str">
            <v/>
          </cell>
          <cell r="V1252" t="str">
            <v>36500</v>
          </cell>
          <cell r="W1252">
            <v>14.5</v>
          </cell>
          <cell r="X1252">
            <v>21.1</v>
          </cell>
          <cell r="Y1252">
            <v>7</v>
          </cell>
          <cell r="Z1252">
            <v>31.5</v>
          </cell>
          <cell r="AA1252">
            <v>23.4</v>
          </cell>
          <cell r="AB1252">
            <v>16.5</v>
          </cell>
          <cell r="AC1252">
            <v>0.01216215</v>
          </cell>
          <cell r="AD1252">
            <v>8.2</v>
          </cell>
          <cell r="AE1252">
            <v>7.6</v>
          </cell>
          <cell r="AF1252">
            <v>40</v>
          </cell>
          <cell r="AG1252" t="str">
            <v/>
          </cell>
        </row>
        <row r="1253">
          <cell r="A1253" t="str">
            <v>MD3369</v>
          </cell>
          <cell r="B1253" t="str">
            <v>MD2021001</v>
          </cell>
          <cell r="C1253" t="str">
            <v>mideer 折纸/剪纸脑力进阶游戏书  贴纸入门</v>
          </cell>
          <cell r="D1253" t="str">
            <v>mideer Level Up Brain Gamebook - Let's Stick Level 1</v>
          </cell>
          <cell r="E1253" t="str">
            <v>6936352533696</v>
          </cell>
          <cell r="F1253">
            <v>29.9</v>
          </cell>
          <cell r="G1253">
            <v>29.89</v>
          </cell>
          <cell r="H1253" t="str">
            <v>3+</v>
          </cell>
          <cell r="I1253" t="str">
            <v>老品</v>
          </cell>
          <cell r="J1253" t="str">
            <v>1、产品同竞品差异点（优势点）：1.进阶式教育学习体系，适配不同年龄段儿童
2.趣折、趣剪、趣贴、趣涂、趣创造，五大体系帮助儿童脑力全面发展
3.折、剪、贴、涂综合创造创造玩法，难度更高，趣味更丰富
2、产品功能点：
3、产品设计优势：
4、产品教育属性优势：
5、产品安全属性优势：
6、产品相关服务优势：
7、其他：</v>
          </cell>
          <cell r="K1253" t="str">
            <v>3星进阶，科学分龄，锻炼手部精细动作，50种图案/本不重样</v>
          </cell>
          <cell r="L1253" t="str">
            <v/>
          </cell>
          <cell r="M1253" t="str">
            <v>销售商品</v>
          </cell>
          <cell r="N1253" t="str">
            <v>2024/03/11</v>
          </cell>
          <cell r="O1253">
            <v>11.362</v>
          </cell>
          <cell r="P1253">
            <v>0.18</v>
          </cell>
          <cell r="Q1253">
            <v>21.8</v>
          </cell>
          <cell r="R1253">
            <v>14.6</v>
          </cell>
          <cell r="S1253">
            <v>0.9</v>
          </cell>
          <cell r="T1253" t="str">
            <v>有</v>
          </cell>
          <cell r="U1253" t="str">
            <v/>
          </cell>
          <cell r="V1253" t="str">
            <v>2190</v>
          </cell>
          <cell r="W1253">
            <v>21</v>
          </cell>
          <cell r="X1253">
            <v>14</v>
          </cell>
          <cell r="Y1253">
            <v>0.7</v>
          </cell>
          <cell r="Z1253">
            <v>31.5</v>
          </cell>
          <cell r="AA1253">
            <v>23</v>
          </cell>
          <cell r="AB1253">
            <v>20</v>
          </cell>
          <cell r="AC1253">
            <v>0.01449</v>
          </cell>
          <cell r="AD1253">
            <v>8.2</v>
          </cell>
          <cell r="AE1253">
            <v>7.45</v>
          </cell>
          <cell r="AF1253">
            <v>40</v>
          </cell>
          <cell r="AG1253" t="str">
            <v/>
          </cell>
        </row>
        <row r="1254">
          <cell r="A1254" t="str">
            <v>MD3370</v>
          </cell>
          <cell r="B1254" t="str">
            <v>MD2021001</v>
          </cell>
          <cell r="C1254" t="str">
            <v>mideer 折纸/剪纸脑力进阶游戏书  贴纸中阶</v>
          </cell>
          <cell r="D1254" t="str">
            <v>mideer Level Up Brain Gamebook - Let's Stick Level 2</v>
          </cell>
          <cell r="E1254" t="str">
            <v>6936352533702</v>
          </cell>
          <cell r="F1254">
            <v>29.9</v>
          </cell>
          <cell r="G1254">
            <v>29.89</v>
          </cell>
          <cell r="H1254" t="str">
            <v>4+</v>
          </cell>
          <cell r="I1254" t="str">
            <v>老品</v>
          </cell>
          <cell r="J1254" t="str">
            <v>1、产品同竞品差异点（优势点）：1.进阶式教育学习体系，适配不同年龄段儿童
2.趣折、趣剪、趣贴、趣涂、趣创造，五大体系帮助儿童脑力全面发展
3.折、剪、贴、涂综合创造创造玩法，难度更高，趣味更丰富
2、产品功能点：
3、产品设计优势：
4、产品教育属性优势：
5、产品安全属性优势：
6、产品相关服务优势：
7、其他：</v>
          </cell>
          <cell r="K1254" t="str">
            <v>3星进阶，科学分龄，锻炼手部精细动作，50种图案/本不重样</v>
          </cell>
          <cell r="L1254" t="str">
            <v/>
          </cell>
          <cell r="M1254" t="str">
            <v>销售商品</v>
          </cell>
          <cell r="N1254" t="str">
            <v>2024/03/11</v>
          </cell>
          <cell r="O1254">
            <v>11.362</v>
          </cell>
          <cell r="P1254">
            <v>0.22</v>
          </cell>
          <cell r="Q1254">
            <v>21.8</v>
          </cell>
          <cell r="R1254">
            <v>14.6</v>
          </cell>
          <cell r="S1254">
            <v>0.9</v>
          </cell>
          <cell r="T1254" t="str">
            <v>有</v>
          </cell>
          <cell r="U1254" t="str">
            <v/>
          </cell>
          <cell r="V1254" t="str">
            <v>2190</v>
          </cell>
          <cell r="W1254">
            <v>21.8</v>
          </cell>
          <cell r="X1254">
            <v>14.6</v>
          </cell>
          <cell r="Y1254">
            <v>0.9</v>
          </cell>
          <cell r="Z1254">
            <v>32</v>
          </cell>
          <cell r="AA1254">
            <v>23</v>
          </cell>
          <cell r="AB1254">
            <v>17</v>
          </cell>
          <cell r="AC1254">
            <v>0.012512</v>
          </cell>
          <cell r="AD1254">
            <v>8.2</v>
          </cell>
          <cell r="AE1254">
            <v>7.68</v>
          </cell>
          <cell r="AF1254">
            <v>40</v>
          </cell>
          <cell r="AG1254" t="str">
            <v/>
          </cell>
        </row>
        <row r="1255">
          <cell r="A1255" t="str">
            <v>MD3371</v>
          </cell>
          <cell r="B1255" t="str">
            <v>MD2021001</v>
          </cell>
          <cell r="C1255" t="str">
            <v>mideer 折纸/剪纸脑力进阶游戏书  贴纸高阶</v>
          </cell>
          <cell r="D1255" t="str">
            <v>mideer Level Up Brain Gamebook - Let's Stick Level 3</v>
          </cell>
          <cell r="E1255" t="str">
            <v>6936352533719</v>
          </cell>
          <cell r="F1255">
            <v>29.9</v>
          </cell>
          <cell r="G1255">
            <v>29.89</v>
          </cell>
          <cell r="H1255" t="str">
            <v>5+</v>
          </cell>
          <cell r="I1255" t="str">
            <v>老品</v>
          </cell>
          <cell r="J1255" t="str">
            <v>1、产品同竞品差异点（优势点）：1.进阶式教育学习体系，适配不同年龄段儿童
2.趣折、趣剪、趣贴、趣涂、趣创造，五大体系帮助儿童脑力全面发展
3.折、剪、贴、涂综合创造创造玩法，难度更高，趣味更丰富
2、产品功能点：
3、产品设计优势：
4、产品教育属性优势：
5、产品安全属性优势：
6、产品相关服务优势：
7、其他：</v>
          </cell>
          <cell r="K1255" t="str">
            <v>3星进阶，科学分龄，锻炼手部精细动作，50种图案/本不重样</v>
          </cell>
          <cell r="L1255" t="str">
            <v/>
          </cell>
          <cell r="M1255" t="str">
            <v>销售商品</v>
          </cell>
          <cell r="N1255" t="str">
            <v>2024/03/11</v>
          </cell>
          <cell r="O1255">
            <v>11.362</v>
          </cell>
          <cell r="P1255">
            <v>0.21</v>
          </cell>
          <cell r="Q1255">
            <v>21.8</v>
          </cell>
          <cell r="R1255">
            <v>14.6</v>
          </cell>
          <cell r="S1255">
            <v>0.9</v>
          </cell>
          <cell r="T1255" t="str">
            <v>有</v>
          </cell>
          <cell r="U1255" t="str">
            <v/>
          </cell>
          <cell r="V1255" t="str">
            <v>2190</v>
          </cell>
          <cell r="W1255">
            <v>21.8</v>
          </cell>
          <cell r="X1255">
            <v>14.6</v>
          </cell>
          <cell r="Y1255">
            <v>0.9</v>
          </cell>
          <cell r="Z1255">
            <v>32</v>
          </cell>
          <cell r="AA1255">
            <v>23</v>
          </cell>
          <cell r="AB1255">
            <v>20</v>
          </cell>
          <cell r="AC1255">
            <v>0.01472</v>
          </cell>
          <cell r="AD1255">
            <v>8.2</v>
          </cell>
          <cell r="AE1255">
            <v>9</v>
          </cell>
          <cell r="AF1255">
            <v>40</v>
          </cell>
          <cell r="AG1255" t="str">
            <v/>
          </cell>
        </row>
        <row r="1256">
          <cell r="A1256" t="str">
            <v>CT1449</v>
          </cell>
          <cell r="B1256" t="str">
            <v>MD2024025</v>
          </cell>
          <cell r="C1256" t="str">
            <v>mideer四合一集合拼图（海外专供版）-动物款</v>
          </cell>
          <cell r="D1256" t="str">
            <v>Level Up！4in1 puzzle Set - Animal</v>
          </cell>
          <cell r="E1256" t="str">
            <v>6936352514497</v>
          </cell>
          <cell r="F1256">
            <v>89</v>
          </cell>
        </row>
        <row r="1256">
          <cell r="H1256" t="str">
            <v>3+</v>
          </cell>
          <cell r="I1256" t="str">
            <v>老品</v>
          </cell>
          <cell r="J1256" t="str">
            <v>1、产品同竞品差异点（优势点）：性价比多合一拼图
2、产品功能点：
3、产品设计优势：
4、产品教育属性优势：
5、产品安全属性优势：
6、产品相关服务优势：
7、其他：</v>
          </cell>
          <cell r="K1256" t="str">
            <v>4大动物场景、片数进阶、大块易抓握</v>
          </cell>
          <cell r="L1256" t="str">
            <v/>
          </cell>
          <cell r="M1256" t="str">
            <v>ODM单</v>
          </cell>
          <cell r="N1256" t="str">
            <v>2024/02/02</v>
          </cell>
          <cell r="O1256">
            <v>33.82</v>
          </cell>
          <cell r="P1256">
            <v>0.58</v>
          </cell>
          <cell r="Q1256">
            <v>22</v>
          </cell>
          <cell r="R1256">
            <v>21.5</v>
          </cell>
          <cell r="S1256">
            <v>8.5</v>
          </cell>
          <cell r="T1256" t="str">
            <v>无</v>
          </cell>
          <cell r="U1256" t="str">
            <v>有</v>
          </cell>
          <cell r="V1256" t="str">
            <v>36500</v>
          </cell>
          <cell r="W1256">
            <v>22</v>
          </cell>
          <cell r="X1256">
            <v>21.5</v>
          </cell>
          <cell r="Y1256">
            <v>8.5</v>
          </cell>
          <cell r="Z1256">
            <v>46</v>
          </cell>
          <cell r="AA1256">
            <v>28</v>
          </cell>
          <cell r="AB1256">
            <v>44.5</v>
          </cell>
          <cell r="AC1256">
            <v>0.057316</v>
          </cell>
          <cell r="AD1256">
            <v>7</v>
          </cell>
          <cell r="AE1256">
            <v>8</v>
          </cell>
          <cell r="AF1256">
            <v>12</v>
          </cell>
          <cell r="AG1256" t="str">
            <v>是</v>
          </cell>
        </row>
        <row r="1257">
          <cell r="A1257" t="str">
            <v>CT1450</v>
          </cell>
          <cell r="B1257" t="str">
            <v>MD2024025</v>
          </cell>
          <cell r="C1257" t="str">
            <v>mideer四合一集合拼图（海外专供版）-四季款</v>
          </cell>
          <cell r="D1257" t="str">
            <v>Level Up！4in1 puzzle Set - Four Seasons</v>
          </cell>
          <cell r="E1257" t="str">
            <v>6936352514503</v>
          </cell>
          <cell r="F1257">
            <v>89</v>
          </cell>
        </row>
        <row r="1257">
          <cell r="H1257" t="str">
            <v>3+</v>
          </cell>
          <cell r="I1257" t="str">
            <v>老品</v>
          </cell>
          <cell r="J1257" t="str">
            <v>1、产品同竞品差异点（优势点）：超性价比多合一拼图
2、产品功能点：
3、产品设计优势：
4、产品教育属性优势：
5、产品安全属性优势：
6、产品相关服务优势：
7、其他：</v>
          </cell>
          <cell r="K1257" t="str">
            <v>认知四季、可拆分成独立拼图、片数递增、大块易抓握</v>
          </cell>
          <cell r="L1257" t="str">
            <v/>
          </cell>
          <cell r="M1257" t="str">
            <v>ODM单</v>
          </cell>
          <cell r="N1257" t="str">
            <v>2024/02/02</v>
          </cell>
          <cell r="O1257">
            <v>33.82</v>
          </cell>
          <cell r="P1257">
            <v>0.58</v>
          </cell>
          <cell r="Q1257">
            <v>22</v>
          </cell>
          <cell r="R1257">
            <v>21.5</v>
          </cell>
          <cell r="S1257">
            <v>8.5</v>
          </cell>
          <cell r="T1257" t="str">
            <v>无</v>
          </cell>
          <cell r="U1257" t="str">
            <v>有</v>
          </cell>
          <cell r="V1257" t="str">
            <v>36500</v>
          </cell>
          <cell r="W1257">
            <v>22</v>
          </cell>
          <cell r="X1257">
            <v>21.5</v>
          </cell>
          <cell r="Y1257">
            <v>8.5</v>
          </cell>
          <cell r="Z1257">
            <v>46</v>
          </cell>
          <cell r="AA1257">
            <v>28</v>
          </cell>
          <cell r="AB1257">
            <v>44.5</v>
          </cell>
          <cell r="AC1257">
            <v>0.057316</v>
          </cell>
          <cell r="AD1257">
            <v>7</v>
          </cell>
          <cell r="AE1257">
            <v>8</v>
          </cell>
          <cell r="AF1257">
            <v>12</v>
          </cell>
          <cell r="AG1257" t="str">
            <v>是</v>
          </cell>
        </row>
        <row r="1258">
          <cell r="A1258" t="str">
            <v>CT1451</v>
          </cell>
          <cell r="B1258" t="str">
            <v>MD2024025</v>
          </cell>
          <cell r="C1258" t="str">
            <v>mideer四合一集合拼图（海外专供版）-交通款</v>
          </cell>
          <cell r="D1258" t="str">
            <v>Level Up！4in1 puzzle Set - Transportation</v>
          </cell>
          <cell r="E1258" t="str">
            <v>6936352514510</v>
          </cell>
          <cell r="F1258">
            <v>89</v>
          </cell>
          <cell r="G1258">
            <v>89</v>
          </cell>
          <cell r="H1258" t="str">
            <v>3+</v>
          </cell>
          <cell r="I1258" t="str">
            <v>老品</v>
          </cell>
          <cell r="J1258" t="str">
            <v>1、产品同竞品差异点（优势点）：超性价比多合一拼图
2、产品功能点：
3、产品设计优势：
4、产品教育属性优势：
5、产品安全属性优势：
6、产品相关服务优势：
7、其他：</v>
          </cell>
          <cell r="K1258" t="str">
            <v>认知交通工具、片数递增、大块易抓握</v>
          </cell>
          <cell r="L1258" t="str">
            <v/>
          </cell>
          <cell r="M1258" t="str">
            <v>ODM单</v>
          </cell>
          <cell r="N1258" t="str">
            <v>2024/02/02</v>
          </cell>
          <cell r="O1258">
            <v>33.82</v>
          </cell>
          <cell r="P1258">
            <v>0.58</v>
          </cell>
          <cell r="Q1258">
            <v>22</v>
          </cell>
          <cell r="R1258">
            <v>21.5</v>
          </cell>
          <cell r="S1258">
            <v>8.5</v>
          </cell>
          <cell r="T1258" t="str">
            <v>无</v>
          </cell>
          <cell r="U1258" t="str">
            <v>有</v>
          </cell>
          <cell r="V1258" t="str">
            <v>36500</v>
          </cell>
          <cell r="W1258">
            <v>22</v>
          </cell>
          <cell r="X1258">
            <v>21.5</v>
          </cell>
          <cell r="Y1258">
            <v>8.5</v>
          </cell>
          <cell r="Z1258">
            <v>46</v>
          </cell>
          <cell r="AA1258">
            <v>28</v>
          </cell>
          <cell r="AB1258">
            <v>44.5</v>
          </cell>
          <cell r="AC1258">
            <v>0.057316</v>
          </cell>
          <cell r="AD1258">
            <v>7</v>
          </cell>
          <cell r="AE1258">
            <v>8</v>
          </cell>
          <cell r="AF1258">
            <v>12</v>
          </cell>
          <cell r="AG1258" t="str">
            <v>是</v>
          </cell>
        </row>
        <row r="1259">
          <cell r="A1259" t="str">
            <v>MD2258</v>
          </cell>
          <cell r="B1259" t="str">
            <v>MD2024028</v>
          </cell>
          <cell r="C1259" t="str">
            <v>mideer 美术套装 创意绘画随行包 萌芽绿</v>
          </cell>
          <cell r="D1259" t="str">
            <v>mideer Artist Carry-on Painting Ba - Green</v>
          </cell>
          <cell r="E1259" t="str">
            <v>6936352522584</v>
          </cell>
          <cell r="F1259">
            <v>299</v>
          </cell>
          <cell r="G1259">
            <v>354.08</v>
          </cell>
          <cell r="H1259" t="str">
            <v>3+</v>
          </cell>
          <cell r="I1259" t="str">
            <v>老品</v>
          </cell>
          <cell r="J1259" t="str">
            <v>1、产品同竞品差异点（优势点）：多功能画包，场景不受限，随时随地开始绘画模式。
2、产品功能点：绘画工具齐全，多种画笔，科学收纳更省心。
3、产品设计优势：可调节背带，轻松斜挎解放双手。
4、产品教育属性优势：
5、产品安全属性优势：防泼水面料。
6、产品相关服务优势：
7、其他：</v>
          </cell>
          <cell r="K1259" t="str">
            <v>1). 多功能创意绘画随行包 —— 室内创作与户外写生的完美搭档
2). 全套工具一包搞定 —— 科学分区，收纳井然有序
3). 专业防泼水面料 —— 无惧阴雨天气，贴心守护画作安全</v>
          </cell>
          <cell r="L1259" t="str">
            <v>Multi-functional art backpack — perfect indoors and outdoors.
Complete tool set with organized storage.
Splash-proof fabric for rainy days.
Wide selection of brushes for different needs.
Vibrant, smooth colors for effortless painting.
150g paper — strong and easy to color.
Additional accessories for convenient travel.
Not just painting — also craft-friendly.
Thoughtful design details.
A perfect artistic gift for children.</v>
          </cell>
          <cell r="M1259" t="str">
            <v>销售商品</v>
          </cell>
          <cell r="N1259" t="str">
            <v>2024/04/26</v>
          </cell>
          <cell r="O1259">
            <v>134.55</v>
          </cell>
          <cell r="P1259">
            <v>1.62</v>
          </cell>
          <cell r="Q1259">
            <v>35</v>
          </cell>
          <cell r="R1259">
            <v>26.5</v>
          </cell>
          <cell r="S1259">
            <v>6.2</v>
          </cell>
          <cell r="T1259" t="str">
            <v>有</v>
          </cell>
          <cell r="U1259" t="str">
            <v/>
          </cell>
          <cell r="V1259" t="str">
            <v>1095</v>
          </cell>
          <cell r="W1259">
            <v>35</v>
          </cell>
          <cell r="X1259">
            <v>26.5</v>
          </cell>
          <cell r="Y1259">
            <v>6</v>
          </cell>
          <cell r="Z1259">
            <v>49</v>
          </cell>
          <cell r="AA1259">
            <v>36</v>
          </cell>
          <cell r="AB1259">
            <v>29</v>
          </cell>
          <cell r="AC1259">
            <v>0.051156</v>
          </cell>
          <cell r="AD1259">
            <v>13</v>
          </cell>
          <cell r="AE1259">
            <v>14</v>
          </cell>
          <cell r="AF1259">
            <v>8</v>
          </cell>
          <cell r="AG1259" t="str">
            <v/>
          </cell>
        </row>
        <row r="1260">
          <cell r="A1260" t="str">
            <v>MD2259</v>
          </cell>
          <cell r="B1260" t="str">
            <v>MD2024028</v>
          </cell>
          <cell r="C1260" t="str">
            <v>mideer 美术套装 创意绘画随行包 花蕊粉</v>
          </cell>
          <cell r="D1260" t="str">
            <v>mideer Artist Carry-on Painting Bag - Pink</v>
          </cell>
          <cell r="E1260" t="str">
            <v>6936352522591</v>
          </cell>
          <cell r="F1260">
            <v>299</v>
          </cell>
          <cell r="G1260">
            <v>354.08</v>
          </cell>
          <cell r="H1260" t="str">
            <v>3+</v>
          </cell>
          <cell r="I1260" t="str">
            <v>老品</v>
          </cell>
          <cell r="J1260" t="str">
            <v>1、产品同竞品差异点（优势点）：多功能画包，场景不受限，随时随地开始绘画模式。
2、产品功能点：绘画工具齐全，多种画笔，科学收纳更省心。
3、产品设计优势：可调节背带，轻松斜挎解放双手。
4、产品教育属性优势：
5、产品安全属性优势：防泼水面料。
6、产品相关服务优势：
7、其他：</v>
          </cell>
          <cell r="K1260" t="str">
            <v>暂缺</v>
          </cell>
          <cell r="L1260" t="str">
            <v/>
          </cell>
          <cell r="M1260" t="str">
            <v>销售商品</v>
          </cell>
          <cell r="N1260" t="str">
            <v>2024/04/26</v>
          </cell>
          <cell r="O1260">
            <v>134.55</v>
          </cell>
          <cell r="P1260">
            <v>1.62</v>
          </cell>
          <cell r="Q1260">
            <v>35</v>
          </cell>
          <cell r="R1260">
            <v>26.5</v>
          </cell>
          <cell r="S1260">
            <v>6.2</v>
          </cell>
          <cell r="T1260" t="str">
            <v>有</v>
          </cell>
          <cell r="U1260" t="str">
            <v/>
          </cell>
          <cell r="V1260" t="str">
            <v>1095</v>
          </cell>
          <cell r="W1260">
            <v>35</v>
          </cell>
          <cell r="X1260">
            <v>26.5</v>
          </cell>
          <cell r="Y1260">
            <v>6</v>
          </cell>
          <cell r="Z1260">
            <v>49</v>
          </cell>
          <cell r="AA1260">
            <v>36</v>
          </cell>
          <cell r="AB1260">
            <v>28</v>
          </cell>
          <cell r="AC1260">
            <v>0.049392</v>
          </cell>
          <cell r="AD1260">
            <v>13</v>
          </cell>
          <cell r="AE1260">
            <v>14</v>
          </cell>
          <cell r="AF1260">
            <v>8</v>
          </cell>
          <cell r="AG1260" t="str">
            <v/>
          </cell>
        </row>
        <row r="1261">
          <cell r="A1261" t="str">
            <v>MD1426</v>
          </cell>
          <cell r="B1261" t="str">
            <v>MD2024026</v>
          </cell>
          <cell r="C1261" t="str">
            <v>mideer 小魔杖泡泡水  萌萌兔</v>
          </cell>
          <cell r="D1261" t="str">
            <v>mideer bubbles wand-cute bunny</v>
          </cell>
          <cell r="E1261" t="str">
            <v>6936352514268</v>
          </cell>
          <cell r="F1261">
            <v>26.9</v>
          </cell>
          <cell r="G1261">
            <v>26.91</v>
          </cell>
          <cell r="H1261" t="str">
            <v>3y+</v>
          </cell>
          <cell r="I1261" t="str">
            <v>老品</v>
          </cell>
          <cell r="J1261" t="str">
            <v>1、产品同竞品差异点（优势点）：
2、产品功能点：
3、产品设计优势：
4、产品教育属性优势：
5、产品安全属性优势：
6、产品相关服务优势：
7、其他：</v>
          </cell>
          <cell r="K1261" t="str">
            <v>1）温和配方，呵护肌肤
2）防漏设计，便携随行
3）大容量装，1瓶抵普通5瓶
4）通过国家安全认证
5）六孔出泡，泡泡更大更密</v>
          </cell>
          <cell r="L1261" t="str">
            <v>Gentle formula.
Leak-proof and portable.
High capacity: 1 bottle equals 5 standard ones.
National safety certification.
6-hole design for bigger, denser bubbles.
Non-staining on clothes.
Ergonomic animal handle.</v>
          </cell>
          <cell r="M1261" t="str">
            <v>销售商品</v>
          </cell>
          <cell r="N1261" t="str">
            <v>2024/02/29</v>
          </cell>
          <cell r="O1261">
            <v>10.222</v>
          </cell>
          <cell r="P1261">
            <v>0.24</v>
          </cell>
          <cell r="Q1261">
            <v>3.9</v>
          </cell>
          <cell r="R1261">
            <v>3.9</v>
          </cell>
          <cell r="S1261">
            <v>24</v>
          </cell>
          <cell r="T1261" t="str">
            <v>有</v>
          </cell>
          <cell r="U1261" t="str">
            <v>无</v>
          </cell>
          <cell r="V1261" t="str">
            <v>730</v>
          </cell>
          <cell r="W1261">
            <v>25</v>
          </cell>
          <cell r="X1261">
            <v>3.5</v>
          </cell>
          <cell r="Y1261">
            <v>0</v>
          </cell>
          <cell r="Z1261">
            <v>28</v>
          </cell>
          <cell r="AA1261">
            <v>19.6</v>
          </cell>
          <cell r="AB1261">
            <v>29</v>
          </cell>
          <cell r="AC1261">
            <v>0.0159152</v>
          </cell>
          <cell r="AD1261">
            <v>5.35</v>
          </cell>
          <cell r="AE1261">
            <v>6.09</v>
          </cell>
          <cell r="AF1261">
            <v>24</v>
          </cell>
          <cell r="AG1261" t="str">
            <v>否</v>
          </cell>
        </row>
        <row r="1262">
          <cell r="A1262" t="str">
            <v>MD1427</v>
          </cell>
          <cell r="B1262" t="str">
            <v>MD2024026</v>
          </cell>
          <cell r="C1262" t="str">
            <v>mideer 小魔杖泡泡水  猫头鹰</v>
          </cell>
          <cell r="D1262" t="str">
            <v>mideer bubbles wand-wise owl</v>
          </cell>
          <cell r="E1262" t="str">
            <v>6936352514275</v>
          </cell>
          <cell r="F1262">
            <v>26.9</v>
          </cell>
          <cell r="G1262">
            <v>26.91</v>
          </cell>
          <cell r="H1262" t="str">
            <v>3y+</v>
          </cell>
          <cell r="I1262" t="str">
            <v>老品</v>
          </cell>
          <cell r="J1262" t="str">
            <v>1、产品同竞品差异点（优势点）：
2、产品功能点：
3、产品设计优势：
4、产品教育属性优势：
5、产品安全属性优势：
6、产品相关服务优势：
7、其他：</v>
          </cell>
          <cell r="K1262" t="str">
            <v>暂缺</v>
          </cell>
          <cell r="L1262" t="str">
            <v/>
          </cell>
          <cell r="M1262" t="str">
            <v>销售商品</v>
          </cell>
          <cell r="N1262" t="str">
            <v>2024/02/29</v>
          </cell>
          <cell r="O1262">
            <v>10.222</v>
          </cell>
          <cell r="P1262">
            <v>0.23</v>
          </cell>
          <cell r="Q1262">
            <v>3.9</v>
          </cell>
          <cell r="R1262">
            <v>3.9</v>
          </cell>
          <cell r="S1262">
            <v>24</v>
          </cell>
          <cell r="T1262" t="str">
            <v>无</v>
          </cell>
          <cell r="U1262" t="str">
            <v>无</v>
          </cell>
          <cell r="V1262" t="str">
            <v>36500</v>
          </cell>
          <cell r="W1262">
            <v>24</v>
          </cell>
          <cell r="X1262">
            <v>3.5</v>
          </cell>
          <cell r="Y1262">
            <v>0</v>
          </cell>
          <cell r="Z1262">
            <v>29</v>
          </cell>
          <cell r="AA1262">
            <v>19.5</v>
          </cell>
          <cell r="AB1262">
            <v>27.4</v>
          </cell>
          <cell r="AC1262">
            <v>0.0154947</v>
          </cell>
          <cell r="AD1262">
            <v>5.35</v>
          </cell>
          <cell r="AE1262">
            <v>5.87</v>
          </cell>
          <cell r="AF1262">
            <v>24</v>
          </cell>
          <cell r="AG1262" t="str">
            <v>否</v>
          </cell>
        </row>
        <row r="1263">
          <cell r="A1263" t="str">
            <v>HZ0910</v>
          </cell>
          <cell r="B1263" t="str">
            <v>H22FW-16ZX87</v>
          </cell>
          <cell r="C1263" t="str">
            <v>HUGZ-HUG自然系列中筒袜通用（粉噗噗+柠檬水+木木绿）(18-19cm)</v>
          </cell>
          <cell r="D1263" t="str">
            <v>无</v>
          </cell>
          <cell r="E1263" t="str">
            <v>6936352589860</v>
          </cell>
          <cell r="F1263">
            <v>69</v>
          </cell>
          <cell r="G1263">
            <v>69</v>
          </cell>
          <cell r="H1263" t="str">
            <v>3+</v>
          </cell>
          <cell r="I1263" t="str">
            <v>老品</v>
          </cell>
          <cell r="J1263" t="str">
            <v>1、产品同竞品差异点（优势点）：1111
2、产品功能点：
3、产品设计优势：
4、产品教育属性优势：
5、产品安全属性优势：
6、产品相关服务优势：
7、其他：</v>
          </cell>
          <cell r="K1263" t="str">
            <v>3A级抗菌、四季可穿、高弹不勒、新疆长绒棉</v>
          </cell>
          <cell r="L1263" t="str">
            <v/>
          </cell>
          <cell r="M1263" t="str">
            <v>销售商品</v>
          </cell>
          <cell r="N1263" t="str">
            <v>2022/05/01</v>
          </cell>
          <cell r="O1263">
            <v>26.22</v>
          </cell>
          <cell r="P1263">
            <v>0.17</v>
          </cell>
          <cell r="Q1263">
            <v>13</v>
          </cell>
          <cell r="R1263">
            <v>13</v>
          </cell>
          <cell r="S1263">
            <v>5</v>
          </cell>
          <cell r="T1263" t="str">
            <v>有</v>
          </cell>
          <cell r="U1263" t="str">
            <v/>
          </cell>
          <cell r="V1263" t="str">
            <v>2190</v>
          </cell>
        </row>
        <row r="1263">
          <cell r="Z1263">
            <v>45</v>
          </cell>
          <cell r="AA1263">
            <v>55</v>
          </cell>
          <cell r="AB1263">
            <v>45</v>
          </cell>
          <cell r="AC1263">
            <v>0.111375</v>
          </cell>
          <cell r="AD1263">
            <v>9.5</v>
          </cell>
          <cell r="AE1263">
            <v>12</v>
          </cell>
          <cell r="AF1263">
            <v>50</v>
          </cell>
          <cell r="AG1263" t="str">
            <v/>
          </cell>
        </row>
        <row r="1264">
          <cell r="A1264" t="str">
            <v>HZ0911</v>
          </cell>
          <cell r="B1264" t="str">
            <v>H22FW-16ZX88</v>
          </cell>
          <cell r="C1264" t="str">
            <v>HUGZ-HUG自然系列中筒袜通用（粉噗噗+柠檬水+鹦羽蓝）(14-16cm)</v>
          </cell>
          <cell r="D1264" t="str">
            <v>无</v>
          </cell>
          <cell r="E1264" t="str">
            <v>6936352589877</v>
          </cell>
          <cell r="F1264">
            <v>69</v>
          </cell>
          <cell r="G1264">
            <v>69</v>
          </cell>
          <cell r="H1264" t="str">
            <v>3+</v>
          </cell>
          <cell r="I1264" t="str">
            <v>老品</v>
          </cell>
          <cell r="J1264" t="str">
            <v>1、产品同竞品差异点（优势点）：1111
2、产品功能点：
3、产品设计优势：
4、产品教育属性优势：
5、产品安全属性优势：
6、产品相关服务优势：
7、其他：</v>
          </cell>
          <cell r="K1264" t="str">
            <v>3A级抗菌、四季可穿、高弹不勒、新疆长绒棉</v>
          </cell>
          <cell r="L1264" t="str">
            <v/>
          </cell>
          <cell r="M1264" t="str">
            <v>销售商品</v>
          </cell>
          <cell r="N1264" t="str">
            <v>2022/05/01</v>
          </cell>
          <cell r="O1264">
            <v>26.22</v>
          </cell>
          <cell r="P1264">
            <v>0.17</v>
          </cell>
          <cell r="Q1264">
            <v>13</v>
          </cell>
          <cell r="R1264">
            <v>13</v>
          </cell>
          <cell r="S1264">
            <v>5</v>
          </cell>
          <cell r="T1264" t="str">
            <v>有</v>
          </cell>
          <cell r="U1264" t="str">
            <v/>
          </cell>
          <cell r="V1264" t="str">
            <v>2190</v>
          </cell>
        </row>
        <row r="1264">
          <cell r="Z1264">
            <v>45</v>
          </cell>
          <cell r="AA1264">
            <v>55</v>
          </cell>
          <cell r="AB1264">
            <v>45</v>
          </cell>
          <cell r="AC1264">
            <v>0.111375</v>
          </cell>
          <cell r="AD1264">
            <v>9.5</v>
          </cell>
          <cell r="AE1264">
            <v>12</v>
          </cell>
          <cell r="AF1264">
            <v>50</v>
          </cell>
          <cell r="AG1264" t="str">
            <v/>
          </cell>
        </row>
        <row r="1265">
          <cell r="A1265" t="str">
            <v>HZ0912</v>
          </cell>
          <cell r="B1265" t="str">
            <v>H22FW-16ZX88</v>
          </cell>
          <cell r="C1265" t="str">
            <v>HUGZ-HUG自然系列中筒袜通用（粉噗噗+柠檬水+鹦羽蓝）(16-18cm)</v>
          </cell>
          <cell r="D1265" t="str">
            <v>无</v>
          </cell>
          <cell r="E1265" t="str">
            <v>6936352589884</v>
          </cell>
          <cell r="F1265">
            <v>69</v>
          </cell>
          <cell r="G1265">
            <v>69</v>
          </cell>
          <cell r="H1265" t="str">
            <v>3+</v>
          </cell>
          <cell r="I1265" t="str">
            <v>老品</v>
          </cell>
          <cell r="J1265" t="str">
            <v>1、产品同竞品差异点（优势点）：1111
2、产品功能点：
3、产品设计优势：
4、产品教育属性优势：
5、产品安全属性优势：
6、产品相关服务优势：
7、其他：</v>
          </cell>
          <cell r="K1265" t="str">
            <v>3A级抗菌、四季可穿、高弹不勒、新疆长绒棉</v>
          </cell>
          <cell r="L1265" t="str">
            <v/>
          </cell>
          <cell r="M1265" t="str">
            <v>销售商品</v>
          </cell>
          <cell r="N1265" t="str">
            <v>2022/05/01</v>
          </cell>
          <cell r="O1265">
            <v>26.22</v>
          </cell>
          <cell r="P1265">
            <v>0.17</v>
          </cell>
          <cell r="Q1265">
            <v>13</v>
          </cell>
          <cell r="R1265">
            <v>13</v>
          </cell>
          <cell r="S1265">
            <v>5</v>
          </cell>
          <cell r="T1265" t="str">
            <v>有</v>
          </cell>
          <cell r="U1265" t="str">
            <v/>
          </cell>
          <cell r="V1265" t="str">
            <v>2190</v>
          </cell>
        </row>
        <row r="1265">
          <cell r="Z1265">
            <v>45</v>
          </cell>
          <cell r="AA1265">
            <v>55</v>
          </cell>
          <cell r="AB1265">
            <v>45</v>
          </cell>
          <cell r="AC1265">
            <v>0.111375</v>
          </cell>
          <cell r="AD1265">
            <v>9.5</v>
          </cell>
          <cell r="AE1265">
            <v>12</v>
          </cell>
          <cell r="AF1265">
            <v>50</v>
          </cell>
          <cell r="AG1265" t="str">
            <v/>
          </cell>
        </row>
        <row r="1266">
          <cell r="A1266" t="str">
            <v>HZ0913</v>
          </cell>
          <cell r="B1266" t="str">
            <v>H22FW-16ZX88</v>
          </cell>
          <cell r="C1266" t="str">
            <v>HUGZ-HUG自然系列中筒袜通用（粉噗噗+柠檬水+鹦羽蓝）(18-19cm)</v>
          </cell>
          <cell r="D1266" t="str">
            <v>无</v>
          </cell>
          <cell r="E1266" t="str">
            <v>6936352589891</v>
          </cell>
          <cell r="F1266">
            <v>69</v>
          </cell>
          <cell r="G1266">
            <v>69</v>
          </cell>
          <cell r="H1266" t="str">
            <v>3+</v>
          </cell>
          <cell r="I1266" t="str">
            <v>老品</v>
          </cell>
          <cell r="J1266" t="str">
            <v>1、产品同竞品差异点（优势点）：1111
2、产品功能点：
3、产品设计优势：
4、产品教育属性优势：
5、产品安全属性优势：
6、产品相关服务优势：
7、其他：</v>
          </cell>
          <cell r="K1266" t="str">
            <v>3A级抗菌、四季可穿、高弹不勒、新疆长绒棉</v>
          </cell>
          <cell r="L1266" t="str">
            <v/>
          </cell>
          <cell r="M1266" t="str">
            <v>销售商品</v>
          </cell>
          <cell r="N1266" t="str">
            <v>2022/05/01</v>
          </cell>
          <cell r="O1266">
            <v>26.22</v>
          </cell>
          <cell r="P1266">
            <v>0.17</v>
          </cell>
          <cell r="Q1266">
            <v>13</v>
          </cell>
          <cell r="R1266">
            <v>13</v>
          </cell>
          <cell r="S1266">
            <v>5</v>
          </cell>
          <cell r="T1266" t="str">
            <v>有</v>
          </cell>
          <cell r="U1266" t="str">
            <v/>
          </cell>
          <cell r="V1266" t="str">
            <v>2190</v>
          </cell>
        </row>
        <row r="1266">
          <cell r="Z1266">
            <v>45</v>
          </cell>
          <cell r="AA1266">
            <v>55</v>
          </cell>
          <cell r="AB1266">
            <v>45</v>
          </cell>
          <cell r="AC1266">
            <v>0.111375</v>
          </cell>
          <cell r="AD1266">
            <v>9.5</v>
          </cell>
          <cell r="AE1266">
            <v>12</v>
          </cell>
          <cell r="AF1266">
            <v>50</v>
          </cell>
          <cell r="AG1266" t="str">
            <v/>
          </cell>
        </row>
        <row r="1267">
          <cell r="A1267" t="str">
            <v>HZ0914</v>
          </cell>
          <cell r="B1267" t="str">
            <v>H22FW-16ZX89</v>
          </cell>
          <cell r="C1267" t="str">
            <v>HUGZ-HUG自然系列中筒袜通用（柠檬水+梅子酱+木木绿）(14-16cm)</v>
          </cell>
          <cell r="D1267" t="str">
            <v>无</v>
          </cell>
          <cell r="E1267" t="str">
            <v>6936352589907</v>
          </cell>
          <cell r="F1267">
            <v>69</v>
          </cell>
          <cell r="G1267">
            <v>69</v>
          </cell>
          <cell r="H1267" t="str">
            <v>3+</v>
          </cell>
          <cell r="I1267" t="str">
            <v>老品</v>
          </cell>
          <cell r="J1267" t="str">
            <v>1、产品同竞品差异点（优势点）：1111
2、产品功能点：
3、产品设计优势：
4、产品教育属性优势：
5、产品安全属性优势：
6、产品相关服务优势：
7、其他：</v>
          </cell>
          <cell r="K1267" t="str">
            <v>3A级抗菌、四季可穿、高弹不勒、新疆长绒棉</v>
          </cell>
          <cell r="L1267" t="str">
            <v/>
          </cell>
          <cell r="M1267" t="str">
            <v>销售商品</v>
          </cell>
          <cell r="N1267" t="str">
            <v>2022/05/01</v>
          </cell>
          <cell r="O1267">
            <v>26.22</v>
          </cell>
          <cell r="P1267">
            <v>0.17</v>
          </cell>
          <cell r="Q1267">
            <v>13</v>
          </cell>
          <cell r="R1267">
            <v>13</v>
          </cell>
          <cell r="S1267">
            <v>5</v>
          </cell>
          <cell r="T1267" t="str">
            <v>有</v>
          </cell>
          <cell r="U1267" t="str">
            <v/>
          </cell>
          <cell r="V1267" t="str">
            <v>2190</v>
          </cell>
        </row>
        <row r="1267">
          <cell r="Z1267">
            <v>45</v>
          </cell>
          <cell r="AA1267">
            <v>55</v>
          </cell>
          <cell r="AB1267">
            <v>45</v>
          </cell>
          <cell r="AC1267">
            <v>0.111375</v>
          </cell>
          <cell r="AD1267">
            <v>9.5</v>
          </cell>
          <cell r="AE1267">
            <v>12</v>
          </cell>
          <cell r="AF1267">
            <v>50</v>
          </cell>
          <cell r="AG1267" t="str">
            <v/>
          </cell>
        </row>
        <row r="1268">
          <cell r="A1268" t="str">
            <v>HZ0915</v>
          </cell>
          <cell r="B1268" t="str">
            <v>H22FW-16ZX89</v>
          </cell>
          <cell r="C1268" t="str">
            <v>HUGZ-HUG自然系列中筒袜通用（柠檬水+梅子酱+木木绿）(16-18cm)</v>
          </cell>
          <cell r="D1268" t="str">
            <v>无</v>
          </cell>
          <cell r="E1268" t="str">
            <v>6936352589914</v>
          </cell>
          <cell r="F1268">
            <v>69</v>
          </cell>
          <cell r="G1268">
            <v>69</v>
          </cell>
          <cell r="H1268" t="str">
            <v>3+</v>
          </cell>
          <cell r="I1268" t="str">
            <v>老品</v>
          </cell>
          <cell r="J1268" t="str">
            <v>1、产品同竞品差异点（优势点）：1111
2、产品功能点：
3、产品设计优势：
4、产品教育属性优势：
5、产品安全属性优势：
6、产品相关服务优势：
7、其他：</v>
          </cell>
          <cell r="K1268" t="str">
            <v>3A级抗菌、四季可穿、高弹不勒、新疆长绒棉</v>
          </cell>
          <cell r="L1268" t="str">
            <v/>
          </cell>
          <cell r="M1268" t="str">
            <v>销售商品</v>
          </cell>
          <cell r="N1268" t="str">
            <v>2022/05/01</v>
          </cell>
          <cell r="O1268">
            <v>26.22</v>
          </cell>
          <cell r="P1268">
            <v>0.17</v>
          </cell>
          <cell r="Q1268">
            <v>13</v>
          </cell>
          <cell r="R1268">
            <v>13</v>
          </cell>
          <cell r="S1268">
            <v>5</v>
          </cell>
          <cell r="T1268" t="str">
            <v>有</v>
          </cell>
          <cell r="U1268" t="str">
            <v/>
          </cell>
          <cell r="V1268" t="str">
            <v>2190</v>
          </cell>
        </row>
        <row r="1268">
          <cell r="Z1268">
            <v>45</v>
          </cell>
          <cell r="AA1268">
            <v>55</v>
          </cell>
          <cell r="AB1268">
            <v>45</v>
          </cell>
          <cell r="AC1268">
            <v>0.111375</v>
          </cell>
          <cell r="AD1268">
            <v>9.5</v>
          </cell>
          <cell r="AE1268">
            <v>12</v>
          </cell>
          <cell r="AF1268">
            <v>50</v>
          </cell>
          <cell r="AG1268" t="str">
            <v/>
          </cell>
        </row>
        <row r="1269">
          <cell r="A1269" t="str">
            <v>HZ0916</v>
          </cell>
          <cell r="B1269" t="str">
            <v>H22FW-16ZX89</v>
          </cell>
          <cell r="C1269" t="str">
            <v>HUGZ-HUG自然系列中筒袜通用（柠檬水+梅子酱+木木绿）(18-19cm)</v>
          </cell>
          <cell r="D1269" t="str">
            <v>无</v>
          </cell>
          <cell r="E1269" t="str">
            <v>6936352589921</v>
          </cell>
          <cell r="F1269">
            <v>69</v>
          </cell>
          <cell r="G1269">
            <v>69</v>
          </cell>
          <cell r="H1269" t="str">
            <v>3+</v>
          </cell>
          <cell r="I1269" t="str">
            <v>老品</v>
          </cell>
          <cell r="J1269" t="str">
            <v>1、产品同竞品差异点（优势点）：1111
2、产品功能点：
3、产品设计优势：
4、产品教育属性优势：
5、产品安全属性优势：
6、产品相关服务优势：
7、其他：</v>
          </cell>
          <cell r="K1269" t="str">
            <v>3A级抗菌、四季可穿、高弹不勒、新疆长绒棉</v>
          </cell>
          <cell r="L1269" t="str">
            <v/>
          </cell>
          <cell r="M1269" t="str">
            <v>销售商品</v>
          </cell>
          <cell r="N1269" t="str">
            <v>2022/05/01</v>
          </cell>
          <cell r="O1269">
            <v>26.22</v>
          </cell>
          <cell r="P1269">
            <v>0.17</v>
          </cell>
          <cell r="Q1269">
            <v>13</v>
          </cell>
          <cell r="R1269">
            <v>13</v>
          </cell>
          <cell r="S1269">
            <v>5</v>
          </cell>
          <cell r="T1269" t="str">
            <v>有</v>
          </cell>
          <cell r="U1269" t="str">
            <v/>
          </cell>
          <cell r="V1269" t="str">
            <v>2190</v>
          </cell>
        </row>
        <row r="1269">
          <cell r="Z1269">
            <v>45</v>
          </cell>
          <cell r="AA1269">
            <v>55</v>
          </cell>
          <cell r="AB1269">
            <v>45</v>
          </cell>
          <cell r="AC1269">
            <v>0.111375</v>
          </cell>
          <cell r="AD1269">
            <v>9.5</v>
          </cell>
          <cell r="AE1269">
            <v>12</v>
          </cell>
          <cell r="AF1269">
            <v>50</v>
          </cell>
          <cell r="AG1269" t="str">
            <v/>
          </cell>
        </row>
        <row r="1270">
          <cell r="A1270" t="str">
            <v>HZ0917</v>
          </cell>
          <cell r="B1270" t="str">
            <v>H22FW-16ZX90</v>
          </cell>
          <cell r="C1270" t="str">
            <v>HUGZ-HUG自然系列中筒袜通用（柠檬水+梅子酱+鹦羽蓝）(14-16cm)</v>
          </cell>
          <cell r="D1270" t="str">
            <v>无</v>
          </cell>
          <cell r="E1270" t="str">
            <v>6936352589938</v>
          </cell>
          <cell r="F1270">
            <v>69</v>
          </cell>
          <cell r="G1270">
            <v>69</v>
          </cell>
          <cell r="H1270" t="str">
            <v>3+</v>
          </cell>
          <cell r="I1270" t="str">
            <v>老品</v>
          </cell>
          <cell r="J1270" t="str">
            <v>1、产品同竞品差异点（优势点）：1111
2、产品功能点：
3、产品设计优势：
4、产品教育属性优势：
5、产品安全属性优势：
6、产品相关服务优势：
7、其他：</v>
          </cell>
          <cell r="K1270" t="str">
            <v>3A级抗菌、四季可穿、高弹不勒、新疆长绒棉</v>
          </cell>
          <cell r="L1270" t="str">
            <v/>
          </cell>
          <cell r="M1270" t="str">
            <v>销售商品</v>
          </cell>
          <cell r="N1270" t="str">
            <v>2022/05/01</v>
          </cell>
          <cell r="O1270">
            <v>26.22</v>
          </cell>
          <cell r="P1270">
            <v>0.17</v>
          </cell>
          <cell r="Q1270">
            <v>13</v>
          </cell>
          <cell r="R1270">
            <v>13</v>
          </cell>
          <cell r="S1270">
            <v>5</v>
          </cell>
          <cell r="T1270" t="str">
            <v>有</v>
          </cell>
          <cell r="U1270" t="str">
            <v/>
          </cell>
          <cell r="V1270" t="str">
            <v>2190</v>
          </cell>
        </row>
        <row r="1270">
          <cell r="Z1270">
            <v>45</v>
          </cell>
          <cell r="AA1270">
            <v>55</v>
          </cell>
          <cell r="AB1270">
            <v>45</v>
          </cell>
          <cell r="AC1270">
            <v>0.111375</v>
          </cell>
          <cell r="AD1270">
            <v>9.5</v>
          </cell>
          <cell r="AE1270">
            <v>12</v>
          </cell>
          <cell r="AF1270">
            <v>50</v>
          </cell>
          <cell r="AG1270" t="str">
            <v/>
          </cell>
        </row>
        <row r="1271">
          <cell r="A1271" t="str">
            <v>HZ0918</v>
          </cell>
          <cell r="B1271" t="str">
            <v>H22FW-16ZX90</v>
          </cell>
          <cell r="C1271" t="str">
            <v>HUGZ-HUG自然系列中筒袜通用（柠檬水+梅子酱+鹦羽蓝）(16-18cm)</v>
          </cell>
          <cell r="D1271" t="str">
            <v>无</v>
          </cell>
          <cell r="E1271" t="str">
            <v>6936352589945</v>
          </cell>
          <cell r="F1271">
            <v>69</v>
          </cell>
          <cell r="G1271">
            <v>69</v>
          </cell>
          <cell r="H1271" t="str">
            <v>3+</v>
          </cell>
          <cell r="I1271" t="str">
            <v>老品</v>
          </cell>
          <cell r="J1271" t="str">
            <v>1、产品同竞品差异点（优势点）：1111
2、产品功能点：
3、产品设计优势：
4、产品教育属性优势：
5、产品安全属性优势：
6、产品相关服务优势：
7、其他：</v>
          </cell>
          <cell r="K1271" t="str">
            <v>3A级抗菌、四季可穿、高弹不勒、新疆长绒棉</v>
          </cell>
          <cell r="L1271" t="str">
            <v/>
          </cell>
          <cell r="M1271" t="str">
            <v>销售商品</v>
          </cell>
          <cell r="N1271" t="str">
            <v>2022/05/01</v>
          </cell>
          <cell r="O1271">
            <v>26.22</v>
          </cell>
          <cell r="P1271">
            <v>0.17</v>
          </cell>
          <cell r="Q1271">
            <v>13</v>
          </cell>
          <cell r="R1271">
            <v>13</v>
          </cell>
          <cell r="S1271">
            <v>5</v>
          </cell>
          <cell r="T1271" t="str">
            <v>有</v>
          </cell>
          <cell r="U1271" t="str">
            <v/>
          </cell>
          <cell r="V1271" t="str">
            <v>2190</v>
          </cell>
        </row>
        <row r="1271">
          <cell r="Z1271">
            <v>45</v>
          </cell>
          <cell r="AA1271">
            <v>55</v>
          </cell>
          <cell r="AB1271">
            <v>45</v>
          </cell>
          <cell r="AC1271">
            <v>0.111375</v>
          </cell>
          <cell r="AD1271">
            <v>9.5</v>
          </cell>
          <cell r="AE1271">
            <v>12</v>
          </cell>
          <cell r="AF1271">
            <v>50</v>
          </cell>
          <cell r="AG1271" t="str">
            <v/>
          </cell>
        </row>
        <row r="1272">
          <cell r="A1272" t="str">
            <v>HZ0919</v>
          </cell>
          <cell r="B1272" t="str">
            <v>H22FW-16ZX90</v>
          </cell>
          <cell r="C1272" t="str">
            <v>HUGZ-HUG自然系列中筒袜通用（柠檬水+梅子酱+鹦羽蓝）(18-19cm)</v>
          </cell>
          <cell r="D1272" t="str">
            <v>无</v>
          </cell>
          <cell r="E1272" t="str">
            <v>6936352571605</v>
          </cell>
          <cell r="F1272">
            <v>69</v>
          </cell>
          <cell r="G1272">
            <v>69</v>
          </cell>
          <cell r="H1272" t="str">
            <v>3+</v>
          </cell>
          <cell r="I1272" t="str">
            <v>老品</v>
          </cell>
          <cell r="J1272" t="str">
            <v>1、产品同竞品差异点（优势点）：1111
2、产品功能点：
3、产品设计优势：
4、产品教育属性优势：
5、产品安全属性优势：
6、产品相关服务优势：
7、其他：</v>
          </cell>
          <cell r="K1272" t="str">
            <v>3A级抗菌、四季可穿、高弹不勒、新疆长绒棉</v>
          </cell>
          <cell r="L1272" t="str">
            <v/>
          </cell>
          <cell r="M1272" t="str">
            <v>销售商品</v>
          </cell>
          <cell r="N1272" t="str">
            <v>2022/05/01</v>
          </cell>
          <cell r="O1272">
            <v>26.22</v>
          </cell>
          <cell r="P1272">
            <v>0.17</v>
          </cell>
          <cell r="Q1272">
            <v>13</v>
          </cell>
          <cell r="R1272">
            <v>13</v>
          </cell>
          <cell r="S1272">
            <v>5</v>
          </cell>
          <cell r="T1272" t="str">
            <v>有</v>
          </cell>
          <cell r="U1272" t="str">
            <v/>
          </cell>
          <cell r="V1272" t="str">
            <v>2190</v>
          </cell>
        </row>
        <row r="1272">
          <cell r="Z1272">
            <v>45</v>
          </cell>
          <cell r="AA1272">
            <v>55</v>
          </cell>
          <cell r="AB1272">
            <v>45</v>
          </cell>
          <cell r="AC1272">
            <v>0.111375</v>
          </cell>
          <cell r="AD1272">
            <v>9.5</v>
          </cell>
          <cell r="AE1272">
            <v>12</v>
          </cell>
          <cell r="AF1272">
            <v>50</v>
          </cell>
          <cell r="AG1272" t="str">
            <v/>
          </cell>
        </row>
        <row r="1273">
          <cell r="A1273" t="str">
            <v>HZ0920</v>
          </cell>
          <cell r="B1273" t="str">
            <v>H22FW-16ZX91</v>
          </cell>
          <cell r="C1273" t="str">
            <v>HUGZ-HUG自然系列中筒袜通用（柠檬水+木木绿+鹦羽蓝）(14-16cm)</v>
          </cell>
          <cell r="D1273" t="str">
            <v>无</v>
          </cell>
          <cell r="E1273" t="str">
            <v>6936352571612</v>
          </cell>
          <cell r="F1273">
            <v>69</v>
          </cell>
          <cell r="G1273">
            <v>69</v>
          </cell>
          <cell r="H1273" t="str">
            <v>3+</v>
          </cell>
          <cell r="I1273" t="str">
            <v>老品</v>
          </cell>
          <cell r="J1273" t="str">
            <v>1、产品同竞品差异点（优势点）：1111
2、产品功能点：
3、产品设计优势：
4、产品教育属性优势：
5、产品安全属性优势：
6、产品相关服务优势：
7、其他：</v>
          </cell>
          <cell r="K1273" t="str">
            <v>3A级抗菌、四季可穿、高弹不勒、新疆长绒棉</v>
          </cell>
          <cell r="L1273" t="str">
            <v/>
          </cell>
          <cell r="M1273" t="str">
            <v>销售商品</v>
          </cell>
          <cell r="N1273" t="str">
            <v>2022/05/01</v>
          </cell>
          <cell r="O1273">
            <v>26.22</v>
          </cell>
          <cell r="P1273">
            <v>0.17</v>
          </cell>
          <cell r="Q1273">
            <v>13</v>
          </cell>
          <cell r="R1273">
            <v>13</v>
          </cell>
          <cell r="S1273">
            <v>5</v>
          </cell>
          <cell r="T1273" t="str">
            <v>有</v>
          </cell>
          <cell r="U1273" t="str">
            <v/>
          </cell>
          <cell r="V1273" t="str">
            <v>2190</v>
          </cell>
        </row>
        <row r="1273">
          <cell r="Z1273">
            <v>45</v>
          </cell>
          <cell r="AA1273">
            <v>55</v>
          </cell>
          <cell r="AB1273">
            <v>45</v>
          </cell>
          <cell r="AC1273">
            <v>0.111375</v>
          </cell>
          <cell r="AD1273">
            <v>9.5</v>
          </cell>
          <cell r="AE1273">
            <v>12</v>
          </cell>
          <cell r="AF1273">
            <v>50</v>
          </cell>
          <cell r="AG1273" t="str">
            <v/>
          </cell>
        </row>
        <row r="1274">
          <cell r="A1274" t="str">
            <v>HZ0921</v>
          </cell>
          <cell r="B1274" t="str">
            <v>H22FW-16ZX91</v>
          </cell>
          <cell r="C1274" t="str">
            <v>HUGZ-HUG自然系列中筒袜通用（柠檬水+木木绿+鹦羽蓝）(16-18cm)</v>
          </cell>
          <cell r="D1274" t="str">
            <v>无</v>
          </cell>
          <cell r="E1274" t="str">
            <v>6936352571629</v>
          </cell>
          <cell r="F1274">
            <v>69</v>
          </cell>
          <cell r="G1274">
            <v>69</v>
          </cell>
          <cell r="H1274" t="str">
            <v>3+</v>
          </cell>
          <cell r="I1274" t="str">
            <v>老品</v>
          </cell>
          <cell r="J1274" t="str">
            <v>1、产品同竞品差异点（优势点）：1111
2、产品功能点：
3、产品设计优势：
4、产品教育属性优势：
5、产品安全属性优势：
6、产品相关服务优势：
7、其他：</v>
          </cell>
          <cell r="K1274" t="str">
            <v>3A级抗菌、四季可穿、高弹不勒、新疆长绒棉</v>
          </cell>
          <cell r="L1274" t="str">
            <v/>
          </cell>
          <cell r="M1274" t="str">
            <v>销售商品</v>
          </cell>
          <cell r="N1274" t="str">
            <v>2022/05/01</v>
          </cell>
          <cell r="O1274">
            <v>26.22</v>
          </cell>
          <cell r="P1274">
            <v>0.17</v>
          </cell>
          <cell r="Q1274">
            <v>13</v>
          </cell>
          <cell r="R1274">
            <v>13</v>
          </cell>
          <cell r="S1274">
            <v>5</v>
          </cell>
          <cell r="T1274" t="str">
            <v>有</v>
          </cell>
          <cell r="U1274" t="str">
            <v/>
          </cell>
          <cell r="V1274" t="str">
            <v>2190</v>
          </cell>
        </row>
        <row r="1274">
          <cell r="Z1274">
            <v>45</v>
          </cell>
          <cell r="AA1274">
            <v>55</v>
          </cell>
          <cell r="AB1274">
            <v>45</v>
          </cell>
          <cell r="AC1274">
            <v>0.111375</v>
          </cell>
          <cell r="AD1274">
            <v>9.5</v>
          </cell>
          <cell r="AE1274">
            <v>12</v>
          </cell>
          <cell r="AF1274">
            <v>50</v>
          </cell>
          <cell r="AG1274" t="str">
            <v/>
          </cell>
        </row>
        <row r="1275">
          <cell r="A1275" t="str">
            <v>HZ0922</v>
          </cell>
          <cell r="B1275" t="str">
            <v>H22FW-16ZX91</v>
          </cell>
          <cell r="C1275" t="str">
            <v>HUGZ-HUG自然系列中筒袜通用（柠檬水+木木绿+鹦羽蓝）(18-19cm)</v>
          </cell>
          <cell r="D1275" t="str">
            <v>无</v>
          </cell>
          <cell r="E1275" t="str">
            <v>6936352571636</v>
          </cell>
          <cell r="F1275">
            <v>69</v>
          </cell>
          <cell r="G1275">
            <v>69</v>
          </cell>
          <cell r="H1275" t="str">
            <v>3+</v>
          </cell>
          <cell r="I1275" t="str">
            <v>老品</v>
          </cell>
          <cell r="J1275" t="str">
            <v>1、产品同竞品差异点（优势点）：1111
2、产品功能点：
3、产品设计优势：
4、产品教育属性优势：
5、产品安全属性优势：
6、产品相关服务优势：
7、其他：</v>
          </cell>
          <cell r="K1275" t="str">
            <v>3A级抗菌、四季可穿、高弹不勒、新疆长绒棉</v>
          </cell>
          <cell r="L1275" t="str">
            <v/>
          </cell>
          <cell r="M1275" t="str">
            <v>销售商品</v>
          </cell>
          <cell r="N1275" t="str">
            <v>2022/05/01</v>
          </cell>
          <cell r="O1275">
            <v>26.22</v>
          </cell>
          <cell r="P1275">
            <v>0.17</v>
          </cell>
          <cell r="Q1275">
            <v>13</v>
          </cell>
          <cell r="R1275">
            <v>13</v>
          </cell>
          <cell r="S1275">
            <v>5</v>
          </cell>
          <cell r="T1275" t="str">
            <v>有</v>
          </cell>
          <cell r="U1275" t="str">
            <v/>
          </cell>
          <cell r="V1275" t="str">
            <v>2190</v>
          </cell>
        </row>
        <row r="1275">
          <cell r="Z1275">
            <v>45</v>
          </cell>
          <cell r="AA1275">
            <v>55</v>
          </cell>
          <cell r="AB1275">
            <v>45</v>
          </cell>
          <cell r="AC1275">
            <v>0.111375</v>
          </cell>
          <cell r="AD1275">
            <v>9.5</v>
          </cell>
          <cell r="AE1275">
            <v>12</v>
          </cell>
          <cell r="AF1275">
            <v>50</v>
          </cell>
          <cell r="AG1275" t="str">
            <v/>
          </cell>
        </row>
        <row r="1276">
          <cell r="A1276" t="str">
            <v>MD0007</v>
          </cell>
          <cell r="B1276" t="str">
            <v>MD2017051</v>
          </cell>
          <cell r="C1276" t="str">
            <v>老鼠（4块拼图）</v>
          </cell>
          <cell r="D1276" t="str">
            <v>无</v>
          </cell>
          <cell r="E1276" t="str">
            <v>6936352500070</v>
          </cell>
          <cell r="F1276">
            <v>32</v>
          </cell>
          <cell r="G1276">
            <v>9.26</v>
          </cell>
          <cell r="H1276" t="str">
            <v/>
          </cell>
          <cell r="I1276" t="str">
            <v>老品</v>
          </cell>
          <cell r="J1276" t="str">
            <v/>
          </cell>
          <cell r="K1276" t="str">
            <v>暂缺</v>
          </cell>
          <cell r="L1276" t="str">
            <v/>
          </cell>
          <cell r="M1276" t="str">
            <v>销售商品</v>
          </cell>
          <cell r="N1276" t="str">
            <v>2023/12/30</v>
          </cell>
          <cell r="O1276">
            <v>3.52</v>
          </cell>
        </row>
        <row r="1276">
          <cell r="Q1276">
            <v>0</v>
          </cell>
          <cell r="R1276">
            <v>0</v>
          </cell>
          <cell r="S1276">
            <v>0</v>
          </cell>
          <cell r="T1276" t="str">
            <v>有</v>
          </cell>
          <cell r="U1276" t="str">
            <v/>
          </cell>
          <cell r="V1276" t="str">
            <v>2190</v>
          </cell>
        </row>
        <row r="1276">
          <cell r="AC1276">
            <v>0</v>
          </cell>
        </row>
        <row r="1276">
          <cell r="AG1276" t="str">
            <v/>
          </cell>
        </row>
        <row r="1277">
          <cell r="A1277" t="str">
            <v>MD0008</v>
          </cell>
          <cell r="B1277" t="str">
            <v>MD2017051</v>
          </cell>
          <cell r="C1277" t="str">
            <v>青蛙（4块拼图）</v>
          </cell>
          <cell r="D1277" t="str">
            <v>无</v>
          </cell>
          <cell r="E1277" t="str">
            <v>6936352500087</v>
          </cell>
          <cell r="F1277">
            <v>32</v>
          </cell>
          <cell r="G1277">
            <v>9.26</v>
          </cell>
          <cell r="H1277" t="str">
            <v/>
          </cell>
          <cell r="I1277" t="str">
            <v>老品</v>
          </cell>
          <cell r="J1277" t="str">
            <v/>
          </cell>
          <cell r="K1277" t="str">
            <v>暂缺</v>
          </cell>
          <cell r="L1277" t="str">
            <v/>
          </cell>
          <cell r="M1277" t="str">
            <v>销售商品</v>
          </cell>
          <cell r="N1277" t="str">
            <v>2023/12/30</v>
          </cell>
          <cell r="O1277">
            <v>3.52</v>
          </cell>
        </row>
        <row r="1277">
          <cell r="Q1277">
            <v>0</v>
          </cell>
          <cell r="R1277">
            <v>0</v>
          </cell>
          <cell r="S1277">
            <v>0</v>
          </cell>
          <cell r="T1277" t="str">
            <v>有</v>
          </cell>
          <cell r="U1277" t="str">
            <v/>
          </cell>
          <cell r="V1277" t="str">
            <v>2190</v>
          </cell>
        </row>
        <row r="1277">
          <cell r="AC1277">
            <v>0</v>
          </cell>
        </row>
        <row r="1277">
          <cell r="AG1277" t="str">
            <v/>
          </cell>
        </row>
        <row r="1278">
          <cell r="A1278" t="str">
            <v>MD0011</v>
          </cell>
          <cell r="B1278" t="str">
            <v>MD2017049</v>
          </cell>
          <cell r="C1278" t="str">
            <v>轮船</v>
          </cell>
          <cell r="D1278" t="str">
            <v>无</v>
          </cell>
          <cell r="E1278" t="str">
            <v>6936352500117</v>
          </cell>
          <cell r="F1278">
            <v>32</v>
          </cell>
          <cell r="G1278">
            <v>9.26</v>
          </cell>
          <cell r="H1278" t="str">
            <v/>
          </cell>
          <cell r="I1278" t="str">
            <v>老品</v>
          </cell>
          <cell r="J1278" t="str">
            <v/>
          </cell>
          <cell r="K1278" t="str">
            <v>暂缺</v>
          </cell>
          <cell r="L1278" t="str">
            <v/>
          </cell>
          <cell r="M1278" t="str">
            <v>销售商品</v>
          </cell>
          <cell r="N1278" t="str">
            <v>2023/12/30</v>
          </cell>
          <cell r="O1278">
            <v>3.52</v>
          </cell>
        </row>
        <row r="1278">
          <cell r="Q1278">
            <v>0</v>
          </cell>
          <cell r="R1278">
            <v>0</v>
          </cell>
          <cell r="S1278">
            <v>0</v>
          </cell>
          <cell r="T1278" t="str">
            <v>有</v>
          </cell>
          <cell r="U1278" t="str">
            <v/>
          </cell>
          <cell r="V1278" t="str">
            <v>2190</v>
          </cell>
        </row>
        <row r="1278">
          <cell r="AC1278">
            <v>0</v>
          </cell>
        </row>
        <row r="1278">
          <cell r="AG1278" t="str">
            <v/>
          </cell>
        </row>
        <row r="1279">
          <cell r="A1279" t="str">
            <v>MD0013</v>
          </cell>
          <cell r="B1279" t="str">
            <v>MD2017049</v>
          </cell>
          <cell r="C1279" t="str">
            <v>手抓板-工地</v>
          </cell>
          <cell r="D1279" t="str">
            <v>无</v>
          </cell>
          <cell r="E1279" t="str">
            <v>6936352500131</v>
          </cell>
          <cell r="F1279">
            <v>59</v>
          </cell>
          <cell r="G1279">
            <v>20.18</v>
          </cell>
          <cell r="H1279" t="str">
            <v/>
          </cell>
          <cell r="I1279" t="str">
            <v>老品</v>
          </cell>
          <cell r="J1279" t="str">
            <v/>
          </cell>
          <cell r="K1279" t="str">
            <v>暂缺</v>
          </cell>
          <cell r="L1279" t="str">
            <v/>
          </cell>
          <cell r="M1279" t="str">
            <v>销售商品</v>
          </cell>
          <cell r="N1279" t="str">
            <v>2023/12/30</v>
          </cell>
          <cell r="O1279">
            <v>7.67</v>
          </cell>
        </row>
        <row r="1279">
          <cell r="Q1279">
            <v>0</v>
          </cell>
          <cell r="R1279">
            <v>0</v>
          </cell>
          <cell r="S1279">
            <v>0</v>
          </cell>
          <cell r="T1279" t="str">
            <v>有</v>
          </cell>
          <cell r="U1279" t="str">
            <v/>
          </cell>
          <cell r="V1279" t="str">
            <v>2190</v>
          </cell>
        </row>
        <row r="1279">
          <cell r="AC1279">
            <v>0</v>
          </cell>
        </row>
        <row r="1279">
          <cell r="AG1279" t="str">
            <v/>
          </cell>
        </row>
        <row r="1280">
          <cell r="A1280" t="str">
            <v>MD0014</v>
          </cell>
          <cell r="B1280" t="str">
            <v>MD2017049</v>
          </cell>
          <cell r="C1280" t="str">
            <v>手抓板-游乐园</v>
          </cell>
          <cell r="D1280" t="str">
            <v>无</v>
          </cell>
          <cell r="E1280" t="str">
            <v>6936352500148</v>
          </cell>
          <cell r="F1280">
            <v>59</v>
          </cell>
          <cell r="G1280">
            <v>20.18</v>
          </cell>
          <cell r="H1280" t="str">
            <v/>
          </cell>
          <cell r="I1280" t="str">
            <v>老品</v>
          </cell>
          <cell r="J1280" t="str">
            <v/>
          </cell>
          <cell r="K1280" t="str">
            <v>暂缺</v>
          </cell>
          <cell r="L1280" t="str">
            <v/>
          </cell>
          <cell r="M1280" t="str">
            <v>销售商品</v>
          </cell>
          <cell r="N1280" t="str">
            <v>2023/12/30</v>
          </cell>
          <cell r="O1280">
            <v>7.67</v>
          </cell>
        </row>
        <row r="1280">
          <cell r="Q1280">
            <v>0</v>
          </cell>
          <cell r="R1280">
            <v>0</v>
          </cell>
          <cell r="S1280">
            <v>0</v>
          </cell>
          <cell r="T1280" t="str">
            <v>有</v>
          </cell>
          <cell r="U1280" t="str">
            <v/>
          </cell>
          <cell r="V1280" t="str">
            <v>2190</v>
          </cell>
        </row>
        <row r="1280">
          <cell r="AC1280">
            <v>0</v>
          </cell>
        </row>
        <row r="1280">
          <cell r="AG1280" t="str">
            <v/>
          </cell>
        </row>
        <row r="1281">
          <cell r="A1281" t="str">
            <v>MD0015</v>
          </cell>
          <cell r="B1281" t="str">
            <v>MD2017049</v>
          </cell>
          <cell r="C1281" t="str">
            <v>手抓板-动物园</v>
          </cell>
          <cell r="D1281" t="str">
            <v>无</v>
          </cell>
          <cell r="E1281" t="str">
            <v>6936352500155</v>
          </cell>
          <cell r="F1281">
            <v>59</v>
          </cell>
          <cell r="G1281">
            <v>20.18</v>
          </cell>
          <cell r="H1281" t="str">
            <v/>
          </cell>
          <cell r="I1281" t="str">
            <v>老品</v>
          </cell>
          <cell r="J1281" t="str">
            <v/>
          </cell>
          <cell r="K1281" t="str">
            <v>暂缺</v>
          </cell>
          <cell r="L1281" t="str">
            <v/>
          </cell>
          <cell r="M1281" t="str">
            <v>销售商品</v>
          </cell>
          <cell r="N1281" t="str">
            <v>2023/12/30</v>
          </cell>
          <cell r="O1281">
            <v>7.67</v>
          </cell>
        </row>
        <row r="1281">
          <cell r="Q1281">
            <v>0</v>
          </cell>
          <cell r="R1281">
            <v>0</v>
          </cell>
          <cell r="S1281">
            <v>0</v>
          </cell>
          <cell r="T1281" t="str">
            <v>有</v>
          </cell>
          <cell r="U1281" t="str">
            <v/>
          </cell>
          <cell r="V1281" t="str">
            <v>2190</v>
          </cell>
        </row>
        <row r="1281">
          <cell r="AC1281">
            <v>0</v>
          </cell>
        </row>
        <row r="1281">
          <cell r="AG1281" t="str">
            <v/>
          </cell>
        </row>
        <row r="1282">
          <cell r="A1282" t="str">
            <v>MD0016</v>
          </cell>
          <cell r="B1282" t="str">
            <v>MD2017049</v>
          </cell>
          <cell r="C1282" t="str">
            <v>手抓板-医院</v>
          </cell>
          <cell r="D1282" t="str">
            <v>无</v>
          </cell>
          <cell r="E1282" t="str">
            <v>6936352500162</v>
          </cell>
          <cell r="F1282">
            <v>59</v>
          </cell>
        </row>
        <row r="1282">
          <cell r="H1282" t="str">
            <v/>
          </cell>
          <cell r="I1282" t="str">
            <v>老品</v>
          </cell>
          <cell r="J1282" t="str">
            <v/>
          </cell>
          <cell r="K1282" t="str">
            <v>暂缺</v>
          </cell>
          <cell r="L1282" t="str">
            <v/>
          </cell>
          <cell r="M1282" t="str">
            <v>销售商品</v>
          </cell>
          <cell r="N1282" t="str">
            <v>2023/12/30</v>
          </cell>
          <cell r="O1282">
            <v>7.67</v>
          </cell>
          <cell r="P1282">
            <v>0</v>
          </cell>
          <cell r="Q1282">
            <v>0</v>
          </cell>
          <cell r="R1282">
            <v>0</v>
          </cell>
          <cell r="S1282">
            <v>0</v>
          </cell>
          <cell r="T1282" t="str">
            <v>有</v>
          </cell>
          <cell r="U1282" t="str">
            <v/>
          </cell>
          <cell r="V1282" t="str">
            <v>2190</v>
          </cell>
          <cell r="W1282">
            <v>0</v>
          </cell>
          <cell r="X1282">
            <v>0</v>
          </cell>
          <cell r="Y1282">
            <v>0</v>
          </cell>
          <cell r="Z1282">
            <v>0</v>
          </cell>
          <cell r="AA1282">
            <v>0</v>
          </cell>
          <cell r="AB1282">
            <v>0</v>
          </cell>
          <cell r="AC1282">
            <v>0</v>
          </cell>
          <cell r="AD1282">
            <v>0</v>
          </cell>
          <cell r="AE1282">
            <v>0</v>
          </cell>
          <cell r="AF1282">
            <v>0</v>
          </cell>
          <cell r="AG1282" t="str">
            <v/>
          </cell>
        </row>
        <row r="1283">
          <cell r="A1283" t="str">
            <v>MD0017</v>
          </cell>
          <cell r="B1283" t="str">
            <v>MD2017049</v>
          </cell>
          <cell r="C1283" t="str">
            <v>手抓板-加油站</v>
          </cell>
          <cell r="D1283" t="str">
            <v>无</v>
          </cell>
          <cell r="E1283" t="str">
            <v>6936352500179</v>
          </cell>
          <cell r="F1283">
            <v>59</v>
          </cell>
          <cell r="G1283">
            <v>20.18</v>
          </cell>
          <cell r="H1283" t="str">
            <v/>
          </cell>
          <cell r="I1283" t="str">
            <v>老品</v>
          </cell>
          <cell r="J1283" t="str">
            <v/>
          </cell>
          <cell r="K1283" t="str">
            <v>暂缺</v>
          </cell>
          <cell r="L1283" t="str">
            <v/>
          </cell>
          <cell r="M1283" t="str">
            <v>销售商品</v>
          </cell>
          <cell r="N1283" t="str">
            <v>2023/12/30</v>
          </cell>
          <cell r="O1283">
            <v>7.67</v>
          </cell>
        </row>
        <row r="1283">
          <cell r="Q1283">
            <v>0</v>
          </cell>
          <cell r="R1283">
            <v>0</v>
          </cell>
          <cell r="S1283">
            <v>0</v>
          </cell>
          <cell r="T1283" t="str">
            <v>有</v>
          </cell>
          <cell r="U1283" t="str">
            <v/>
          </cell>
          <cell r="V1283" t="str">
            <v>2190</v>
          </cell>
        </row>
        <row r="1283">
          <cell r="AC1283">
            <v>0</v>
          </cell>
        </row>
        <row r="1283">
          <cell r="AG1283" t="str">
            <v/>
          </cell>
        </row>
        <row r="1284">
          <cell r="A1284" t="str">
            <v>MD0018</v>
          </cell>
          <cell r="B1284" t="str">
            <v>MD2017049</v>
          </cell>
          <cell r="C1284" t="str">
            <v>手抓板-飞机</v>
          </cell>
          <cell r="D1284" t="str">
            <v>无</v>
          </cell>
          <cell r="E1284" t="str">
            <v>6936352500186</v>
          </cell>
          <cell r="F1284">
            <v>59</v>
          </cell>
          <cell r="G1284">
            <v>20.18</v>
          </cell>
          <cell r="H1284" t="str">
            <v/>
          </cell>
          <cell r="I1284" t="str">
            <v>老品</v>
          </cell>
          <cell r="J1284" t="str">
            <v/>
          </cell>
          <cell r="K1284" t="str">
            <v>暂缺</v>
          </cell>
          <cell r="L1284" t="str">
            <v/>
          </cell>
          <cell r="M1284" t="str">
            <v>销售商品</v>
          </cell>
          <cell r="N1284" t="str">
            <v>2023/12/30</v>
          </cell>
          <cell r="O1284">
            <v>7.67</v>
          </cell>
        </row>
        <row r="1284">
          <cell r="Q1284">
            <v>0</v>
          </cell>
          <cell r="R1284">
            <v>0</v>
          </cell>
          <cell r="S1284">
            <v>0</v>
          </cell>
          <cell r="T1284" t="str">
            <v>有</v>
          </cell>
          <cell r="U1284" t="str">
            <v/>
          </cell>
          <cell r="V1284" t="str">
            <v>2190</v>
          </cell>
        </row>
        <row r="1284">
          <cell r="AC1284">
            <v>0</v>
          </cell>
        </row>
        <row r="1284">
          <cell r="AG1284" t="str">
            <v/>
          </cell>
        </row>
        <row r="1285">
          <cell r="A1285" t="str">
            <v>MD0020</v>
          </cell>
          <cell r="B1285" t="str">
            <v>MD2017048</v>
          </cell>
          <cell r="C1285" t="str">
            <v>马戏团</v>
          </cell>
          <cell r="D1285" t="str">
            <v>无</v>
          </cell>
          <cell r="E1285" t="str">
            <v>6936352500209</v>
          </cell>
          <cell r="F1285">
            <v>89</v>
          </cell>
          <cell r="G1285">
            <v>39.82</v>
          </cell>
          <cell r="H1285" t="str">
            <v/>
          </cell>
          <cell r="I1285" t="str">
            <v>老品</v>
          </cell>
          <cell r="J1285" t="str">
            <v/>
          </cell>
          <cell r="K1285" t="str">
            <v>暂缺</v>
          </cell>
          <cell r="L1285" t="str">
            <v/>
          </cell>
          <cell r="M1285" t="str">
            <v>销售商品</v>
          </cell>
          <cell r="N1285" t="str">
            <v>2023/12/30</v>
          </cell>
          <cell r="O1285">
            <v>15.13</v>
          </cell>
        </row>
        <row r="1285">
          <cell r="Q1285">
            <v>0</v>
          </cell>
          <cell r="R1285">
            <v>0</v>
          </cell>
          <cell r="S1285">
            <v>0</v>
          </cell>
          <cell r="T1285" t="str">
            <v>有</v>
          </cell>
          <cell r="U1285" t="str">
            <v/>
          </cell>
          <cell r="V1285" t="str">
            <v>2190</v>
          </cell>
        </row>
        <row r="1285">
          <cell r="AC1285">
            <v>0</v>
          </cell>
        </row>
        <row r="1285">
          <cell r="AG1285" t="str">
            <v/>
          </cell>
        </row>
        <row r="1286">
          <cell r="A1286" t="str">
            <v>MD0028</v>
          </cell>
          <cell r="B1286" t="str">
            <v>MD2017048</v>
          </cell>
          <cell r="C1286" t="str">
            <v>mideer 瓢虫游戏</v>
          </cell>
          <cell r="D1286" t="str">
            <v>无</v>
          </cell>
          <cell r="E1286" t="str">
            <v>6936352500285</v>
          </cell>
          <cell r="F1286">
            <v>128</v>
          </cell>
        </row>
        <row r="1286">
          <cell r="H1286" t="str">
            <v/>
          </cell>
          <cell r="I1286" t="str">
            <v>老品</v>
          </cell>
          <cell r="J1286" t="str">
            <v/>
          </cell>
          <cell r="K1286" t="str">
            <v>暂缺</v>
          </cell>
          <cell r="L1286" t="str">
            <v/>
          </cell>
          <cell r="M1286" t="str">
            <v>销售商品</v>
          </cell>
          <cell r="N1286" t="str">
            <v>2023/12/30</v>
          </cell>
          <cell r="O1286">
            <v>22.4</v>
          </cell>
        </row>
        <row r="1286">
          <cell r="Q1286">
            <v>0</v>
          </cell>
          <cell r="R1286">
            <v>0</v>
          </cell>
          <cell r="S1286">
            <v>0</v>
          </cell>
          <cell r="T1286" t="str">
            <v>有</v>
          </cell>
          <cell r="U1286" t="str">
            <v/>
          </cell>
          <cell r="V1286" t="str">
            <v>2190</v>
          </cell>
        </row>
        <row r="1286">
          <cell r="AC1286">
            <v>0</v>
          </cell>
        </row>
        <row r="1286">
          <cell r="AG1286" t="str">
            <v/>
          </cell>
        </row>
        <row r="1287">
          <cell r="A1287" t="str">
            <v>MD3363</v>
          </cell>
          <cell r="B1287" t="str">
            <v>MD2021001</v>
          </cell>
          <cell r="C1287" t="str">
            <v>mideer 折纸/剪纸脑力进阶游戏书  折纸入门</v>
          </cell>
          <cell r="D1287" t="str">
            <v>mideer Level Up Brain Gamebook - Let's Origami Level 1</v>
          </cell>
          <cell r="E1287" t="str">
            <v>6936352533634</v>
          </cell>
          <cell r="F1287">
            <v>29.9</v>
          </cell>
          <cell r="G1287">
            <v>29.89</v>
          </cell>
          <cell r="H1287" t="str">
            <v>3+</v>
          </cell>
          <cell r="I1287" t="str">
            <v>老品</v>
          </cell>
          <cell r="J1287" t="str">
            <v>1、产品同竞品差异点（优势点）：1.进阶式教育学习体系，适配不同年龄段儿童
2.趣折、趣剪、趣贴、趣涂、趣创造，五大体系帮助儿童脑力全面发展
3.折、剪、贴、涂综合创造创造玩法，难度更高，趣味更丰富
2、产品功能点：
3、产品设计优势：
4、产品教育属性优势：
5、产品安全属性优势：
6、产品相关服务优势：
7、其他：</v>
          </cell>
          <cell r="K1287" t="str">
            <v>1）折/剪/贴三大主题，科学分阶训练
2）难度递进，手指越练越灵活
3）每天一练，450天内容不重样
4）750个图案，天天玩新鲜
5）折一折/剪一剪/贴一贴/涂一涂，全面发展
6）边玩边学，轻松度过亲子时光
7）材质安全放心，宝宝玩得开心
8）视频+图解双教程，零基础也能跟上
9）一盒配齐，省心省力
10）让小手越动越聪明</v>
          </cell>
          <cell r="L1287" t="str">
            <v>Progressive difficulty to exercise finger flexibility.
1 session a day; 450 days of non-repetitive content.
3 major themes: Scientific training in folding, cutting, and pasting.
Progressive difficulty for finger flexibility.
450 days of variety.
Perfect for educational parent-child time.
750 patterns; no repetition.
Comprehensive development: fold, cut, paste, and color.
Safe materials for peace of mind.
Video and photo tutorials for beginners.</v>
          </cell>
          <cell r="M1287" t="str">
            <v>销售商品</v>
          </cell>
          <cell r="N1287" t="str">
            <v>2024/03/11</v>
          </cell>
          <cell r="O1287">
            <v>11.362</v>
          </cell>
          <cell r="P1287">
            <v>0.18</v>
          </cell>
          <cell r="Q1287">
            <v>21.8</v>
          </cell>
          <cell r="R1287">
            <v>14.6</v>
          </cell>
          <cell r="S1287">
            <v>0.9</v>
          </cell>
          <cell r="T1287" t="str">
            <v>有</v>
          </cell>
          <cell r="U1287" t="str">
            <v/>
          </cell>
          <cell r="V1287" t="str">
            <v>2190</v>
          </cell>
          <cell r="W1287">
            <v>22</v>
          </cell>
          <cell r="X1287">
            <v>15</v>
          </cell>
          <cell r="Y1287">
            <v>0.7</v>
          </cell>
          <cell r="Z1287">
            <v>32</v>
          </cell>
          <cell r="AA1287">
            <v>23</v>
          </cell>
          <cell r="AB1287">
            <v>20</v>
          </cell>
          <cell r="AC1287">
            <v>0.01472</v>
          </cell>
          <cell r="AD1287">
            <v>8.7</v>
          </cell>
          <cell r="AE1287">
            <v>7.6</v>
          </cell>
          <cell r="AF1287">
            <v>40</v>
          </cell>
          <cell r="AG1287" t="str">
            <v/>
          </cell>
        </row>
        <row r="1288">
          <cell r="A1288" t="str">
            <v>HZ0818</v>
          </cell>
          <cell r="B1288" t="str">
            <v>HH16-29ZX75</v>
          </cell>
          <cell r="C1288" t="str">
            <v>HUGZ-HUG自然系列摇粒绒外套男女童通用（格瑞灰）110码</v>
          </cell>
          <cell r="D1288" t="str">
            <v>无</v>
          </cell>
          <cell r="E1288" t="str">
            <v>6936352589822</v>
          </cell>
          <cell r="F1288">
            <v>0</v>
          </cell>
          <cell r="G1288">
            <v>0</v>
          </cell>
          <cell r="H1288" t="str">
            <v>3+</v>
          </cell>
          <cell r="I1288" t="str">
            <v/>
          </cell>
          <cell r="J1288" t="str">
            <v>1、产品同竞品差异点（优势点）：1111
2、产品功能点：
3、产品设计优势：
4、产品教育属性优势：
5、产品安全属性优势：
6、产品相关服务优势：
7、其他：</v>
          </cell>
          <cell r="K1288" t="str">
            <v>暂缺</v>
          </cell>
          <cell r="L1288" t="str">
            <v/>
          </cell>
          <cell r="M1288" t="str">
            <v>销售商品</v>
          </cell>
          <cell r="N1288" t="str">
            <v/>
          </cell>
          <cell r="O1288">
            <v>0</v>
          </cell>
          <cell r="P1288">
            <v>0.1</v>
          </cell>
          <cell r="Q1288">
            <v>1</v>
          </cell>
          <cell r="R1288">
            <v>1</v>
          </cell>
          <cell r="S1288">
            <v>1</v>
          </cell>
          <cell r="T1288" t="str">
            <v>有</v>
          </cell>
          <cell r="U1288" t="str">
            <v/>
          </cell>
          <cell r="V1288" t="str">
            <v>2190</v>
          </cell>
        </row>
        <row r="1288">
          <cell r="Z1288">
            <v>45</v>
          </cell>
          <cell r="AA1288">
            <v>55</v>
          </cell>
          <cell r="AB1288">
            <v>45</v>
          </cell>
          <cell r="AC1288">
            <v>0.111375</v>
          </cell>
          <cell r="AD1288">
            <v>9.5</v>
          </cell>
          <cell r="AE1288">
            <v>12</v>
          </cell>
          <cell r="AF1288">
            <v>50</v>
          </cell>
          <cell r="AG1288" t="str">
            <v/>
          </cell>
        </row>
        <row r="1289">
          <cell r="A1289" t="str">
            <v>HZ0819</v>
          </cell>
          <cell r="B1289" t="str">
            <v>HH16-29ZX75</v>
          </cell>
          <cell r="C1289" t="str">
            <v>HUGZ-HUG自然系列摇粒绒外套男女童通用（格瑞灰）120码</v>
          </cell>
          <cell r="D1289" t="str">
            <v>无</v>
          </cell>
          <cell r="E1289" t="str">
            <v>6936352589839</v>
          </cell>
          <cell r="F1289">
            <v>0</v>
          </cell>
          <cell r="G1289">
            <v>0</v>
          </cell>
          <cell r="H1289" t="str">
            <v>3+</v>
          </cell>
          <cell r="I1289" t="str">
            <v/>
          </cell>
          <cell r="J1289" t="str">
            <v>1、产品同竞品差异点（优势点）：1111
2、产品功能点：
3、产品设计优势：
4、产品教育属性优势：
5、产品安全属性优势：
6、产品相关服务优势：
7、其他：</v>
          </cell>
          <cell r="K1289" t="str">
            <v>暂缺</v>
          </cell>
          <cell r="L1289" t="str">
            <v/>
          </cell>
          <cell r="M1289" t="str">
            <v>销售商品</v>
          </cell>
          <cell r="N1289" t="str">
            <v/>
          </cell>
          <cell r="O1289">
            <v>0</v>
          </cell>
          <cell r="P1289">
            <v>0.1</v>
          </cell>
          <cell r="Q1289">
            <v>1</v>
          </cell>
          <cell r="R1289">
            <v>1</v>
          </cell>
          <cell r="S1289">
            <v>1</v>
          </cell>
          <cell r="T1289" t="str">
            <v>有</v>
          </cell>
          <cell r="U1289" t="str">
            <v/>
          </cell>
          <cell r="V1289" t="str">
            <v>2190</v>
          </cell>
        </row>
        <row r="1289">
          <cell r="Z1289">
            <v>45</v>
          </cell>
          <cell r="AA1289">
            <v>55</v>
          </cell>
          <cell r="AB1289">
            <v>45</v>
          </cell>
          <cell r="AC1289">
            <v>0.111375</v>
          </cell>
          <cell r="AD1289">
            <v>9.5</v>
          </cell>
          <cell r="AE1289">
            <v>12</v>
          </cell>
          <cell r="AF1289">
            <v>50</v>
          </cell>
          <cell r="AG1289" t="str">
            <v/>
          </cell>
        </row>
        <row r="1290">
          <cell r="A1290" t="str">
            <v>HZ0820</v>
          </cell>
          <cell r="B1290" t="str">
            <v>HH16-29ZX75</v>
          </cell>
          <cell r="C1290" t="str">
            <v>HUGZ-HUG自然系列摇粒绒外套男女童通用（格瑞灰）130码</v>
          </cell>
          <cell r="D1290" t="str">
            <v>无</v>
          </cell>
          <cell r="E1290" t="str">
            <v>6936352589846</v>
          </cell>
          <cell r="F1290">
            <v>0</v>
          </cell>
          <cell r="G1290">
            <v>0</v>
          </cell>
          <cell r="H1290" t="str">
            <v>3+</v>
          </cell>
          <cell r="I1290" t="str">
            <v/>
          </cell>
          <cell r="J1290" t="str">
            <v>1、产品同竞品差异点（优势点）：1111
2、产品功能点：
3、产品设计优势：
4、产品教育属性优势：
5、产品安全属性优势：
6、产品相关服务优势：
7、其他：</v>
          </cell>
          <cell r="K1290" t="str">
            <v>暂缺</v>
          </cell>
          <cell r="L1290" t="str">
            <v/>
          </cell>
          <cell r="M1290" t="str">
            <v>销售商品</v>
          </cell>
          <cell r="N1290" t="str">
            <v/>
          </cell>
          <cell r="O1290">
            <v>0</v>
          </cell>
          <cell r="P1290">
            <v>0.1</v>
          </cell>
          <cell r="Q1290">
            <v>1</v>
          </cell>
          <cell r="R1290">
            <v>1</v>
          </cell>
          <cell r="S1290">
            <v>1</v>
          </cell>
          <cell r="T1290" t="str">
            <v>有</v>
          </cell>
          <cell r="U1290" t="str">
            <v/>
          </cell>
          <cell r="V1290" t="str">
            <v>2190</v>
          </cell>
        </row>
        <row r="1290">
          <cell r="Z1290">
            <v>45</v>
          </cell>
          <cell r="AA1290">
            <v>55</v>
          </cell>
          <cell r="AB1290">
            <v>45</v>
          </cell>
          <cell r="AC1290">
            <v>0.111375</v>
          </cell>
          <cell r="AD1290">
            <v>9.5</v>
          </cell>
          <cell r="AE1290">
            <v>12</v>
          </cell>
          <cell r="AF1290">
            <v>50</v>
          </cell>
          <cell r="AG1290" t="str">
            <v/>
          </cell>
        </row>
        <row r="1291">
          <cell r="A1291" t="str">
            <v>HZ0821</v>
          </cell>
          <cell r="B1291" t="str">
            <v>HH16-29ZX75</v>
          </cell>
          <cell r="C1291" t="str">
            <v>HUGZ-HUG自然系列摇粒绒外套男女童通用（格瑞灰）140码</v>
          </cell>
          <cell r="D1291" t="str">
            <v>无</v>
          </cell>
          <cell r="E1291" t="str">
            <v>6936352589853</v>
          </cell>
          <cell r="F1291">
            <v>0</v>
          </cell>
          <cell r="G1291">
            <v>0</v>
          </cell>
          <cell r="H1291" t="str">
            <v>3+</v>
          </cell>
          <cell r="I1291" t="str">
            <v/>
          </cell>
          <cell r="J1291" t="str">
            <v>1、产品同竞品差异点（优势点）：1111
2、产品功能点：
3、产品设计优势：
4、产品教育属性优势：
5、产品安全属性优势：
6、产品相关服务优势：
7、其他：</v>
          </cell>
          <cell r="K1291" t="str">
            <v>暂缺</v>
          </cell>
          <cell r="L1291" t="str">
            <v/>
          </cell>
          <cell r="M1291" t="str">
            <v>销售商品</v>
          </cell>
          <cell r="N1291" t="str">
            <v/>
          </cell>
          <cell r="O1291">
            <v>0</v>
          </cell>
          <cell r="P1291">
            <v>0.1</v>
          </cell>
          <cell r="Q1291">
            <v>1</v>
          </cell>
          <cell r="R1291">
            <v>1</v>
          </cell>
          <cell r="S1291">
            <v>1</v>
          </cell>
          <cell r="T1291" t="str">
            <v>有</v>
          </cell>
          <cell r="U1291" t="str">
            <v/>
          </cell>
          <cell r="V1291" t="str">
            <v>2190</v>
          </cell>
        </row>
        <row r="1291">
          <cell r="Z1291">
            <v>45</v>
          </cell>
          <cell r="AA1291">
            <v>55</v>
          </cell>
          <cell r="AB1291">
            <v>45</v>
          </cell>
          <cell r="AC1291">
            <v>0.111375</v>
          </cell>
          <cell r="AD1291">
            <v>9.5</v>
          </cell>
          <cell r="AE1291">
            <v>12</v>
          </cell>
          <cell r="AF1291">
            <v>50</v>
          </cell>
          <cell r="AG1291" t="str">
            <v/>
          </cell>
        </row>
        <row r="1292">
          <cell r="A1292" t="str">
            <v>HZ0822</v>
          </cell>
          <cell r="B1292" t="str">
            <v>HH16-29ZX75</v>
          </cell>
          <cell r="C1292" t="str">
            <v>HUGZ-HUG自然系列摇粒绒外套男女童通用（格瑞灰）150码</v>
          </cell>
          <cell r="D1292" t="str">
            <v>无</v>
          </cell>
          <cell r="E1292" t="str">
            <v>6936352589860</v>
          </cell>
          <cell r="F1292">
            <v>0</v>
          </cell>
          <cell r="G1292">
            <v>0</v>
          </cell>
          <cell r="H1292" t="str">
            <v>3+</v>
          </cell>
          <cell r="I1292" t="str">
            <v/>
          </cell>
          <cell r="J1292" t="str">
            <v>1、产品同竞品差异点（优势点）：1111
2、产品功能点：
3、产品设计优势：
4、产品教育属性优势：
5、产品安全属性优势：
6、产品相关服务优势：
7、其他：</v>
          </cell>
          <cell r="K1292" t="str">
            <v>暂缺</v>
          </cell>
          <cell r="L1292" t="str">
            <v/>
          </cell>
          <cell r="M1292" t="str">
            <v>销售商品</v>
          </cell>
          <cell r="N1292" t="str">
            <v/>
          </cell>
          <cell r="O1292">
            <v>0</v>
          </cell>
          <cell r="P1292">
            <v>0.1</v>
          </cell>
          <cell r="Q1292">
            <v>1</v>
          </cell>
          <cell r="R1292">
            <v>1</v>
          </cell>
          <cell r="S1292">
            <v>1</v>
          </cell>
          <cell r="T1292" t="str">
            <v>有</v>
          </cell>
          <cell r="U1292" t="str">
            <v/>
          </cell>
          <cell r="V1292" t="str">
            <v>2190</v>
          </cell>
        </row>
        <row r="1292">
          <cell r="Z1292">
            <v>45</v>
          </cell>
          <cell r="AA1292">
            <v>55</v>
          </cell>
          <cell r="AB1292">
            <v>45</v>
          </cell>
          <cell r="AC1292">
            <v>0.111375</v>
          </cell>
          <cell r="AD1292">
            <v>9.5</v>
          </cell>
          <cell r="AE1292">
            <v>12</v>
          </cell>
          <cell r="AF1292">
            <v>50</v>
          </cell>
          <cell r="AG1292" t="str">
            <v/>
          </cell>
        </row>
        <row r="1293">
          <cell r="A1293" t="str">
            <v>HZ0823</v>
          </cell>
          <cell r="B1293" t="str">
            <v>HH16-29ZX75</v>
          </cell>
          <cell r="C1293" t="str">
            <v>HUGZ-HUG自然系列摇粒绒外套男女童通用（格瑞灰）160码</v>
          </cell>
          <cell r="D1293" t="str">
            <v>无</v>
          </cell>
          <cell r="E1293" t="str">
            <v>6936352589877</v>
          </cell>
          <cell r="F1293">
            <v>0</v>
          </cell>
          <cell r="G1293">
            <v>0</v>
          </cell>
          <cell r="H1293" t="str">
            <v>3+</v>
          </cell>
          <cell r="I1293" t="str">
            <v/>
          </cell>
          <cell r="J1293" t="str">
            <v>1、产品同竞品差异点（优势点）：1111
2、产品功能点：
3、产品设计优势：
4、产品教育属性优势：
5、产品安全属性优势：
6、产品相关服务优势：
7、其他：</v>
          </cell>
          <cell r="K1293" t="str">
            <v>暂缺</v>
          </cell>
          <cell r="L1293" t="str">
            <v/>
          </cell>
          <cell r="M1293" t="str">
            <v>销售商品</v>
          </cell>
          <cell r="N1293" t="str">
            <v/>
          </cell>
          <cell r="O1293">
            <v>0</v>
          </cell>
          <cell r="P1293">
            <v>0.1</v>
          </cell>
          <cell r="Q1293">
            <v>1</v>
          </cell>
          <cell r="R1293">
            <v>1</v>
          </cell>
          <cell r="S1293">
            <v>1</v>
          </cell>
          <cell r="T1293" t="str">
            <v>有</v>
          </cell>
          <cell r="U1293" t="str">
            <v/>
          </cell>
          <cell r="V1293" t="str">
            <v>2190</v>
          </cell>
        </row>
        <row r="1293">
          <cell r="Z1293">
            <v>45</v>
          </cell>
          <cell r="AA1293">
            <v>55</v>
          </cell>
          <cell r="AB1293">
            <v>45</v>
          </cell>
          <cell r="AC1293">
            <v>0.111375</v>
          </cell>
          <cell r="AD1293">
            <v>9.5</v>
          </cell>
          <cell r="AE1293">
            <v>12</v>
          </cell>
          <cell r="AF1293">
            <v>50</v>
          </cell>
          <cell r="AG1293" t="str">
            <v/>
          </cell>
        </row>
        <row r="1294">
          <cell r="A1294" t="str">
            <v>HZ0824</v>
          </cell>
          <cell r="B1294" t="str">
            <v>HH16-29ZX76</v>
          </cell>
          <cell r="C1294" t="str">
            <v>HUGZ-HUG自然系列摇粒绒外套男女童通用（布莱克黑）100码</v>
          </cell>
          <cell r="D1294" t="str">
            <v>无</v>
          </cell>
          <cell r="E1294" t="str">
            <v>6936352589884</v>
          </cell>
          <cell r="F1294">
            <v>0</v>
          </cell>
          <cell r="G1294">
            <v>0</v>
          </cell>
          <cell r="H1294" t="str">
            <v>3+</v>
          </cell>
          <cell r="I1294" t="str">
            <v/>
          </cell>
          <cell r="J1294" t="str">
            <v>1、产品同竞品差异点（优势点）：1111
2、产品功能点：
3、产品设计优势：
4、产品教育属性优势：
5、产品安全属性优势：
6、产品相关服务优势：
7、其他：</v>
          </cell>
          <cell r="K1294" t="str">
            <v>暂缺</v>
          </cell>
          <cell r="L1294" t="str">
            <v/>
          </cell>
          <cell r="M1294" t="str">
            <v>销售商品</v>
          </cell>
          <cell r="N1294" t="str">
            <v/>
          </cell>
          <cell r="O1294">
            <v>0</v>
          </cell>
          <cell r="P1294">
            <v>0.1</v>
          </cell>
          <cell r="Q1294">
            <v>1</v>
          </cell>
          <cell r="R1294">
            <v>1</v>
          </cell>
          <cell r="S1294">
            <v>1</v>
          </cell>
          <cell r="T1294" t="str">
            <v>有</v>
          </cell>
          <cell r="U1294" t="str">
            <v/>
          </cell>
          <cell r="V1294" t="str">
            <v>2190</v>
          </cell>
        </row>
        <row r="1294">
          <cell r="Z1294">
            <v>45</v>
          </cell>
          <cell r="AA1294">
            <v>55</v>
          </cell>
          <cell r="AB1294">
            <v>45</v>
          </cell>
          <cell r="AC1294">
            <v>0.111375</v>
          </cell>
          <cell r="AD1294">
            <v>9.5</v>
          </cell>
          <cell r="AE1294">
            <v>12</v>
          </cell>
          <cell r="AF1294">
            <v>50</v>
          </cell>
          <cell r="AG1294" t="str">
            <v/>
          </cell>
        </row>
        <row r="1295">
          <cell r="A1295" t="str">
            <v>HZ0825</v>
          </cell>
          <cell r="B1295" t="str">
            <v>HH16-29ZX76</v>
          </cell>
          <cell r="C1295" t="str">
            <v>HUGZ-HUG自然系列摇粒绒外套男女童通用（布莱克黑）110码</v>
          </cell>
          <cell r="D1295" t="str">
            <v>无</v>
          </cell>
          <cell r="E1295" t="str">
            <v>6936352589891</v>
          </cell>
          <cell r="F1295">
            <v>0</v>
          </cell>
          <cell r="G1295">
            <v>0</v>
          </cell>
          <cell r="H1295" t="str">
            <v>3+</v>
          </cell>
          <cell r="I1295" t="str">
            <v/>
          </cell>
          <cell r="J1295" t="str">
            <v>1、产品同竞品差异点（优势点）：1111
2、产品功能点：
3、产品设计优势：
4、产品教育属性优势：
5、产品安全属性优势：
6、产品相关服务优势：
7、其他：</v>
          </cell>
          <cell r="K1295" t="str">
            <v>暂缺</v>
          </cell>
          <cell r="L1295" t="str">
            <v/>
          </cell>
          <cell r="M1295" t="str">
            <v>销售商品</v>
          </cell>
          <cell r="N1295" t="str">
            <v/>
          </cell>
          <cell r="O1295">
            <v>0</v>
          </cell>
          <cell r="P1295">
            <v>0.1</v>
          </cell>
          <cell r="Q1295">
            <v>1</v>
          </cell>
          <cell r="R1295">
            <v>1</v>
          </cell>
          <cell r="S1295">
            <v>1</v>
          </cell>
          <cell r="T1295" t="str">
            <v>有</v>
          </cell>
          <cell r="U1295" t="str">
            <v/>
          </cell>
          <cell r="V1295" t="str">
            <v>2190</v>
          </cell>
        </row>
        <row r="1295">
          <cell r="Z1295">
            <v>45</v>
          </cell>
          <cell r="AA1295">
            <v>55</v>
          </cell>
          <cell r="AB1295">
            <v>45</v>
          </cell>
          <cell r="AC1295">
            <v>0.111375</v>
          </cell>
          <cell r="AD1295">
            <v>9.5</v>
          </cell>
          <cell r="AE1295">
            <v>12</v>
          </cell>
          <cell r="AF1295">
            <v>50</v>
          </cell>
          <cell r="AG1295" t="str">
            <v/>
          </cell>
        </row>
        <row r="1296">
          <cell r="A1296" t="str">
            <v>HZ0826</v>
          </cell>
          <cell r="B1296" t="str">
            <v>HH16-29ZX76</v>
          </cell>
          <cell r="C1296" t="str">
            <v>HUGZ-HUG自然系列摇粒绒外套男女童通用（布莱克黑）120码</v>
          </cell>
          <cell r="D1296" t="str">
            <v>无</v>
          </cell>
          <cell r="E1296" t="str">
            <v>6936352589907</v>
          </cell>
          <cell r="F1296">
            <v>0</v>
          </cell>
          <cell r="G1296">
            <v>0</v>
          </cell>
          <cell r="H1296" t="str">
            <v>3+</v>
          </cell>
          <cell r="I1296" t="str">
            <v/>
          </cell>
          <cell r="J1296" t="str">
            <v>1、产品同竞品差异点（优势点）：1111
2、产品功能点：
3、产品设计优势：
4、产品教育属性优势：
5、产品安全属性优势：
6、产品相关服务优势：
7、其他：</v>
          </cell>
          <cell r="K1296" t="str">
            <v>暂缺</v>
          </cell>
          <cell r="L1296" t="str">
            <v/>
          </cell>
          <cell r="M1296" t="str">
            <v>销售商品</v>
          </cell>
          <cell r="N1296" t="str">
            <v/>
          </cell>
          <cell r="O1296">
            <v>0</v>
          </cell>
          <cell r="P1296">
            <v>0.1</v>
          </cell>
          <cell r="Q1296">
            <v>1</v>
          </cell>
          <cell r="R1296">
            <v>1</v>
          </cell>
          <cell r="S1296">
            <v>1</v>
          </cell>
          <cell r="T1296" t="str">
            <v>有</v>
          </cell>
          <cell r="U1296" t="str">
            <v/>
          </cell>
          <cell r="V1296" t="str">
            <v>2190</v>
          </cell>
        </row>
        <row r="1296">
          <cell r="Z1296">
            <v>45</v>
          </cell>
          <cell r="AA1296">
            <v>55</v>
          </cell>
          <cell r="AB1296">
            <v>45</v>
          </cell>
          <cell r="AC1296">
            <v>0.111375</v>
          </cell>
          <cell r="AD1296">
            <v>9.5</v>
          </cell>
          <cell r="AE1296">
            <v>12</v>
          </cell>
          <cell r="AF1296">
            <v>50</v>
          </cell>
          <cell r="AG1296" t="str">
            <v/>
          </cell>
        </row>
        <row r="1297">
          <cell r="A1297" t="str">
            <v>HZ0827</v>
          </cell>
          <cell r="B1297" t="str">
            <v>HH16-29ZX76</v>
          </cell>
          <cell r="C1297" t="str">
            <v>HUGZ-HUG自然系列摇粒绒外套男女童通用（布莱克黑）130码</v>
          </cell>
          <cell r="D1297" t="str">
            <v>无</v>
          </cell>
          <cell r="E1297" t="str">
            <v>6936352589914</v>
          </cell>
          <cell r="F1297">
            <v>0</v>
          </cell>
          <cell r="G1297">
            <v>0</v>
          </cell>
          <cell r="H1297" t="str">
            <v>3+</v>
          </cell>
          <cell r="I1297" t="str">
            <v/>
          </cell>
          <cell r="J1297" t="str">
            <v>1、产品同竞品差异点（优势点）：1111
2、产品功能点：
3、产品设计优势：
4、产品教育属性优势：
5、产品安全属性优势：
6、产品相关服务优势：
7、其他：</v>
          </cell>
          <cell r="K1297" t="str">
            <v>暂缺</v>
          </cell>
          <cell r="L1297" t="str">
            <v/>
          </cell>
          <cell r="M1297" t="str">
            <v>销售商品</v>
          </cell>
          <cell r="N1297" t="str">
            <v/>
          </cell>
          <cell r="O1297">
            <v>0</v>
          </cell>
          <cell r="P1297">
            <v>0.1</v>
          </cell>
          <cell r="Q1297">
            <v>1</v>
          </cell>
          <cell r="R1297">
            <v>1</v>
          </cell>
          <cell r="S1297">
            <v>1</v>
          </cell>
          <cell r="T1297" t="str">
            <v>有</v>
          </cell>
          <cell r="U1297" t="str">
            <v/>
          </cell>
          <cell r="V1297" t="str">
            <v>2190</v>
          </cell>
        </row>
        <row r="1297">
          <cell r="Z1297">
            <v>45</v>
          </cell>
          <cell r="AA1297">
            <v>55</v>
          </cell>
          <cell r="AB1297">
            <v>45</v>
          </cell>
          <cell r="AC1297">
            <v>0.111375</v>
          </cell>
          <cell r="AD1297">
            <v>9.5</v>
          </cell>
          <cell r="AE1297">
            <v>12</v>
          </cell>
          <cell r="AF1297">
            <v>50</v>
          </cell>
          <cell r="AG1297" t="str">
            <v/>
          </cell>
        </row>
        <row r="1298">
          <cell r="A1298" t="str">
            <v>HZ0828</v>
          </cell>
          <cell r="B1298" t="str">
            <v>HH16-29ZX76</v>
          </cell>
          <cell r="C1298" t="str">
            <v>HUGZ-HUG自然系列摇粒绒外套男女童通用（布莱克黑）140码</v>
          </cell>
          <cell r="D1298" t="str">
            <v>无</v>
          </cell>
          <cell r="E1298" t="str">
            <v>6936352589921</v>
          </cell>
          <cell r="F1298">
            <v>0</v>
          </cell>
          <cell r="G1298">
            <v>0</v>
          </cell>
          <cell r="H1298" t="str">
            <v>3+</v>
          </cell>
          <cell r="I1298" t="str">
            <v/>
          </cell>
          <cell r="J1298" t="str">
            <v>1、产品同竞品差异点（优势点）：1111
2、产品功能点：
3、产品设计优势：
4、产品教育属性优势：
5、产品安全属性优势：
6、产品相关服务优势：
7、其他：</v>
          </cell>
          <cell r="K1298" t="str">
            <v>暂缺</v>
          </cell>
          <cell r="L1298" t="str">
            <v/>
          </cell>
          <cell r="M1298" t="str">
            <v>销售商品</v>
          </cell>
          <cell r="N1298" t="str">
            <v/>
          </cell>
          <cell r="O1298">
            <v>0</v>
          </cell>
          <cell r="P1298">
            <v>0.1</v>
          </cell>
          <cell r="Q1298">
            <v>1</v>
          </cell>
          <cell r="R1298">
            <v>1</v>
          </cell>
          <cell r="S1298">
            <v>1</v>
          </cell>
          <cell r="T1298" t="str">
            <v>有</v>
          </cell>
          <cell r="U1298" t="str">
            <v/>
          </cell>
          <cell r="V1298" t="str">
            <v>2190</v>
          </cell>
        </row>
        <row r="1298">
          <cell r="Z1298">
            <v>45</v>
          </cell>
          <cell r="AA1298">
            <v>55</v>
          </cell>
          <cell r="AB1298">
            <v>45</v>
          </cell>
          <cell r="AC1298">
            <v>0.111375</v>
          </cell>
          <cell r="AD1298">
            <v>9.5</v>
          </cell>
          <cell r="AE1298">
            <v>12</v>
          </cell>
          <cell r="AF1298">
            <v>50</v>
          </cell>
          <cell r="AG1298" t="str">
            <v/>
          </cell>
        </row>
        <row r="1299">
          <cell r="A1299" t="str">
            <v>HZ0829</v>
          </cell>
          <cell r="B1299" t="str">
            <v>HH16-29ZX76</v>
          </cell>
          <cell r="C1299" t="str">
            <v>HUGZ-HUG自然系列摇粒绒外套男女童通用（布莱克黑）150码</v>
          </cell>
          <cell r="D1299" t="str">
            <v>无</v>
          </cell>
          <cell r="E1299" t="str">
            <v>6936352589938</v>
          </cell>
          <cell r="F1299">
            <v>0</v>
          </cell>
          <cell r="G1299">
            <v>0</v>
          </cell>
          <cell r="H1299" t="str">
            <v>3+</v>
          </cell>
          <cell r="I1299" t="str">
            <v/>
          </cell>
          <cell r="J1299" t="str">
            <v>1、产品同竞品差异点（优势点）：1111
2、产品功能点：
3、产品设计优势：
4、产品教育属性优势：
5、产品安全属性优势：
6、产品相关服务优势：
7、其他：</v>
          </cell>
          <cell r="K1299" t="str">
            <v>暂缺</v>
          </cell>
          <cell r="L1299" t="str">
            <v/>
          </cell>
          <cell r="M1299" t="str">
            <v>销售商品</v>
          </cell>
          <cell r="N1299" t="str">
            <v/>
          </cell>
          <cell r="O1299">
            <v>0</v>
          </cell>
          <cell r="P1299">
            <v>0.1</v>
          </cell>
          <cell r="Q1299">
            <v>1</v>
          </cell>
          <cell r="R1299">
            <v>1</v>
          </cell>
          <cell r="S1299">
            <v>1</v>
          </cell>
          <cell r="T1299" t="str">
            <v>有</v>
          </cell>
          <cell r="U1299" t="str">
            <v/>
          </cell>
          <cell r="V1299" t="str">
            <v>2190</v>
          </cell>
        </row>
        <row r="1299">
          <cell r="Z1299">
            <v>45</v>
          </cell>
          <cell r="AA1299">
            <v>55</v>
          </cell>
          <cell r="AB1299">
            <v>45</v>
          </cell>
          <cell r="AC1299">
            <v>0.111375</v>
          </cell>
          <cell r="AD1299">
            <v>9.5</v>
          </cell>
          <cell r="AE1299">
            <v>12</v>
          </cell>
          <cell r="AF1299">
            <v>50</v>
          </cell>
          <cell r="AG1299" t="str">
            <v/>
          </cell>
        </row>
        <row r="1300">
          <cell r="A1300" t="str">
            <v>HZ0830</v>
          </cell>
          <cell r="B1300" t="str">
            <v>HH16-29ZX76</v>
          </cell>
          <cell r="C1300" t="str">
            <v>HUGZ-HUG自然系列摇粒绒外套男女童通用（布莱克黑）160码</v>
          </cell>
          <cell r="D1300" t="str">
            <v>无</v>
          </cell>
          <cell r="E1300" t="str">
            <v>6936352589945</v>
          </cell>
          <cell r="F1300">
            <v>0</v>
          </cell>
          <cell r="G1300">
            <v>0</v>
          </cell>
          <cell r="H1300" t="str">
            <v>3+</v>
          </cell>
          <cell r="I1300" t="str">
            <v/>
          </cell>
          <cell r="J1300" t="str">
            <v>1、产品同竞品差异点（优势点）：1111
2、产品功能点：
3、产品设计优势：
4、产品教育属性优势：
5、产品安全属性优势：
6、产品相关服务优势：
7、其他：</v>
          </cell>
          <cell r="K1300" t="str">
            <v>暂缺</v>
          </cell>
          <cell r="L1300" t="str">
            <v/>
          </cell>
          <cell r="M1300" t="str">
            <v>销售商品</v>
          </cell>
          <cell r="N1300" t="str">
            <v/>
          </cell>
          <cell r="O1300">
            <v>0</v>
          </cell>
          <cell r="P1300">
            <v>0.1</v>
          </cell>
          <cell r="Q1300">
            <v>1</v>
          </cell>
          <cell r="R1300">
            <v>1</v>
          </cell>
          <cell r="S1300">
            <v>1</v>
          </cell>
          <cell r="T1300" t="str">
            <v>有</v>
          </cell>
          <cell r="U1300" t="str">
            <v/>
          </cell>
          <cell r="V1300" t="str">
            <v>2190</v>
          </cell>
        </row>
        <row r="1300">
          <cell r="Z1300">
            <v>45</v>
          </cell>
          <cell r="AA1300">
            <v>55</v>
          </cell>
          <cell r="AB1300">
            <v>45</v>
          </cell>
          <cell r="AC1300">
            <v>0.111375</v>
          </cell>
          <cell r="AD1300">
            <v>9.5</v>
          </cell>
          <cell r="AE1300">
            <v>12</v>
          </cell>
          <cell r="AF1300">
            <v>50</v>
          </cell>
          <cell r="AG1300" t="str">
            <v/>
          </cell>
        </row>
        <row r="1301">
          <cell r="A1301" t="str">
            <v>HZ0866</v>
          </cell>
          <cell r="B1301" t="str">
            <v>HZ03-01BX18</v>
          </cell>
          <cell r="C1301" t="str">
            <v>HUGZ-Z零压感系列平角内裤男童（雪糕白）130码</v>
          </cell>
          <cell r="D1301" t="str">
            <v>无</v>
          </cell>
          <cell r="E1301" t="str">
            <v>6936352571759</v>
          </cell>
          <cell r="F1301">
            <v>33</v>
          </cell>
          <cell r="G1301">
            <v>33</v>
          </cell>
          <cell r="H1301" t="str">
            <v>3+</v>
          </cell>
          <cell r="I1301" t="str">
            <v>老品</v>
          </cell>
          <cell r="J1301" t="str">
            <v>1、产品同竞品差异点（优势点）：1111
2、产品功能点：
3、产品设计优势：
4、产品教育属性优势：
5、产品安全属性优势：
6、产品相关服务优势：
7、其他：</v>
          </cell>
          <cell r="K1301" t="str">
            <v>不夹屁屁、抑菌率高达96.92%、吸湿排汗</v>
          </cell>
          <cell r="L1301" t="str">
            <v/>
          </cell>
          <cell r="M1301" t="str">
            <v>销售商品</v>
          </cell>
          <cell r="N1301" t="str">
            <v>2022/05/01</v>
          </cell>
          <cell r="O1301">
            <v>12.54</v>
          </cell>
          <cell r="P1301">
            <v>0.06</v>
          </cell>
          <cell r="Q1301">
            <v>28</v>
          </cell>
          <cell r="R1301">
            <v>28</v>
          </cell>
          <cell r="S1301">
            <v>1</v>
          </cell>
          <cell r="T1301" t="str">
            <v>有</v>
          </cell>
          <cell r="U1301" t="str">
            <v/>
          </cell>
          <cell r="V1301" t="str">
            <v>2190</v>
          </cell>
        </row>
        <row r="1301">
          <cell r="Z1301">
            <v>45</v>
          </cell>
          <cell r="AA1301">
            <v>55</v>
          </cell>
          <cell r="AB1301">
            <v>45</v>
          </cell>
          <cell r="AC1301">
            <v>0.111375</v>
          </cell>
          <cell r="AD1301">
            <v>9.5</v>
          </cell>
          <cell r="AE1301">
            <v>12</v>
          </cell>
          <cell r="AF1301">
            <v>50</v>
          </cell>
          <cell r="AG1301" t="str">
            <v/>
          </cell>
        </row>
        <row r="1302">
          <cell r="A1302" t="str">
            <v>HZ0868</v>
          </cell>
          <cell r="B1302" t="str">
            <v>HZ03-01BX18</v>
          </cell>
          <cell r="C1302" t="str">
            <v>HUGZ-Z零压感系列平角内裤男童（雪糕白）150码</v>
          </cell>
          <cell r="D1302" t="str">
            <v>无</v>
          </cell>
          <cell r="E1302" t="str">
            <v>6936352571773</v>
          </cell>
          <cell r="F1302">
            <v>33</v>
          </cell>
          <cell r="G1302">
            <v>33</v>
          </cell>
          <cell r="H1302" t="str">
            <v>3+</v>
          </cell>
          <cell r="I1302" t="str">
            <v>老品</v>
          </cell>
          <cell r="J1302" t="str">
            <v>1、产品同竞品差异点（优势点）：1111
2、产品功能点：
3、产品设计优势：
4、产品教育属性优势：
5、产品安全属性优势：
6、产品相关服务优势：
7、其他：</v>
          </cell>
          <cell r="K1302" t="str">
            <v>不夹屁屁、抑菌率高达96.92%、吸湿排汗</v>
          </cell>
          <cell r="L1302" t="str">
            <v/>
          </cell>
          <cell r="M1302" t="str">
            <v>销售商品</v>
          </cell>
          <cell r="N1302" t="str">
            <v>2022/05/01</v>
          </cell>
          <cell r="O1302">
            <v>12.54</v>
          </cell>
          <cell r="P1302">
            <v>0.06</v>
          </cell>
          <cell r="Q1302">
            <v>28</v>
          </cell>
          <cell r="R1302">
            <v>28</v>
          </cell>
          <cell r="S1302">
            <v>1</v>
          </cell>
          <cell r="T1302" t="str">
            <v>有</v>
          </cell>
          <cell r="U1302" t="str">
            <v/>
          </cell>
          <cell r="V1302" t="str">
            <v>2190</v>
          </cell>
        </row>
        <row r="1302">
          <cell r="Z1302">
            <v>45</v>
          </cell>
          <cell r="AA1302">
            <v>55</v>
          </cell>
          <cell r="AB1302">
            <v>45</v>
          </cell>
          <cell r="AC1302">
            <v>0.111375</v>
          </cell>
          <cell r="AD1302">
            <v>9.5</v>
          </cell>
          <cell r="AE1302">
            <v>12</v>
          </cell>
          <cell r="AF1302">
            <v>50</v>
          </cell>
          <cell r="AG1302" t="str">
            <v/>
          </cell>
        </row>
        <row r="1303">
          <cell r="A1303" t="str">
            <v>HZ0869</v>
          </cell>
          <cell r="B1303" t="str">
            <v>HZ03-01BX18</v>
          </cell>
          <cell r="C1303" t="str">
            <v>HUGZ-Z零压感系列平角内裤男童（雪糕白）160码</v>
          </cell>
          <cell r="D1303" t="str">
            <v>无</v>
          </cell>
          <cell r="E1303" t="str">
            <v>6936352571780</v>
          </cell>
          <cell r="F1303">
            <v>33</v>
          </cell>
          <cell r="G1303">
            <v>33</v>
          </cell>
          <cell r="H1303" t="str">
            <v>3+</v>
          </cell>
          <cell r="I1303" t="str">
            <v>老品</v>
          </cell>
          <cell r="J1303" t="str">
            <v>1、产品同竞品差异点（优势点）：1111
2、产品功能点：
3、产品设计优势：
4、产品教育属性优势：
5、产品安全属性优势：
6、产品相关服务优势：
7、其他：</v>
          </cell>
          <cell r="K1303" t="str">
            <v>不夹屁屁、抑菌率高达96.92%、吸湿排汗</v>
          </cell>
          <cell r="L1303" t="str">
            <v/>
          </cell>
          <cell r="M1303" t="str">
            <v>销售商品</v>
          </cell>
          <cell r="N1303" t="str">
            <v>2022/05/01</v>
          </cell>
          <cell r="O1303">
            <v>12.54</v>
          </cell>
          <cell r="P1303">
            <v>0.06</v>
          </cell>
          <cell r="Q1303">
            <v>28</v>
          </cell>
          <cell r="R1303">
            <v>28</v>
          </cell>
          <cell r="S1303">
            <v>1</v>
          </cell>
          <cell r="T1303" t="str">
            <v>有</v>
          </cell>
          <cell r="U1303" t="str">
            <v/>
          </cell>
          <cell r="V1303" t="str">
            <v>2190</v>
          </cell>
        </row>
        <row r="1303">
          <cell r="Z1303">
            <v>45</v>
          </cell>
          <cell r="AA1303">
            <v>55</v>
          </cell>
          <cell r="AB1303">
            <v>45</v>
          </cell>
          <cell r="AC1303">
            <v>0.111375</v>
          </cell>
          <cell r="AD1303">
            <v>9.5</v>
          </cell>
          <cell r="AE1303">
            <v>12</v>
          </cell>
          <cell r="AF1303">
            <v>50</v>
          </cell>
          <cell r="AG1303" t="str">
            <v/>
          </cell>
        </row>
        <row r="1304">
          <cell r="A1304" t="str">
            <v>HZ0870</v>
          </cell>
          <cell r="B1304" t="str">
            <v>HZ03-01BX16</v>
          </cell>
          <cell r="C1304" t="str">
            <v>HUGZ-Z零压感系列平角内裤男童（姜饼黄）100码</v>
          </cell>
          <cell r="D1304" t="str">
            <v>无</v>
          </cell>
          <cell r="E1304" t="str">
            <v>6936352571797</v>
          </cell>
          <cell r="F1304">
            <v>33</v>
          </cell>
          <cell r="G1304">
            <v>33</v>
          </cell>
          <cell r="H1304" t="str">
            <v>3+</v>
          </cell>
          <cell r="I1304" t="str">
            <v>老品</v>
          </cell>
          <cell r="J1304" t="str">
            <v>1、产品同竞品差异点（优势点）：1111
2、产品功能点：
3、产品设计优势：
4、产品教育属性优势：
5、产品安全属性优势：
6、产品相关服务优势：
7、其他：</v>
          </cell>
          <cell r="K1304" t="str">
            <v>不夹屁屁、抑菌率高达96.92%、吸湿排汗</v>
          </cell>
          <cell r="L1304" t="str">
            <v/>
          </cell>
          <cell r="M1304" t="str">
            <v>销售商品</v>
          </cell>
          <cell r="N1304" t="str">
            <v>2022/05/01</v>
          </cell>
          <cell r="O1304">
            <v>12.54</v>
          </cell>
          <cell r="P1304">
            <v>0.06</v>
          </cell>
          <cell r="Q1304">
            <v>28</v>
          </cell>
          <cell r="R1304">
            <v>28</v>
          </cell>
          <cell r="S1304">
            <v>1</v>
          </cell>
          <cell r="T1304" t="str">
            <v>有</v>
          </cell>
          <cell r="U1304" t="str">
            <v/>
          </cell>
          <cell r="V1304" t="str">
            <v>2190</v>
          </cell>
        </row>
        <row r="1304">
          <cell r="Z1304">
            <v>45</v>
          </cell>
          <cell r="AA1304">
            <v>55</v>
          </cell>
          <cell r="AB1304">
            <v>45</v>
          </cell>
          <cell r="AC1304">
            <v>0.111375</v>
          </cell>
          <cell r="AD1304">
            <v>9.5</v>
          </cell>
          <cell r="AE1304">
            <v>12</v>
          </cell>
          <cell r="AF1304">
            <v>50</v>
          </cell>
          <cell r="AG1304" t="str">
            <v/>
          </cell>
        </row>
        <row r="1305">
          <cell r="A1305" t="str">
            <v>HZ0875</v>
          </cell>
          <cell r="B1305" t="str">
            <v>HZ03-01BX16</v>
          </cell>
          <cell r="C1305" t="str">
            <v>HUGZ-Z零压感系列平角内裤男童（姜饼黄）150码</v>
          </cell>
          <cell r="D1305" t="str">
            <v>无</v>
          </cell>
          <cell r="E1305" t="str">
            <v>6936352571841</v>
          </cell>
          <cell r="F1305">
            <v>33</v>
          </cell>
          <cell r="G1305">
            <v>33</v>
          </cell>
          <cell r="H1305" t="str">
            <v>3+</v>
          </cell>
          <cell r="I1305" t="str">
            <v>老品</v>
          </cell>
          <cell r="J1305" t="str">
            <v>1、产品同竞品差异点（优势点）：1111
2、产品功能点：
3、产品设计优势：
4、产品教育属性优势：
5、产品安全属性优势：
6、产品相关服务优势：
7、其他：</v>
          </cell>
          <cell r="K1305" t="str">
            <v>不夹屁屁、抑菌率高达96.92%、吸湿排汗</v>
          </cell>
          <cell r="L1305" t="str">
            <v/>
          </cell>
          <cell r="M1305" t="str">
            <v>销售商品</v>
          </cell>
          <cell r="N1305" t="str">
            <v>2022/05/01</v>
          </cell>
          <cell r="O1305">
            <v>12.54</v>
          </cell>
          <cell r="P1305">
            <v>0.06</v>
          </cell>
          <cell r="Q1305">
            <v>28</v>
          </cell>
          <cell r="R1305">
            <v>28</v>
          </cell>
          <cell r="S1305">
            <v>1</v>
          </cell>
          <cell r="T1305" t="str">
            <v>有</v>
          </cell>
          <cell r="U1305" t="str">
            <v/>
          </cell>
          <cell r="V1305" t="str">
            <v>2190</v>
          </cell>
        </row>
        <row r="1305">
          <cell r="Z1305">
            <v>45</v>
          </cell>
          <cell r="AA1305">
            <v>55</v>
          </cell>
          <cell r="AB1305">
            <v>45</v>
          </cell>
          <cell r="AC1305">
            <v>0.111375</v>
          </cell>
          <cell r="AD1305">
            <v>9.5</v>
          </cell>
          <cell r="AE1305">
            <v>12</v>
          </cell>
          <cell r="AF1305">
            <v>50</v>
          </cell>
          <cell r="AG1305" t="str">
            <v/>
          </cell>
        </row>
        <row r="1306">
          <cell r="A1306" t="str">
            <v>HZ0905</v>
          </cell>
          <cell r="B1306" t="str">
            <v>H22FW-16ZX86</v>
          </cell>
          <cell r="C1306" t="str">
            <v>HUGZ-HUG自然系列中筒袜通用（粉噗噗+柠檬水+梅子酱）(14-16cm)</v>
          </cell>
          <cell r="D1306" t="str">
            <v>无</v>
          </cell>
          <cell r="E1306" t="str">
            <v>6936352589815</v>
          </cell>
          <cell r="F1306">
            <v>69</v>
          </cell>
          <cell r="G1306">
            <v>69</v>
          </cell>
          <cell r="H1306" t="str">
            <v>3+</v>
          </cell>
          <cell r="I1306" t="str">
            <v>老品</v>
          </cell>
          <cell r="J1306" t="str">
            <v>1、产品同竞品差异点（优势点）：1111
2、产品功能点：
3、产品设计优势：
4、产品教育属性优势：
5、产品安全属性优势：
6、产品相关服务优势：
7、其他：</v>
          </cell>
          <cell r="K1306" t="str">
            <v>3A级抗菌、四季可穿、高弹不勒、新疆长绒棉</v>
          </cell>
          <cell r="L1306" t="str">
            <v/>
          </cell>
          <cell r="M1306" t="str">
            <v>销售商品</v>
          </cell>
          <cell r="N1306" t="str">
            <v>2022/05/01</v>
          </cell>
          <cell r="O1306">
            <v>26.22</v>
          </cell>
          <cell r="P1306">
            <v>0.17</v>
          </cell>
          <cell r="Q1306">
            <v>13</v>
          </cell>
          <cell r="R1306">
            <v>13</v>
          </cell>
          <cell r="S1306">
            <v>5</v>
          </cell>
          <cell r="T1306" t="str">
            <v>有</v>
          </cell>
          <cell r="U1306" t="str">
            <v/>
          </cell>
          <cell r="V1306" t="str">
            <v>2190</v>
          </cell>
        </row>
        <row r="1306">
          <cell r="Z1306">
            <v>45</v>
          </cell>
          <cell r="AA1306">
            <v>55</v>
          </cell>
          <cell r="AB1306">
            <v>45</v>
          </cell>
          <cell r="AC1306">
            <v>0.111375</v>
          </cell>
          <cell r="AD1306">
            <v>9.5</v>
          </cell>
          <cell r="AE1306">
            <v>12</v>
          </cell>
          <cell r="AF1306">
            <v>50</v>
          </cell>
          <cell r="AG1306" t="str">
            <v/>
          </cell>
        </row>
        <row r="1307">
          <cell r="A1307" t="str">
            <v>HZ0906</v>
          </cell>
          <cell r="B1307" t="str">
            <v>H22FW-16ZX86</v>
          </cell>
          <cell r="C1307" t="str">
            <v>HUGZ-HUG自然系列中筒袜通用（粉噗噗+柠檬水+梅子酱）(16-18cm)</v>
          </cell>
          <cell r="D1307" t="str">
            <v>无</v>
          </cell>
          <cell r="E1307" t="str">
            <v>6936352589822</v>
          </cell>
          <cell r="F1307">
            <v>69</v>
          </cell>
          <cell r="G1307">
            <v>69</v>
          </cell>
          <cell r="H1307" t="str">
            <v>3+</v>
          </cell>
          <cell r="I1307" t="str">
            <v>老品</v>
          </cell>
          <cell r="J1307" t="str">
            <v>1、产品同竞品差异点（优势点）：1111
2、产品功能点：
3、产品设计优势：
4、产品教育属性优势：
5、产品安全属性优势：
6、产品相关服务优势：
7、其他：</v>
          </cell>
          <cell r="K1307" t="str">
            <v>3A级抗菌、四季可穿、高弹不勒、新疆长绒棉</v>
          </cell>
          <cell r="L1307" t="str">
            <v/>
          </cell>
          <cell r="M1307" t="str">
            <v>销售商品</v>
          </cell>
          <cell r="N1307" t="str">
            <v>2022/05/01</v>
          </cell>
          <cell r="O1307">
            <v>26.22</v>
          </cell>
          <cell r="P1307">
            <v>0.17</v>
          </cell>
          <cell r="Q1307">
            <v>13</v>
          </cell>
          <cell r="R1307">
            <v>13</v>
          </cell>
          <cell r="S1307">
            <v>5</v>
          </cell>
          <cell r="T1307" t="str">
            <v>有</v>
          </cell>
          <cell r="U1307" t="str">
            <v/>
          </cell>
          <cell r="V1307" t="str">
            <v>2190</v>
          </cell>
        </row>
        <row r="1307">
          <cell r="Z1307">
            <v>45</v>
          </cell>
          <cell r="AA1307">
            <v>55</v>
          </cell>
          <cell r="AB1307">
            <v>45</v>
          </cell>
          <cell r="AC1307">
            <v>0.111375</v>
          </cell>
          <cell r="AD1307">
            <v>9.5</v>
          </cell>
          <cell r="AE1307">
            <v>12</v>
          </cell>
          <cell r="AF1307">
            <v>50</v>
          </cell>
          <cell r="AG1307" t="str">
            <v/>
          </cell>
        </row>
        <row r="1308">
          <cell r="A1308" t="str">
            <v>HZ0907</v>
          </cell>
          <cell r="B1308" t="str">
            <v>H22FW-16ZX86</v>
          </cell>
          <cell r="C1308" t="str">
            <v>HUGZ-HUG自然系列中筒袜通用（粉噗噗+柠檬水+梅子酱）(18-19cm)</v>
          </cell>
          <cell r="D1308" t="str">
            <v>无</v>
          </cell>
          <cell r="E1308" t="str">
            <v>6936352589839</v>
          </cell>
          <cell r="F1308">
            <v>69</v>
          </cell>
          <cell r="G1308">
            <v>69</v>
          </cell>
          <cell r="H1308" t="str">
            <v>3+</v>
          </cell>
          <cell r="I1308" t="str">
            <v>老品</v>
          </cell>
          <cell r="J1308" t="str">
            <v>1、产品同竞品差异点（优势点）：1111
2、产品功能点：
3、产品设计优势：
4、产品教育属性优势：
5、产品安全属性优势：
6、产品相关服务优势：
7、其他：</v>
          </cell>
          <cell r="K1308" t="str">
            <v>3A级抗菌、四季可穿、高弹不勒、新疆长绒棉</v>
          </cell>
          <cell r="L1308" t="str">
            <v/>
          </cell>
          <cell r="M1308" t="str">
            <v>销售商品</v>
          </cell>
          <cell r="N1308" t="str">
            <v>2022/05/01</v>
          </cell>
          <cell r="O1308">
            <v>26.22</v>
          </cell>
          <cell r="P1308">
            <v>0.17</v>
          </cell>
          <cell r="Q1308">
            <v>13</v>
          </cell>
          <cell r="R1308">
            <v>13</v>
          </cell>
          <cell r="S1308">
            <v>5</v>
          </cell>
          <cell r="T1308" t="str">
            <v>有</v>
          </cell>
          <cell r="U1308" t="str">
            <v/>
          </cell>
          <cell r="V1308" t="str">
            <v>2190</v>
          </cell>
        </row>
        <row r="1308">
          <cell r="Z1308">
            <v>45</v>
          </cell>
          <cell r="AA1308">
            <v>55</v>
          </cell>
          <cell r="AB1308">
            <v>45</v>
          </cell>
          <cell r="AC1308">
            <v>0.111375</v>
          </cell>
          <cell r="AD1308">
            <v>9.5</v>
          </cell>
          <cell r="AE1308">
            <v>12</v>
          </cell>
          <cell r="AF1308">
            <v>50</v>
          </cell>
          <cell r="AG1308" t="str">
            <v/>
          </cell>
        </row>
        <row r="1309">
          <cell r="A1309" t="str">
            <v>HZ0908</v>
          </cell>
          <cell r="B1309" t="str">
            <v>H22FW-16ZX87</v>
          </cell>
          <cell r="C1309" t="str">
            <v>HUGZ-HUG自然系列中筒袜通用（粉噗噗+柠檬水+木木绿）(14-16cm)</v>
          </cell>
          <cell r="D1309" t="str">
            <v>无</v>
          </cell>
          <cell r="E1309" t="str">
            <v>6936352589846</v>
          </cell>
          <cell r="F1309">
            <v>69</v>
          </cell>
          <cell r="G1309">
            <v>69</v>
          </cell>
          <cell r="H1309" t="str">
            <v>3+</v>
          </cell>
          <cell r="I1309" t="str">
            <v>老品</v>
          </cell>
          <cell r="J1309" t="str">
            <v>1、产品同竞品差异点（优势点）：1111
2、产品功能点：
3、产品设计优势：
4、产品教育属性优势：
5、产品安全属性优势：
6、产品相关服务优势：
7、其他：</v>
          </cell>
          <cell r="K1309" t="str">
            <v>3A级抗菌、四季可穿、高弹不勒、新疆长绒棉</v>
          </cell>
          <cell r="L1309" t="str">
            <v/>
          </cell>
          <cell r="M1309" t="str">
            <v>销售商品</v>
          </cell>
          <cell r="N1309" t="str">
            <v>2022/05/01</v>
          </cell>
          <cell r="O1309">
            <v>26.22</v>
          </cell>
          <cell r="P1309">
            <v>0.17</v>
          </cell>
          <cell r="Q1309">
            <v>13</v>
          </cell>
          <cell r="R1309">
            <v>13</v>
          </cell>
          <cell r="S1309">
            <v>5</v>
          </cell>
          <cell r="T1309" t="str">
            <v>有</v>
          </cell>
          <cell r="U1309" t="str">
            <v/>
          </cell>
          <cell r="V1309" t="str">
            <v>2190</v>
          </cell>
        </row>
        <row r="1309">
          <cell r="Z1309">
            <v>45</v>
          </cell>
          <cell r="AA1309">
            <v>55</v>
          </cell>
          <cell r="AB1309">
            <v>45</v>
          </cell>
          <cell r="AC1309">
            <v>0.111375</v>
          </cell>
          <cell r="AD1309">
            <v>9.5</v>
          </cell>
          <cell r="AE1309">
            <v>12</v>
          </cell>
          <cell r="AF1309">
            <v>50</v>
          </cell>
          <cell r="AG1309" t="str">
            <v/>
          </cell>
        </row>
        <row r="1310">
          <cell r="A1310" t="str">
            <v>HZ0909</v>
          </cell>
          <cell r="B1310" t="str">
            <v>H22FW-16ZX87</v>
          </cell>
          <cell r="C1310" t="str">
            <v>HUGZ-HUG自然系列中筒袜通用（粉噗噗+柠檬水+木木绿）(16-18cm)</v>
          </cell>
          <cell r="D1310" t="str">
            <v>无</v>
          </cell>
          <cell r="E1310" t="str">
            <v>6936352589853</v>
          </cell>
          <cell r="F1310">
            <v>69</v>
          </cell>
          <cell r="G1310">
            <v>69</v>
          </cell>
          <cell r="H1310" t="str">
            <v>3+</v>
          </cell>
          <cell r="I1310" t="str">
            <v>老品</v>
          </cell>
          <cell r="J1310" t="str">
            <v>1、产品同竞品差异点（优势点）：1111
2、产品功能点：
3、产品设计优势：
4、产品教育属性优势：
5、产品安全属性优势：
6、产品相关服务优势：
7、其他：</v>
          </cell>
          <cell r="K1310" t="str">
            <v>3A级抗菌、四季可穿、高弹不勒、新疆长绒棉</v>
          </cell>
          <cell r="L1310" t="str">
            <v/>
          </cell>
          <cell r="M1310" t="str">
            <v>销售商品</v>
          </cell>
          <cell r="N1310" t="str">
            <v>2022/05/01</v>
          </cell>
          <cell r="O1310">
            <v>26.22</v>
          </cell>
          <cell r="P1310">
            <v>0.17</v>
          </cell>
          <cell r="Q1310">
            <v>13</v>
          </cell>
          <cell r="R1310">
            <v>13</v>
          </cell>
          <cell r="S1310">
            <v>5</v>
          </cell>
          <cell r="T1310" t="str">
            <v>有</v>
          </cell>
          <cell r="U1310" t="str">
            <v/>
          </cell>
          <cell r="V1310" t="str">
            <v>2190</v>
          </cell>
        </row>
        <row r="1310">
          <cell r="Z1310">
            <v>45</v>
          </cell>
          <cell r="AA1310">
            <v>55</v>
          </cell>
          <cell r="AB1310">
            <v>45</v>
          </cell>
          <cell r="AC1310">
            <v>0.111375</v>
          </cell>
          <cell r="AD1310">
            <v>9.5</v>
          </cell>
          <cell r="AE1310">
            <v>12</v>
          </cell>
          <cell r="AF1310">
            <v>50</v>
          </cell>
          <cell r="AG1310" t="str">
            <v/>
          </cell>
        </row>
        <row r="1311">
          <cell r="A1311" t="str">
            <v>HZ0785</v>
          </cell>
          <cell r="B1311" t="str">
            <v>HH15-28ZX70</v>
          </cell>
          <cell r="C1311" t="str">
            <v>HUGZ-HUG自然系列双面穿背心男女童通用（莓莓奶昔蓝）130码</v>
          </cell>
          <cell r="D1311" t="str">
            <v>无</v>
          </cell>
          <cell r="E1311" t="str">
            <v>6936352571223</v>
          </cell>
          <cell r="F1311">
            <v>309</v>
          </cell>
          <cell r="G1311">
            <v>309</v>
          </cell>
          <cell r="H1311" t="str">
            <v>3+</v>
          </cell>
          <cell r="I1311" t="str">
            <v>老品</v>
          </cell>
          <cell r="J1311" t="str">
            <v>1、产品同竞品差异点（优势点）：1111
2、产品功能点：
3、产品设计优势：
4、产品教育属性优势：
5、产品安全属性优势：
6、产品相关服务优势：
7、其他：</v>
          </cell>
          <cell r="K1311" t="str">
            <v>暂缺</v>
          </cell>
          <cell r="L1311" t="str">
            <v/>
          </cell>
          <cell r="M1311" t="str">
            <v>销售商品</v>
          </cell>
          <cell r="N1311" t="str">
            <v>2022/05/01</v>
          </cell>
          <cell r="O1311">
            <v>117.42</v>
          </cell>
          <cell r="P1311">
            <v>0.28</v>
          </cell>
          <cell r="Q1311">
            <v>1</v>
          </cell>
          <cell r="R1311">
            <v>1</v>
          </cell>
          <cell r="S1311">
            <v>1</v>
          </cell>
          <cell r="T1311" t="str">
            <v>有</v>
          </cell>
          <cell r="U1311" t="str">
            <v/>
          </cell>
          <cell r="V1311" t="str">
            <v>2190</v>
          </cell>
        </row>
        <row r="1311">
          <cell r="Z1311">
            <v>45</v>
          </cell>
          <cell r="AA1311">
            <v>55</v>
          </cell>
          <cell r="AB1311">
            <v>45</v>
          </cell>
          <cell r="AC1311">
            <v>0.111375</v>
          </cell>
          <cell r="AD1311">
            <v>9.5</v>
          </cell>
          <cell r="AE1311">
            <v>12</v>
          </cell>
          <cell r="AF1311">
            <v>50</v>
          </cell>
          <cell r="AG1311" t="str">
            <v/>
          </cell>
        </row>
        <row r="1312">
          <cell r="A1312" t="str">
            <v>HZ0786</v>
          </cell>
          <cell r="B1312" t="str">
            <v>HH15-28ZX70</v>
          </cell>
          <cell r="C1312" t="str">
            <v>HUGZ-HUG自然系列双面穿背心男女童通用（莓莓奶昔蓝）140码</v>
          </cell>
          <cell r="D1312" t="str">
            <v>无</v>
          </cell>
          <cell r="E1312" t="str">
            <v>6936352571230</v>
          </cell>
          <cell r="F1312">
            <v>309</v>
          </cell>
          <cell r="G1312">
            <v>309</v>
          </cell>
          <cell r="H1312" t="str">
            <v>3+</v>
          </cell>
          <cell r="I1312" t="str">
            <v>老品</v>
          </cell>
          <cell r="J1312" t="str">
            <v>1、产品同竞品差异点（优势点）：1111
2、产品功能点：
3、产品设计优势：
4、产品教育属性优势：
5、产品安全属性优势：
6、产品相关服务优势：
7、其他：</v>
          </cell>
          <cell r="K1312" t="str">
            <v>暂缺</v>
          </cell>
          <cell r="L1312" t="str">
            <v/>
          </cell>
          <cell r="M1312" t="str">
            <v>销售商品</v>
          </cell>
          <cell r="N1312" t="str">
            <v>2022/05/01</v>
          </cell>
          <cell r="O1312">
            <v>117.42</v>
          </cell>
          <cell r="P1312">
            <v>0.28</v>
          </cell>
          <cell r="Q1312">
            <v>1</v>
          </cell>
          <cell r="R1312">
            <v>1</v>
          </cell>
          <cell r="S1312">
            <v>1</v>
          </cell>
          <cell r="T1312" t="str">
            <v>有</v>
          </cell>
          <cell r="U1312" t="str">
            <v/>
          </cell>
          <cell r="V1312" t="str">
            <v>2190</v>
          </cell>
        </row>
        <row r="1312">
          <cell r="Z1312">
            <v>45</v>
          </cell>
          <cell r="AA1312">
            <v>55</v>
          </cell>
          <cell r="AB1312">
            <v>45</v>
          </cell>
          <cell r="AC1312">
            <v>0.111375</v>
          </cell>
          <cell r="AD1312">
            <v>9.5</v>
          </cell>
          <cell r="AE1312">
            <v>12</v>
          </cell>
          <cell r="AF1312">
            <v>50</v>
          </cell>
          <cell r="AG1312" t="str">
            <v/>
          </cell>
        </row>
        <row r="1313">
          <cell r="A1313" t="str">
            <v>HZ0787</v>
          </cell>
          <cell r="B1313" t="str">
            <v>HH15-28ZX70</v>
          </cell>
          <cell r="C1313" t="str">
            <v>HUGZ-HUG自然系列双面穿背心男女童通用（莓莓奶昔蓝）150码</v>
          </cell>
          <cell r="D1313" t="str">
            <v>无</v>
          </cell>
          <cell r="E1313" t="str">
            <v>6936352571247</v>
          </cell>
          <cell r="F1313">
            <v>309</v>
          </cell>
          <cell r="G1313">
            <v>309</v>
          </cell>
          <cell r="H1313" t="str">
            <v>3+</v>
          </cell>
          <cell r="I1313" t="str">
            <v>老品</v>
          </cell>
          <cell r="J1313" t="str">
            <v>1、产品同竞品差异点（优势点）：1111
2、产品功能点：
3、产品设计优势：
4、产品教育属性优势：
5、产品安全属性优势：
6、产品相关服务优势：
7、其他：</v>
          </cell>
          <cell r="K1313" t="str">
            <v>暂缺</v>
          </cell>
          <cell r="L1313" t="str">
            <v/>
          </cell>
          <cell r="M1313" t="str">
            <v>销售商品</v>
          </cell>
          <cell r="N1313" t="str">
            <v>2022/05/01</v>
          </cell>
          <cell r="O1313">
            <v>117.42</v>
          </cell>
          <cell r="P1313">
            <v>0.28</v>
          </cell>
          <cell r="Q1313">
            <v>1</v>
          </cell>
          <cell r="R1313">
            <v>1</v>
          </cell>
          <cell r="S1313">
            <v>1</v>
          </cell>
          <cell r="T1313" t="str">
            <v>有</v>
          </cell>
          <cell r="U1313" t="str">
            <v/>
          </cell>
          <cell r="V1313" t="str">
            <v>2190</v>
          </cell>
        </row>
        <row r="1313">
          <cell r="Z1313">
            <v>45</v>
          </cell>
          <cell r="AA1313">
            <v>55</v>
          </cell>
          <cell r="AB1313">
            <v>45</v>
          </cell>
          <cell r="AC1313">
            <v>0.111375</v>
          </cell>
          <cell r="AD1313">
            <v>9.5</v>
          </cell>
          <cell r="AE1313">
            <v>12</v>
          </cell>
          <cell r="AF1313">
            <v>50</v>
          </cell>
          <cell r="AG1313" t="str">
            <v/>
          </cell>
        </row>
        <row r="1314">
          <cell r="A1314" t="str">
            <v>HZ0788</v>
          </cell>
          <cell r="B1314" t="str">
            <v>HH15-28ZX70</v>
          </cell>
          <cell r="C1314" t="str">
            <v>HUGZ-HUG自然系列双面穿背心男女童通用（莓莓奶昔蓝）160码</v>
          </cell>
          <cell r="D1314" t="str">
            <v>无</v>
          </cell>
          <cell r="E1314" t="str">
            <v>6936352571254</v>
          </cell>
          <cell r="F1314">
            <v>309</v>
          </cell>
          <cell r="G1314">
            <v>309</v>
          </cell>
          <cell r="H1314" t="str">
            <v>3+</v>
          </cell>
          <cell r="I1314" t="str">
            <v>老品</v>
          </cell>
          <cell r="J1314" t="str">
            <v>1、产品同竞品差异点（优势点）：1111
2、产品功能点：
3、产品设计优势：
4、产品教育属性优势：
5、产品安全属性优势：
6、产品相关服务优势：
7、其他：</v>
          </cell>
          <cell r="K1314" t="str">
            <v>暂缺</v>
          </cell>
          <cell r="L1314" t="str">
            <v/>
          </cell>
          <cell r="M1314" t="str">
            <v>销售商品</v>
          </cell>
          <cell r="N1314" t="str">
            <v>2022/05/01</v>
          </cell>
          <cell r="O1314">
            <v>117.42</v>
          </cell>
          <cell r="P1314">
            <v>0.28</v>
          </cell>
          <cell r="Q1314">
            <v>1</v>
          </cell>
          <cell r="R1314">
            <v>1</v>
          </cell>
          <cell r="S1314">
            <v>1</v>
          </cell>
          <cell r="T1314" t="str">
            <v>有</v>
          </cell>
          <cell r="U1314" t="str">
            <v/>
          </cell>
          <cell r="V1314" t="str">
            <v>2190</v>
          </cell>
        </row>
        <row r="1314">
          <cell r="Z1314">
            <v>45</v>
          </cell>
          <cell r="AA1314">
            <v>55</v>
          </cell>
          <cell r="AB1314">
            <v>45</v>
          </cell>
          <cell r="AC1314">
            <v>0.111375</v>
          </cell>
          <cell r="AD1314">
            <v>9.5</v>
          </cell>
          <cell r="AE1314">
            <v>12</v>
          </cell>
          <cell r="AF1314">
            <v>50</v>
          </cell>
          <cell r="AG1314" t="str">
            <v/>
          </cell>
        </row>
        <row r="1315">
          <cell r="A1315" t="str">
            <v>HZ0789</v>
          </cell>
          <cell r="B1315" t="str">
            <v>HH15-28ZX71</v>
          </cell>
          <cell r="C1315" t="str">
            <v>HUGZ-HUG自然系列双面穿背心男女童通用（卡布奇糯米）100码</v>
          </cell>
          <cell r="D1315" t="str">
            <v>无</v>
          </cell>
          <cell r="E1315" t="str">
            <v>6936352571261</v>
          </cell>
          <cell r="F1315">
            <v>309</v>
          </cell>
          <cell r="G1315">
            <v>309</v>
          </cell>
          <cell r="H1315" t="str">
            <v>3+</v>
          </cell>
          <cell r="I1315" t="str">
            <v>老品</v>
          </cell>
          <cell r="J1315" t="str">
            <v>1、产品同竞品差异点（优势点）：1111
2、产品功能点：
3、产品设计优势：
4、产品教育属性优势：
5、产品安全属性优势：
6、产品相关服务优势：
7、其他：</v>
          </cell>
          <cell r="K1315" t="str">
            <v>暂缺</v>
          </cell>
          <cell r="L1315" t="str">
            <v/>
          </cell>
          <cell r="M1315" t="str">
            <v>销售商品</v>
          </cell>
          <cell r="N1315" t="str">
            <v>2022/05/01</v>
          </cell>
          <cell r="O1315">
            <v>117.42</v>
          </cell>
          <cell r="P1315">
            <v>0.28</v>
          </cell>
          <cell r="Q1315">
            <v>1</v>
          </cell>
          <cell r="R1315">
            <v>1</v>
          </cell>
          <cell r="S1315">
            <v>1</v>
          </cell>
          <cell r="T1315" t="str">
            <v>有</v>
          </cell>
          <cell r="U1315" t="str">
            <v/>
          </cell>
          <cell r="V1315" t="str">
            <v>2190</v>
          </cell>
        </row>
        <row r="1315">
          <cell r="Z1315">
            <v>45</v>
          </cell>
          <cell r="AA1315">
            <v>55</v>
          </cell>
          <cell r="AB1315">
            <v>45</v>
          </cell>
          <cell r="AC1315">
            <v>0.111375</v>
          </cell>
          <cell r="AD1315">
            <v>9.5</v>
          </cell>
          <cell r="AE1315">
            <v>12</v>
          </cell>
          <cell r="AF1315">
            <v>50</v>
          </cell>
          <cell r="AG1315" t="str">
            <v/>
          </cell>
        </row>
        <row r="1316">
          <cell r="A1316" t="str">
            <v>HZ0790</v>
          </cell>
          <cell r="B1316" t="str">
            <v>HH15-28ZX71</v>
          </cell>
          <cell r="C1316" t="str">
            <v>HUGZ-HUG自然系列双面穿背心男女童通用（卡布奇糯米）110码</v>
          </cell>
          <cell r="D1316" t="str">
            <v>无</v>
          </cell>
          <cell r="E1316" t="str">
            <v>6936352571278</v>
          </cell>
          <cell r="F1316">
            <v>309</v>
          </cell>
          <cell r="G1316">
            <v>309</v>
          </cell>
          <cell r="H1316" t="str">
            <v>3+</v>
          </cell>
          <cell r="I1316" t="str">
            <v>老品</v>
          </cell>
          <cell r="J1316" t="str">
            <v>1、产品同竞品差异点（优势点）：1111
2、产品功能点：
3、产品设计优势：
4、产品教育属性优势：
5、产品安全属性优势：
6、产品相关服务优势：
7、其他：</v>
          </cell>
          <cell r="K1316" t="str">
            <v>暂缺</v>
          </cell>
          <cell r="L1316" t="str">
            <v/>
          </cell>
          <cell r="M1316" t="str">
            <v>销售商品</v>
          </cell>
          <cell r="N1316" t="str">
            <v>2022/05/01</v>
          </cell>
          <cell r="O1316">
            <v>117.42</v>
          </cell>
          <cell r="P1316">
            <v>0.28</v>
          </cell>
          <cell r="Q1316">
            <v>1</v>
          </cell>
          <cell r="R1316">
            <v>1</v>
          </cell>
          <cell r="S1316">
            <v>1</v>
          </cell>
          <cell r="T1316" t="str">
            <v>有</v>
          </cell>
          <cell r="U1316" t="str">
            <v/>
          </cell>
          <cell r="V1316" t="str">
            <v>2190</v>
          </cell>
        </row>
        <row r="1316">
          <cell r="Z1316">
            <v>45</v>
          </cell>
          <cell r="AA1316">
            <v>55</v>
          </cell>
          <cell r="AB1316">
            <v>45</v>
          </cell>
          <cell r="AC1316">
            <v>0.111375</v>
          </cell>
          <cell r="AD1316">
            <v>9.5</v>
          </cell>
          <cell r="AE1316">
            <v>12</v>
          </cell>
          <cell r="AF1316">
            <v>50</v>
          </cell>
          <cell r="AG1316" t="str">
            <v/>
          </cell>
        </row>
        <row r="1317">
          <cell r="A1317" t="str">
            <v>HZ0791</v>
          </cell>
          <cell r="B1317" t="str">
            <v>HH15-28ZX71</v>
          </cell>
          <cell r="C1317" t="str">
            <v>HUGZ-HUG自然系列双面穿背心男女童通用（卡布奇糯米）120码</v>
          </cell>
          <cell r="D1317" t="str">
            <v>无</v>
          </cell>
          <cell r="E1317" t="str">
            <v>6936352571285</v>
          </cell>
          <cell r="F1317">
            <v>309</v>
          </cell>
          <cell r="G1317">
            <v>309</v>
          </cell>
          <cell r="H1317" t="str">
            <v>3+</v>
          </cell>
          <cell r="I1317" t="str">
            <v>老品</v>
          </cell>
          <cell r="J1317" t="str">
            <v>1、产品同竞品差异点（优势点）：1111
2、产品功能点：
3、产品设计优势：
4、产品教育属性优势：
5、产品安全属性优势：
6、产品相关服务优势：
7、其他：</v>
          </cell>
          <cell r="K1317" t="str">
            <v>暂缺</v>
          </cell>
          <cell r="L1317" t="str">
            <v/>
          </cell>
          <cell r="M1317" t="str">
            <v>销售商品</v>
          </cell>
          <cell r="N1317" t="str">
            <v>2022/05/01</v>
          </cell>
          <cell r="O1317">
            <v>117.42</v>
          </cell>
          <cell r="P1317">
            <v>0.28</v>
          </cell>
          <cell r="Q1317">
            <v>1</v>
          </cell>
          <cell r="R1317">
            <v>1</v>
          </cell>
          <cell r="S1317">
            <v>1</v>
          </cell>
          <cell r="T1317" t="str">
            <v>有</v>
          </cell>
          <cell r="U1317" t="str">
            <v/>
          </cell>
          <cell r="V1317" t="str">
            <v>2190</v>
          </cell>
        </row>
        <row r="1317">
          <cell r="Z1317">
            <v>45</v>
          </cell>
          <cell r="AA1317">
            <v>55</v>
          </cell>
          <cell r="AB1317">
            <v>45</v>
          </cell>
          <cell r="AC1317">
            <v>0.111375</v>
          </cell>
          <cell r="AD1317">
            <v>9.5</v>
          </cell>
          <cell r="AE1317">
            <v>12</v>
          </cell>
          <cell r="AF1317">
            <v>50</v>
          </cell>
          <cell r="AG1317" t="str">
            <v/>
          </cell>
        </row>
        <row r="1318">
          <cell r="A1318" t="str">
            <v>HZ0792</v>
          </cell>
          <cell r="B1318" t="str">
            <v>HH15-28ZX71</v>
          </cell>
          <cell r="C1318" t="str">
            <v>HUGZ-HUG自然系列双面穿背心男女童通用（卡布奇糯米）130码</v>
          </cell>
          <cell r="D1318" t="str">
            <v>无</v>
          </cell>
          <cell r="E1318" t="str">
            <v>6936352571292</v>
          </cell>
          <cell r="F1318">
            <v>309</v>
          </cell>
          <cell r="G1318">
            <v>309</v>
          </cell>
          <cell r="H1318" t="str">
            <v>3+</v>
          </cell>
          <cell r="I1318" t="str">
            <v>老品</v>
          </cell>
          <cell r="J1318" t="str">
            <v>1、产品同竞品差异点（优势点）：1111
2、产品功能点：
3、产品设计优势：
4、产品教育属性优势：
5、产品安全属性优势：
6、产品相关服务优势：
7、其他：</v>
          </cell>
          <cell r="K1318" t="str">
            <v>暂缺</v>
          </cell>
          <cell r="L1318" t="str">
            <v/>
          </cell>
          <cell r="M1318" t="str">
            <v>销售商品</v>
          </cell>
          <cell r="N1318" t="str">
            <v>2022/05/01</v>
          </cell>
          <cell r="O1318">
            <v>117.42</v>
          </cell>
          <cell r="P1318">
            <v>0.28</v>
          </cell>
          <cell r="Q1318">
            <v>1</v>
          </cell>
          <cell r="R1318">
            <v>1</v>
          </cell>
          <cell r="S1318">
            <v>1</v>
          </cell>
          <cell r="T1318" t="str">
            <v>有</v>
          </cell>
          <cell r="U1318" t="str">
            <v/>
          </cell>
          <cell r="V1318" t="str">
            <v>2190</v>
          </cell>
        </row>
        <row r="1318">
          <cell r="Z1318">
            <v>45</v>
          </cell>
          <cell r="AA1318">
            <v>55</v>
          </cell>
          <cell r="AB1318">
            <v>45</v>
          </cell>
          <cell r="AC1318">
            <v>0.111375</v>
          </cell>
          <cell r="AD1318">
            <v>9.5</v>
          </cell>
          <cell r="AE1318">
            <v>12</v>
          </cell>
          <cell r="AF1318">
            <v>50</v>
          </cell>
          <cell r="AG1318" t="str">
            <v/>
          </cell>
        </row>
        <row r="1319">
          <cell r="A1319" t="str">
            <v>HZ0793</v>
          </cell>
          <cell r="B1319" t="str">
            <v>HH15-28ZX71</v>
          </cell>
          <cell r="C1319" t="str">
            <v>HUGZ-HUG自然系列双面穿背心男女童通用（卡布奇糯米）140码</v>
          </cell>
          <cell r="D1319" t="str">
            <v>无</v>
          </cell>
          <cell r="E1319" t="str">
            <v>6936352571308</v>
          </cell>
          <cell r="F1319">
            <v>309</v>
          </cell>
          <cell r="G1319">
            <v>309</v>
          </cell>
          <cell r="H1319" t="str">
            <v>3+</v>
          </cell>
          <cell r="I1319" t="str">
            <v>老品</v>
          </cell>
          <cell r="J1319" t="str">
            <v>1、产品同竞品差异点（优势点）：1111
2、产品功能点：
3、产品设计优势：
4、产品教育属性优势：
5、产品安全属性优势：
6、产品相关服务优势：
7、其他：</v>
          </cell>
          <cell r="K1319" t="str">
            <v>暂缺</v>
          </cell>
          <cell r="L1319" t="str">
            <v/>
          </cell>
          <cell r="M1319" t="str">
            <v>销售商品</v>
          </cell>
          <cell r="N1319" t="str">
            <v>2022/05/01</v>
          </cell>
          <cell r="O1319">
            <v>117.42</v>
          </cell>
          <cell r="P1319">
            <v>0.28</v>
          </cell>
          <cell r="Q1319">
            <v>1</v>
          </cell>
          <cell r="R1319">
            <v>1</v>
          </cell>
          <cell r="S1319">
            <v>1</v>
          </cell>
          <cell r="T1319" t="str">
            <v>有</v>
          </cell>
          <cell r="U1319" t="str">
            <v/>
          </cell>
          <cell r="V1319" t="str">
            <v>2190</v>
          </cell>
        </row>
        <row r="1319">
          <cell r="Z1319">
            <v>45</v>
          </cell>
          <cell r="AA1319">
            <v>55</v>
          </cell>
          <cell r="AB1319">
            <v>45</v>
          </cell>
          <cell r="AC1319">
            <v>0.111375</v>
          </cell>
          <cell r="AD1319">
            <v>9.5</v>
          </cell>
          <cell r="AE1319">
            <v>12</v>
          </cell>
          <cell r="AF1319">
            <v>50</v>
          </cell>
          <cell r="AG1319" t="str">
            <v/>
          </cell>
        </row>
        <row r="1320">
          <cell r="A1320" t="str">
            <v>HZ0794</v>
          </cell>
          <cell r="B1320" t="str">
            <v>HH15-28ZX71</v>
          </cell>
          <cell r="C1320" t="str">
            <v>HUGZ-HUG自然系列双面穿背心男女童通用（卡布奇糯米）150码</v>
          </cell>
          <cell r="D1320" t="str">
            <v>无</v>
          </cell>
          <cell r="E1320" t="str">
            <v>6936352571315</v>
          </cell>
          <cell r="F1320">
            <v>309</v>
          </cell>
          <cell r="G1320">
            <v>309</v>
          </cell>
          <cell r="H1320" t="str">
            <v>3+</v>
          </cell>
          <cell r="I1320" t="str">
            <v>老品</v>
          </cell>
          <cell r="J1320" t="str">
            <v>1、产品同竞品差异点（优势点）：1111
2、产品功能点：
3、产品设计优势：
4、产品教育属性优势：
5、产品安全属性优势：
6、产品相关服务优势：
7、其他：</v>
          </cell>
          <cell r="K1320" t="str">
            <v>暂缺</v>
          </cell>
          <cell r="L1320" t="str">
            <v/>
          </cell>
          <cell r="M1320" t="str">
            <v>销售商品</v>
          </cell>
          <cell r="N1320" t="str">
            <v>2022/05/01</v>
          </cell>
          <cell r="O1320">
            <v>117.42</v>
          </cell>
          <cell r="P1320">
            <v>0.28</v>
          </cell>
          <cell r="Q1320">
            <v>1</v>
          </cell>
          <cell r="R1320">
            <v>1</v>
          </cell>
          <cell r="S1320">
            <v>1</v>
          </cell>
          <cell r="T1320" t="str">
            <v>有</v>
          </cell>
          <cell r="U1320" t="str">
            <v/>
          </cell>
          <cell r="V1320" t="str">
            <v>2190</v>
          </cell>
        </row>
        <row r="1320">
          <cell r="Z1320">
            <v>45</v>
          </cell>
          <cell r="AA1320">
            <v>55</v>
          </cell>
          <cell r="AB1320">
            <v>45</v>
          </cell>
          <cell r="AC1320">
            <v>0.111375</v>
          </cell>
          <cell r="AD1320">
            <v>9.5</v>
          </cell>
          <cell r="AE1320">
            <v>12</v>
          </cell>
          <cell r="AF1320">
            <v>50</v>
          </cell>
          <cell r="AG1320" t="str">
            <v/>
          </cell>
        </row>
        <row r="1321">
          <cell r="A1321" t="str">
            <v>HZ0795</v>
          </cell>
          <cell r="B1321" t="str">
            <v>HH15-28ZX71</v>
          </cell>
          <cell r="C1321" t="str">
            <v>HUGZ-HUG自然系列双面穿背心男女童通用（卡布奇糯米）160码</v>
          </cell>
          <cell r="D1321" t="str">
            <v>无</v>
          </cell>
          <cell r="E1321" t="str">
            <v>6936352571322</v>
          </cell>
          <cell r="F1321">
            <v>309</v>
          </cell>
          <cell r="G1321">
            <v>309</v>
          </cell>
          <cell r="H1321" t="str">
            <v>3+</v>
          </cell>
          <cell r="I1321" t="str">
            <v>老品</v>
          </cell>
          <cell r="J1321" t="str">
            <v>1、产品同竞品差异点（优势点）：1111
2、产品功能点：
3、产品设计优势：
4、产品教育属性优势：
5、产品安全属性优势：
6、产品相关服务优势：
7、其他：</v>
          </cell>
          <cell r="K1321" t="str">
            <v>暂缺</v>
          </cell>
          <cell r="L1321" t="str">
            <v/>
          </cell>
          <cell r="M1321" t="str">
            <v>销售商品</v>
          </cell>
          <cell r="N1321" t="str">
            <v>2022/05/01</v>
          </cell>
          <cell r="O1321">
            <v>117.42</v>
          </cell>
          <cell r="P1321">
            <v>0.28</v>
          </cell>
          <cell r="Q1321">
            <v>1</v>
          </cell>
          <cell r="R1321">
            <v>1</v>
          </cell>
          <cell r="S1321">
            <v>1</v>
          </cell>
          <cell r="T1321" t="str">
            <v>有</v>
          </cell>
          <cell r="U1321" t="str">
            <v/>
          </cell>
          <cell r="V1321" t="str">
            <v>2190</v>
          </cell>
        </row>
        <row r="1321">
          <cell r="Z1321">
            <v>45</v>
          </cell>
          <cell r="AA1321">
            <v>55</v>
          </cell>
          <cell r="AB1321">
            <v>45</v>
          </cell>
          <cell r="AC1321">
            <v>0.111375</v>
          </cell>
          <cell r="AD1321">
            <v>9.5</v>
          </cell>
          <cell r="AE1321">
            <v>12</v>
          </cell>
          <cell r="AF1321">
            <v>50</v>
          </cell>
          <cell r="AG1321" t="str">
            <v/>
          </cell>
        </row>
        <row r="1322">
          <cell r="A1322" t="str">
            <v>HZ0796</v>
          </cell>
          <cell r="B1322" t="str">
            <v>HH15-28ZX72</v>
          </cell>
          <cell r="C1322" t="str">
            <v>HUGZ-HUG自然系列双面穿背心男女童通用（桃桃芝士粉）100码</v>
          </cell>
          <cell r="D1322" t="str">
            <v>无</v>
          </cell>
          <cell r="E1322" t="str">
            <v>6936352571339</v>
          </cell>
          <cell r="F1322">
            <v>309</v>
          </cell>
          <cell r="G1322">
            <v>309</v>
          </cell>
          <cell r="H1322" t="str">
            <v>3+</v>
          </cell>
          <cell r="I1322" t="str">
            <v>老品</v>
          </cell>
          <cell r="J1322" t="str">
            <v>1、产品同竞品差异点（优势点）：1111
2、产品功能点：
3、产品设计优势：
4、产品教育属性优势：
5、产品安全属性优势：
6、产品相关服务优势：
7、其他：</v>
          </cell>
          <cell r="K1322" t="str">
            <v>暂缺</v>
          </cell>
          <cell r="L1322" t="str">
            <v/>
          </cell>
          <cell r="M1322" t="str">
            <v>销售商品</v>
          </cell>
          <cell r="N1322" t="str">
            <v>2022/05/01</v>
          </cell>
          <cell r="O1322">
            <v>117.42</v>
          </cell>
          <cell r="P1322">
            <v>0.28</v>
          </cell>
          <cell r="Q1322">
            <v>1</v>
          </cell>
          <cell r="R1322">
            <v>1</v>
          </cell>
          <cell r="S1322">
            <v>1</v>
          </cell>
          <cell r="T1322" t="str">
            <v>有</v>
          </cell>
          <cell r="U1322" t="str">
            <v/>
          </cell>
          <cell r="V1322" t="str">
            <v>2190</v>
          </cell>
        </row>
        <row r="1322">
          <cell r="Z1322">
            <v>45</v>
          </cell>
          <cell r="AA1322">
            <v>55</v>
          </cell>
          <cell r="AB1322">
            <v>45</v>
          </cell>
          <cell r="AC1322">
            <v>0.111375</v>
          </cell>
          <cell r="AD1322">
            <v>9.5</v>
          </cell>
          <cell r="AE1322">
            <v>12</v>
          </cell>
          <cell r="AF1322">
            <v>50</v>
          </cell>
          <cell r="AG1322" t="str">
            <v/>
          </cell>
        </row>
        <row r="1323">
          <cell r="A1323" t="str">
            <v>HZ0797</v>
          </cell>
          <cell r="B1323" t="str">
            <v>HH15-28ZX72</v>
          </cell>
          <cell r="C1323" t="str">
            <v>HUGZ-HUG自然系列双面穿背心男女童通用（桃桃芝士粉）110码</v>
          </cell>
          <cell r="D1323" t="str">
            <v>无</v>
          </cell>
          <cell r="E1323" t="str">
            <v>6936352571346</v>
          </cell>
          <cell r="F1323">
            <v>309</v>
          </cell>
          <cell r="G1323">
            <v>309</v>
          </cell>
          <cell r="H1323" t="str">
            <v>3+</v>
          </cell>
          <cell r="I1323" t="str">
            <v>老品</v>
          </cell>
          <cell r="J1323" t="str">
            <v>1、产品同竞品差异点（优势点）：1111
2、产品功能点：
3、产品设计优势：
4、产品教育属性优势：
5、产品安全属性优势：
6、产品相关服务优势：
7、其他：</v>
          </cell>
          <cell r="K1323" t="str">
            <v>暂缺</v>
          </cell>
          <cell r="L1323" t="str">
            <v/>
          </cell>
          <cell r="M1323" t="str">
            <v>销售商品</v>
          </cell>
          <cell r="N1323" t="str">
            <v>2022/05/01</v>
          </cell>
          <cell r="O1323">
            <v>117.42</v>
          </cell>
          <cell r="P1323">
            <v>0.28</v>
          </cell>
          <cell r="Q1323">
            <v>1</v>
          </cell>
          <cell r="R1323">
            <v>1</v>
          </cell>
          <cell r="S1323">
            <v>1</v>
          </cell>
          <cell r="T1323" t="str">
            <v>有</v>
          </cell>
          <cell r="U1323" t="str">
            <v/>
          </cell>
          <cell r="V1323" t="str">
            <v>2190</v>
          </cell>
        </row>
        <row r="1323">
          <cell r="Z1323">
            <v>45</v>
          </cell>
          <cell r="AA1323">
            <v>55</v>
          </cell>
          <cell r="AB1323">
            <v>45</v>
          </cell>
          <cell r="AC1323">
            <v>0.111375</v>
          </cell>
          <cell r="AD1323">
            <v>9.5</v>
          </cell>
          <cell r="AE1323">
            <v>12</v>
          </cell>
          <cell r="AF1323">
            <v>50</v>
          </cell>
          <cell r="AG1323" t="str">
            <v/>
          </cell>
        </row>
        <row r="1324">
          <cell r="A1324" t="str">
            <v>HZ0798</v>
          </cell>
          <cell r="B1324" t="str">
            <v>HH15-28ZX72</v>
          </cell>
          <cell r="C1324" t="str">
            <v>HUGZ-HUG自然系列双面穿背心男女童通用（桃桃芝士粉）120码</v>
          </cell>
          <cell r="D1324" t="str">
            <v>无</v>
          </cell>
          <cell r="E1324" t="str">
            <v>6936352571353</v>
          </cell>
          <cell r="F1324">
            <v>309</v>
          </cell>
          <cell r="G1324">
            <v>309</v>
          </cell>
          <cell r="H1324" t="str">
            <v>3+</v>
          </cell>
          <cell r="I1324" t="str">
            <v>老品</v>
          </cell>
          <cell r="J1324" t="str">
            <v>1、产品同竞品差异点（优势点）：1111
2、产品功能点：
3、产品设计优势：
4、产品教育属性优势：
5、产品安全属性优势：
6、产品相关服务优势：
7、其他：</v>
          </cell>
          <cell r="K1324" t="str">
            <v>暂缺</v>
          </cell>
          <cell r="L1324" t="str">
            <v/>
          </cell>
          <cell r="M1324" t="str">
            <v>销售商品</v>
          </cell>
          <cell r="N1324" t="str">
            <v>2022/05/01</v>
          </cell>
          <cell r="O1324">
            <v>117.42</v>
          </cell>
          <cell r="P1324">
            <v>0.28</v>
          </cell>
          <cell r="Q1324">
            <v>1</v>
          </cell>
          <cell r="R1324">
            <v>1</v>
          </cell>
          <cell r="S1324">
            <v>1</v>
          </cell>
          <cell r="T1324" t="str">
            <v>有</v>
          </cell>
          <cell r="U1324" t="str">
            <v/>
          </cell>
          <cell r="V1324" t="str">
            <v>2190</v>
          </cell>
        </row>
        <row r="1324">
          <cell r="Z1324">
            <v>45</v>
          </cell>
          <cell r="AA1324">
            <v>55</v>
          </cell>
          <cell r="AB1324">
            <v>45</v>
          </cell>
          <cell r="AC1324">
            <v>0.111375</v>
          </cell>
          <cell r="AD1324">
            <v>9.5</v>
          </cell>
          <cell r="AE1324">
            <v>12</v>
          </cell>
          <cell r="AF1324">
            <v>50</v>
          </cell>
          <cell r="AG1324" t="str">
            <v/>
          </cell>
        </row>
        <row r="1325">
          <cell r="A1325" t="str">
            <v>HZ0799</v>
          </cell>
          <cell r="B1325" t="str">
            <v>HH15-28ZX72</v>
          </cell>
          <cell r="C1325" t="str">
            <v>HUGZ-HUG自然系列双面穿背心男女童通用（桃桃芝士粉）130码</v>
          </cell>
          <cell r="D1325" t="str">
            <v>无</v>
          </cell>
          <cell r="E1325" t="str">
            <v>6936352571360</v>
          </cell>
          <cell r="F1325">
            <v>309</v>
          </cell>
          <cell r="G1325">
            <v>309</v>
          </cell>
          <cell r="H1325" t="str">
            <v>3+</v>
          </cell>
          <cell r="I1325" t="str">
            <v>老品</v>
          </cell>
          <cell r="J1325" t="str">
            <v>1、产品同竞品差异点（优势点）：1111
2、产品功能点：
3、产品设计优势：
4、产品教育属性优势：
5、产品安全属性优势：
6、产品相关服务优势：
7、其他：</v>
          </cell>
          <cell r="K1325" t="str">
            <v>暂缺</v>
          </cell>
          <cell r="L1325" t="str">
            <v/>
          </cell>
          <cell r="M1325" t="str">
            <v>销售商品</v>
          </cell>
          <cell r="N1325" t="str">
            <v>2022/05/01</v>
          </cell>
          <cell r="O1325">
            <v>117.42</v>
          </cell>
          <cell r="P1325">
            <v>0.28</v>
          </cell>
          <cell r="Q1325">
            <v>1</v>
          </cell>
          <cell r="R1325">
            <v>1</v>
          </cell>
          <cell r="S1325">
            <v>1</v>
          </cell>
          <cell r="T1325" t="str">
            <v>有</v>
          </cell>
          <cell r="U1325" t="str">
            <v/>
          </cell>
          <cell r="V1325" t="str">
            <v>2190</v>
          </cell>
        </row>
        <row r="1325">
          <cell r="Z1325">
            <v>45</v>
          </cell>
          <cell r="AA1325">
            <v>55</v>
          </cell>
          <cell r="AB1325">
            <v>45</v>
          </cell>
          <cell r="AC1325">
            <v>0.111375</v>
          </cell>
          <cell r="AD1325">
            <v>9.5</v>
          </cell>
          <cell r="AE1325">
            <v>12</v>
          </cell>
          <cell r="AF1325">
            <v>50</v>
          </cell>
          <cell r="AG1325" t="str">
            <v/>
          </cell>
        </row>
        <row r="1326">
          <cell r="A1326" t="str">
            <v>HZ0800</v>
          </cell>
          <cell r="B1326" t="str">
            <v>HH15-28ZX72</v>
          </cell>
          <cell r="C1326" t="str">
            <v>HUGZ-HUG自然系列双面穿背心男女童通用（桃桃芝士粉）140码</v>
          </cell>
          <cell r="D1326" t="str">
            <v>无</v>
          </cell>
          <cell r="E1326" t="str">
            <v>6936352571377</v>
          </cell>
          <cell r="F1326">
            <v>309</v>
          </cell>
          <cell r="G1326">
            <v>309</v>
          </cell>
          <cell r="H1326" t="str">
            <v>3+</v>
          </cell>
          <cell r="I1326" t="str">
            <v>老品</v>
          </cell>
          <cell r="J1326" t="str">
            <v>1、产品同竞品差异点（优势点）：1111
2、产品功能点：
3、产品设计优势：
4、产品教育属性优势：
5、产品安全属性优势：
6、产品相关服务优势：
7、其他：</v>
          </cell>
          <cell r="K1326" t="str">
            <v>暂缺</v>
          </cell>
          <cell r="L1326" t="str">
            <v/>
          </cell>
          <cell r="M1326" t="str">
            <v>销售商品</v>
          </cell>
          <cell r="N1326" t="str">
            <v>2022/05/01</v>
          </cell>
          <cell r="O1326">
            <v>117.42</v>
          </cell>
          <cell r="P1326">
            <v>0.28</v>
          </cell>
          <cell r="Q1326">
            <v>1</v>
          </cell>
          <cell r="R1326">
            <v>1</v>
          </cell>
          <cell r="S1326">
            <v>1</v>
          </cell>
          <cell r="T1326" t="str">
            <v>有</v>
          </cell>
          <cell r="U1326" t="str">
            <v/>
          </cell>
          <cell r="V1326" t="str">
            <v>2190</v>
          </cell>
        </row>
        <row r="1326">
          <cell r="Z1326">
            <v>45</v>
          </cell>
          <cell r="AA1326">
            <v>55</v>
          </cell>
          <cell r="AB1326">
            <v>45</v>
          </cell>
          <cell r="AC1326">
            <v>0.111375</v>
          </cell>
          <cell r="AD1326">
            <v>9.5</v>
          </cell>
          <cell r="AE1326">
            <v>12</v>
          </cell>
          <cell r="AF1326">
            <v>50</v>
          </cell>
          <cell r="AG1326" t="str">
            <v/>
          </cell>
        </row>
        <row r="1327">
          <cell r="A1327" t="str">
            <v>HZ0801</v>
          </cell>
          <cell r="B1327" t="str">
            <v>HH15-28ZX72</v>
          </cell>
          <cell r="C1327" t="str">
            <v>HUGZ-HUG自然系列双面穿背心男女童通用（桃桃芝士粉）150码</v>
          </cell>
          <cell r="D1327" t="str">
            <v>无</v>
          </cell>
          <cell r="E1327" t="str">
            <v>6936352571384</v>
          </cell>
          <cell r="F1327">
            <v>309</v>
          </cell>
          <cell r="G1327">
            <v>309</v>
          </cell>
          <cell r="H1327" t="str">
            <v>3+</v>
          </cell>
          <cell r="I1327" t="str">
            <v>老品</v>
          </cell>
          <cell r="J1327" t="str">
            <v>1、产品同竞品差异点（优势点）：1111
2、产品功能点：
3、产品设计优势：
4、产品教育属性优势：
5、产品安全属性优势：
6、产品相关服务优势：
7、其他：</v>
          </cell>
          <cell r="K1327" t="str">
            <v>暂缺</v>
          </cell>
          <cell r="L1327" t="str">
            <v/>
          </cell>
          <cell r="M1327" t="str">
            <v>销售商品</v>
          </cell>
          <cell r="N1327" t="str">
            <v>2022/05/01</v>
          </cell>
          <cell r="O1327">
            <v>117.42</v>
          </cell>
          <cell r="P1327">
            <v>0.28</v>
          </cell>
          <cell r="Q1327">
            <v>1</v>
          </cell>
          <cell r="R1327">
            <v>1</v>
          </cell>
          <cell r="S1327">
            <v>1</v>
          </cell>
          <cell r="T1327" t="str">
            <v>有</v>
          </cell>
          <cell r="U1327" t="str">
            <v/>
          </cell>
          <cell r="V1327" t="str">
            <v>2190</v>
          </cell>
        </row>
        <row r="1327">
          <cell r="Z1327">
            <v>45</v>
          </cell>
          <cell r="AA1327">
            <v>55</v>
          </cell>
          <cell r="AB1327">
            <v>45</v>
          </cell>
          <cell r="AC1327">
            <v>0.111375</v>
          </cell>
          <cell r="AD1327">
            <v>9.5</v>
          </cell>
          <cell r="AE1327">
            <v>12</v>
          </cell>
          <cell r="AF1327">
            <v>50</v>
          </cell>
          <cell r="AG1327" t="str">
            <v/>
          </cell>
        </row>
        <row r="1328">
          <cell r="A1328" t="str">
            <v>HZ0802</v>
          </cell>
          <cell r="B1328" t="str">
            <v>HH15-28ZX72</v>
          </cell>
          <cell r="C1328" t="str">
            <v>HUGZ-HUG自然系列双面穿背心男女童通用（桃桃芝士粉）160码</v>
          </cell>
          <cell r="D1328" t="str">
            <v>无</v>
          </cell>
          <cell r="E1328" t="str">
            <v>6936352571391</v>
          </cell>
          <cell r="F1328">
            <v>309</v>
          </cell>
          <cell r="G1328">
            <v>309</v>
          </cell>
          <cell r="H1328" t="str">
            <v>3+</v>
          </cell>
          <cell r="I1328" t="str">
            <v>老品</v>
          </cell>
          <cell r="J1328" t="str">
            <v>1、产品同竞品差异点（优势点）：1111
2、产品功能点：
3、产品设计优势：
4、产品教育属性优势：
5、产品安全属性优势：
6、产品相关服务优势：
7、其他：</v>
          </cell>
          <cell r="K1328" t="str">
            <v>暂缺</v>
          </cell>
          <cell r="L1328" t="str">
            <v/>
          </cell>
          <cell r="M1328" t="str">
            <v>销售商品</v>
          </cell>
          <cell r="N1328" t="str">
            <v>2022/05/01</v>
          </cell>
          <cell r="O1328">
            <v>117.42</v>
          </cell>
          <cell r="P1328">
            <v>0.28</v>
          </cell>
          <cell r="Q1328">
            <v>1</v>
          </cell>
          <cell r="R1328">
            <v>1</v>
          </cell>
          <cell r="S1328">
            <v>1</v>
          </cell>
          <cell r="T1328" t="str">
            <v>有</v>
          </cell>
          <cell r="U1328" t="str">
            <v/>
          </cell>
          <cell r="V1328" t="str">
            <v>2190</v>
          </cell>
        </row>
        <row r="1328">
          <cell r="Z1328">
            <v>45</v>
          </cell>
          <cell r="AA1328">
            <v>55</v>
          </cell>
          <cell r="AB1328">
            <v>45</v>
          </cell>
          <cell r="AC1328">
            <v>0.111375</v>
          </cell>
          <cell r="AD1328">
            <v>9.5</v>
          </cell>
          <cell r="AE1328">
            <v>12</v>
          </cell>
          <cell r="AF1328">
            <v>50</v>
          </cell>
          <cell r="AG1328" t="str">
            <v/>
          </cell>
        </row>
        <row r="1329">
          <cell r="A1329" t="str">
            <v>HZ0803</v>
          </cell>
          <cell r="B1329" t="str">
            <v>HH15-28ZX73</v>
          </cell>
          <cell r="C1329" t="str">
            <v>HUGZ-HUG自然系列双面穿背心男女童通用（香草提子紫）100码</v>
          </cell>
          <cell r="D1329" t="str">
            <v>无</v>
          </cell>
          <cell r="E1329" t="str">
            <v>6936352589396</v>
          </cell>
          <cell r="F1329">
            <v>309</v>
          </cell>
          <cell r="G1329">
            <v>309</v>
          </cell>
          <cell r="H1329" t="str">
            <v>3+</v>
          </cell>
          <cell r="I1329" t="str">
            <v>老品</v>
          </cell>
          <cell r="J1329" t="str">
            <v>1、产品同竞品差异点（优势点）：1111
2、产品功能点：
3、产品设计优势：
4、产品教育属性优势：
5、产品安全属性优势：
6、产品相关服务优势：
7、其他：</v>
          </cell>
          <cell r="K1329" t="str">
            <v>暂缺</v>
          </cell>
          <cell r="L1329" t="str">
            <v/>
          </cell>
          <cell r="M1329" t="str">
            <v>销售商品</v>
          </cell>
          <cell r="N1329" t="str">
            <v>2022/05/01</v>
          </cell>
          <cell r="O1329">
            <v>117.42</v>
          </cell>
          <cell r="P1329">
            <v>0.28</v>
          </cell>
          <cell r="Q1329">
            <v>1</v>
          </cell>
          <cell r="R1329">
            <v>1</v>
          </cell>
          <cell r="S1329">
            <v>1</v>
          </cell>
          <cell r="T1329" t="str">
            <v>有</v>
          </cell>
          <cell r="U1329" t="str">
            <v/>
          </cell>
          <cell r="V1329" t="str">
            <v>2190</v>
          </cell>
        </row>
        <row r="1329">
          <cell r="Z1329">
            <v>45</v>
          </cell>
          <cell r="AA1329">
            <v>55</v>
          </cell>
          <cell r="AB1329">
            <v>45</v>
          </cell>
          <cell r="AC1329">
            <v>0.111375</v>
          </cell>
          <cell r="AD1329">
            <v>9.5</v>
          </cell>
          <cell r="AE1329">
            <v>12</v>
          </cell>
          <cell r="AF1329">
            <v>50</v>
          </cell>
          <cell r="AG1329" t="str">
            <v/>
          </cell>
        </row>
        <row r="1330">
          <cell r="A1330" t="str">
            <v>HZ0804</v>
          </cell>
          <cell r="B1330" t="str">
            <v>HH15-28ZX73</v>
          </cell>
          <cell r="C1330" t="str">
            <v>HUGZ-HUG自然系列双面穿背心男女童通用（香草提子紫）110码</v>
          </cell>
          <cell r="D1330" t="str">
            <v>无</v>
          </cell>
          <cell r="E1330" t="str">
            <v>6936352589402</v>
          </cell>
          <cell r="F1330">
            <v>309</v>
          </cell>
          <cell r="G1330">
            <v>309</v>
          </cell>
          <cell r="H1330" t="str">
            <v>3+</v>
          </cell>
          <cell r="I1330" t="str">
            <v>老品</v>
          </cell>
          <cell r="J1330" t="str">
            <v>1、产品同竞品差异点（优势点）：1111
2、产品功能点：
3、产品设计优势：
4、产品教育属性优势：
5、产品安全属性优势：
6、产品相关服务优势：
7、其他：</v>
          </cell>
          <cell r="K1330" t="str">
            <v>暂缺</v>
          </cell>
          <cell r="L1330" t="str">
            <v/>
          </cell>
          <cell r="M1330" t="str">
            <v>销售商品</v>
          </cell>
          <cell r="N1330" t="str">
            <v>2022/05/01</v>
          </cell>
          <cell r="O1330">
            <v>117.42</v>
          </cell>
          <cell r="P1330">
            <v>0.28</v>
          </cell>
          <cell r="Q1330">
            <v>1</v>
          </cell>
          <cell r="R1330">
            <v>1</v>
          </cell>
          <cell r="S1330">
            <v>1</v>
          </cell>
          <cell r="T1330" t="str">
            <v>有</v>
          </cell>
          <cell r="U1330" t="str">
            <v/>
          </cell>
          <cell r="V1330" t="str">
            <v>2190</v>
          </cell>
        </row>
        <row r="1330">
          <cell r="Z1330">
            <v>45</v>
          </cell>
          <cell r="AA1330">
            <v>55</v>
          </cell>
          <cell r="AB1330">
            <v>45</v>
          </cell>
          <cell r="AC1330">
            <v>0.111375</v>
          </cell>
          <cell r="AD1330">
            <v>9.5</v>
          </cell>
          <cell r="AE1330">
            <v>12</v>
          </cell>
          <cell r="AF1330">
            <v>50</v>
          </cell>
          <cell r="AG1330" t="str">
            <v/>
          </cell>
        </row>
        <row r="1331">
          <cell r="A1331" t="str">
            <v>HZ0805</v>
          </cell>
          <cell r="B1331" t="str">
            <v>HH15-28ZX73</v>
          </cell>
          <cell r="C1331" t="str">
            <v>HUGZ-HUG自然系列双面穿背心男女童通用（香草提子紫）120码</v>
          </cell>
          <cell r="D1331" t="str">
            <v>无</v>
          </cell>
          <cell r="E1331" t="str">
            <v>6936352589419</v>
          </cell>
          <cell r="F1331">
            <v>309</v>
          </cell>
          <cell r="G1331">
            <v>309</v>
          </cell>
          <cell r="H1331" t="str">
            <v>3+</v>
          </cell>
          <cell r="I1331" t="str">
            <v>老品</v>
          </cell>
          <cell r="J1331" t="str">
            <v>1、产品同竞品差异点（优势点）：1111
2、产品功能点：
3、产品设计优势：
4、产品教育属性优势：
5、产品安全属性优势：
6、产品相关服务优势：
7、其他：</v>
          </cell>
          <cell r="K1331" t="str">
            <v>暂缺</v>
          </cell>
          <cell r="L1331" t="str">
            <v/>
          </cell>
          <cell r="M1331" t="str">
            <v>销售商品</v>
          </cell>
          <cell r="N1331" t="str">
            <v>2022/05/01</v>
          </cell>
          <cell r="O1331">
            <v>117.42</v>
          </cell>
          <cell r="P1331">
            <v>0.28</v>
          </cell>
          <cell r="Q1331">
            <v>1</v>
          </cell>
          <cell r="R1331">
            <v>1</v>
          </cell>
          <cell r="S1331">
            <v>1</v>
          </cell>
          <cell r="T1331" t="str">
            <v>有</v>
          </cell>
          <cell r="U1331" t="str">
            <v/>
          </cell>
          <cell r="V1331" t="str">
            <v>2190</v>
          </cell>
        </row>
        <row r="1331">
          <cell r="Z1331">
            <v>45</v>
          </cell>
          <cell r="AA1331">
            <v>55</v>
          </cell>
          <cell r="AB1331">
            <v>45</v>
          </cell>
          <cell r="AC1331">
            <v>0.111375</v>
          </cell>
          <cell r="AD1331">
            <v>9.5</v>
          </cell>
          <cell r="AE1331">
            <v>12</v>
          </cell>
          <cell r="AF1331">
            <v>50</v>
          </cell>
          <cell r="AG1331" t="str">
            <v/>
          </cell>
        </row>
        <row r="1332">
          <cell r="A1332" t="str">
            <v>HZ0806</v>
          </cell>
          <cell r="B1332" t="str">
            <v>HH15-28ZX73</v>
          </cell>
          <cell r="C1332" t="str">
            <v>HUGZ-HUG自然系列双面穿背心男女童通用（香草提子紫）130码</v>
          </cell>
          <cell r="D1332" t="str">
            <v>无</v>
          </cell>
          <cell r="E1332" t="str">
            <v>6936352589426</v>
          </cell>
          <cell r="F1332">
            <v>309</v>
          </cell>
          <cell r="G1332">
            <v>309</v>
          </cell>
          <cell r="H1332" t="str">
            <v>3+</v>
          </cell>
          <cell r="I1332" t="str">
            <v>老品</v>
          </cell>
          <cell r="J1332" t="str">
            <v>1、产品同竞品差异点（优势点）：1111
2、产品功能点：
3、产品设计优势：
4、产品教育属性优势：
5、产品安全属性优势：
6、产品相关服务优势：
7、其他：</v>
          </cell>
          <cell r="K1332" t="str">
            <v>暂缺</v>
          </cell>
          <cell r="L1332" t="str">
            <v/>
          </cell>
          <cell r="M1332" t="str">
            <v>销售商品</v>
          </cell>
          <cell r="N1332" t="str">
            <v>2022/05/01</v>
          </cell>
          <cell r="O1332">
            <v>117.42</v>
          </cell>
          <cell r="P1332">
            <v>0.28</v>
          </cell>
          <cell r="Q1332">
            <v>1</v>
          </cell>
          <cell r="R1332">
            <v>1</v>
          </cell>
          <cell r="S1332">
            <v>1</v>
          </cell>
          <cell r="T1332" t="str">
            <v>有</v>
          </cell>
          <cell r="U1332" t="str">
            <v/>
          </cell>
          <cell r="V1332" t="str">
            <v>2190</v>
          </cell>
        </row>
        <row r="1332">
          <cell r="Z1332">
            <v>45</v>
          </cell>
          <cell r="AA1332">
            <v>55</v>
          </cell>
          <cell r="AB1332">
            <v>45</v>
          </cell>
          <cell r="AC1332">
            <v>0.111375</v>
          </cell>
          <cell r="AD1332">
            <v>9.5</v>
          </cell>
          <cell r="AE1332">
            <v>12</v>
          </cell>
          <cell r="AF1332">
            <v>50</v>
          </cell>
          <cell r="AG1332" t="str">
            <v/>
          </cell>
        </row>
        <row r="1333">
          <cell r="A1333" t="str">
            <v>HZ0807</v>
          </cell>
          <cell r="B1333" t="str">
            <v>HH15-28ZX73</v>
          </cell>
          <cell r="C1333" t="str">
            <v>HUGZ-HUG自然系列双面穿背心男女童通用（香草提子紫）140码</v>
          </cell>
          <cell r="D1333" t="str">
            <v>无</v>
          </cell>
          <cell r="E1333" t="str">
            <v>6936352589433</v>
          </cell>
          <cell r="F1333">
            <v>309</v>
          </cell>
          <cell r="G1333">
            <v>309</v>
          </cell>
          <cell r="H1333" t="str">
            <v>3+</v>
          </cell>
          <cell r="I1333" t="str">
            <v>老品</v>
          </cell>
          <cell r="J1333" t="str">
            <v>1、产品同竞品差异点（优势点）：1111
2、产品功能点：
3、产品设计优势：
4、产品教育属性优势：
5、产品安全属性优势：
6、产品相关服务优势：
7、其他：</v>
          </cell>
          <cell r="K1333" t="str">
            <v>暂缺</v>
          </cell>
          <cell r="L1333" t="str">
            <v/>
          </cell>
          <cell r="M1333" t="str">
            <v>销售商品</v>
          </cell>
          <cell r="N1333" t="str">
            <v>2022/05/01</v>
          </cell>
          <cell r="O1333">
            <v>117.42</v>
          </cell>
          <cell r="P1333">
            <v>0.28</v>
          </cell>
          <cell r="Q1333">
            <v>1</v>
          </cell>
          <cell r="R1333">
            <v>1</v>
          </cell>
          <cell r="S1333">
            <v>1</v>
          </cell>
          <cell r="T1333" t="str">
            <v>有</v>
          </cell>
          <cell r="U1333" t="str">
            <v/>
          </cell>
          <cell r="V1333" t="str">
            <v>2190</v>
          </cell>
        </row>
        <row r="1333">
          <cell r="Z1333">
            <v>45</v>
          </cell>
          <cell r="AA1333">
            <v>55</v>
          </cell>
          <cell r="AB1333">
            <v>45</v>
          </cell>
          <cell r="AC1333">
            <v>0.111375</v>
          </cell>
          <cell r="AD1333">
            <v>9.5</v>
          </cell>
          <cell r="AE1333">
            <v>12</v>
          </cell>
          <cell r="AF1333">
            <v>50</v>
          </cell>
          <cell r="AG1333" t="str">
            <v/>
          </cell>
        </row>
        <row r="1334">
          <cell r="A1334" t="str">
            <v>HZ0808</v>
          </cell>
          <cell r="B1334" t="str">
            <v>HH15-28ZX73</v>
          </cell>
          <cell r="C1334" t="str">
            <v>HUGZ-HUG自然系列双面穿背心男女童通用（香草提子紫）150码</v>
          </cell>
          <cell r="D1334" t="str">
            <v>无</v>
          </cell>
          <cell r="E1334" t="str">
            <v>6936352589440</v>
          </cell>
          <cell r="F1334">
            <v>309</v>
          </cell>
          <cell r="G1334">
            <v>309</v>
          </cell>
          <cell r="H1334" t="str">
            <v>3+</v>
          </cell>
          <cell r="I1334" t="str">
            <v>老品</v>
          </cell>
          <cell r="J1334" t="str">
            <v>1、产品同竞品差异点（优势点）：1111
2、产品功能点：
3、产品设计优势：
4、产品教育属性优势：
5、产品安全属性优势：
6、产品相关服务优势：
7、其他：</v>
          </cell>
          <cell r="K1334" t="str">
            <v>暂缺</v>
          </cell>
          <cell r="L1334" t="str">
            <v/>
          </cell>
          <cell r="M1334" t="str">
            <v>销售商品</v>
          </cell>
          <cell r="N1334" t="str">
            <v>2022/05/01</v>
          </cell>
          <cell r="O1334">
            <v>117.42</v>
          </cell>
          <cell r="P1334">
            <v>0.28</v>
          </cell>
          <cell r="Q1334">
            <v>1</v>
          </cell>
          <cell r="R1334">
            <v>1</v>
          </cell>
          <cell r="S1334">
            <v>1</v>
          </cell>
          <cell r="T1334" t="str">
            <v>有</v>
          </cell>
          <cell r="U1334" t="str">
            <v/>
          </cell>
          <cell r="V1334" t="str">
            <v>2190</v>
          </cell>
        </row>
        <row r="1334">
          <cell r="Z1334">
            <v>45</v>
          </cell>
          <cell r="AA1334">
            <v>55</v>
          </cell>
          <cell r="AB1334">
            <v>45</v>
          </cell>
          <cell r="AC1334">
            <v>0.111375</v>
          </cell>
          <cell r="AD1334">
            <v>9.5</v>
          </cell>
          <cell r="AE1334">
            <v>12</v>
          </cell>
          <cell r="AF1334">
            <v>50</v>
          </cell>
          <cell r="AG1334" t="str">
            <v/>
          </cell>
        </row>
        <row r="1335">
          <cell r="A1335" t="str">
            <v>HZ0809</v>
          </cell>
          <cell r="B1335" t="str">
            <v>HH15-28ZX73</v>
          </cell>
          <cell r="C1335" t="str">
            <v>HUGZ-HUG自然系列双面穿背心男女童通用（香草提子紫）160码</v>
          </cell>
          <cell r="D1335" t="str">
            <v>无</v>
          </cell>
          <cell r="E1335" t="str">
            <v>6936352589457</v>
          </cell>
          <cell r="F1335">
            <v>309</v>
          </cell>
          <cell r="G1335">
            <v>309</v>
          </cell>
          <cell r="H1335" t="str">
            <v>3+</v>
          </cell>
          <cell r="I1335" t="str">
            <v>老品</v>
          </cell>
          <cell r="J1335" t="str">
            <v>1、产品同竞品差异点（优势点）：1111
2、产品功能点：
3、产品设计优势：
4、产品教育属性优势：
5、产品安全属性优势：
6、产品相关服务优势：
7、其他：</v>
          </cell>
          <cell r="K1335" t="str">
            <v>暂缺</v>
          </cell>
          <cell r="L1335" t="str">
            <v/>
          </cell>
          <cell r="M1335" t="str">
            <v>销售商品</v>
          </cell>
          <cell r="N1335" t="str">
            <v>2022/05/01</v>
          </cell>
          <cell r="O1335">
            <v>117.42</v>
          </cell>
          <cell r="P1335">
            <v>0.28</v>
          </cell>
          <cell r="Q1335">
            <v>1</v>
          </cell>
          <cell r="R1335">
            <v>1</v>
          </cell>
          <cell r="S1335">
            <v>1</v>
          </cell>
          <cell r="T1335" t="str">
            <v>有</v>
          </cell>
          <cell r="U1335" t="str">
            <v/>
          </cell>
          <cell r="V1335" t="str">
            <v>2190</v>
          </cell>
        </row>
        <row r="1335">
          <cell r="Z1335">
            <v>45</v>
          </cell>
          <cell r="AA1335">
            <v>55</v>
          </cell>
          <cell r="AB1335">
            <v>45</v>
          </cell>
          <cell r="AC1335">
            <v>0.111375</v>
          </cell>
          <cell r="AD1335">
            <v>9.5</v>
          </cell>
          <cell r="AE1335">
            <v>12</v>
          </cell>
          <cell r="AF1335">
            <v>50</v>
          </cell>
          <cell r="AG1335" t="str">
            <v/>
          </cell>
        </row>
        <row r="1336">
          <cell r="A1336" t="str">
            <v>HZ0817</v>
          </cell>
          <cell r="B1336" t="str">
            <v>HH16-29ZX75</v>
          </cell>
          <cell r="C1336" t="str">
            <v>HUGZ-HUG自然系列摇粒绒外套男女童通用（格瑞灰）100码</v>
          </cell>
          <cell r="D1336" t="str">
            <v>无</v>
          </cell>
          <cell r="E1336" t="str">
            <v>6936352589815</v>
          </cell>
          <cell r="F1336">
            <v>0</v>
          </cell>
          <cell r="G1336">
            <v>0</v>
          </cell>
          <cell r="H1336" t="str">
            <v>3+</v>
          </cell>
          <cell r="I1336" t="str">
            <v/>
          </cell>
          <cell r="J1336" t="str">
            <v>1、产品同竞品差异点（优势点）：1111
2、产品功能点：
3、产品设计优势：
4、产品教育属性优势：
5、产品安全属性优势：
6、产品相关服务优势：
7、其他：</v>
          </cell>
          <cell r="K1336" t="str">
            <v>暂缺</v>
          </cell>
          <cell r="L1336" t="str">
            <v/>
          </cell>
          <cell r="M1336" t="str">
            <v>销售商品</v>
          </cell>
          <cell r="N1336" t="str">
            <v/>
          </cell>
          <cell r="O1336">
            <v>0</v>
          </cell>
          <cell r="P1336">
            <v>0.1</v>
          </cell>
          <cell r="Q1336">
            <v>1</v>
          </cell>
          <cell r="R1336">
            <v>1</v>
          </cell>
          <cell r="S1336">
            <v>1</v>
          </cell>
          <cell r="T1336" t="str">
            <v>有</v>
          </cell>
          <cell r="U1336" t="str">
            <v/>
          </cell>
          <cell r="V1336" t="str">
            <v>2190</v>
          </cell>
        </row>
        <row r="1336">
          <cell r="Z1336">
            <v>45</v>
          </cell>
          <cell r="AA1336">
            <v>55</v>
          </cell>
          <cell r="AB1336">
            <v>45</v>
          </cell>
          <cell r="AC1336">
            <v>0.111375</v>
          </cell>
          <cell r="AD1336">
            <v>9.5</v>
          </cell>
          <cell r="AE1336">
            <v>12</v>
          </cell>
          <cell r="AF1336">
            <v>50</v>
          </cell>
          <cell r="AG1336" t="str">
            <v/>
          </cell>
        </row>
        <row r="1337">
          <cell r="A1337" t="str">
            <v>HZ0730</v>
          </cell>
          <cell r="B1337" t="str">
            <v>HH11-27ZX63</v>
          </cell>
          <cell r="C1337" t="str">
            <v>HUGZ-HUG自然系列羽绒服男女童通用（噗噗粉）150码</v>
          </cell>
          <cell r="D1337" t="str">
            <v>无</v>
          </cell>
          <cell r="E1337" t="str">
            <v>6936352570677</v>
          </cell>
          <cell r="F1337">
            <v>319</v>
          </cell>
          <cell r="G1337">
            <v>319</v>
          </cell>
          <cell r="H1337" t="str">
            <v>3+</v>
          </cell>
          <cell r="I1337" t="str">
            <v>老品</v>
          </cell>
          <cell r="J1337" t="str">
            <v>1、产品同竞品差异点（优势点）：1111
2、产品功能点：
3、产品设计优势：
4、产品教育属性优势：
5、产品安全属性优势：
6、产品相关服务优势：
7、其他：</v>
          </cell>
          <cell r="K1337" t="str">
            <v>90%白鹅绒填充、三防技术不怕脏、7重防钻绒工艺</v>
          </cell>
          <cell r="L1337" t="str">
            <v/>
          </cell>
          <cell r="M1337" t="str">
            <v>销售商品</v>
          </cell>
          <cell r="N1337" t="str">
            <v>2022/05/01</v>
          </cell>
          <cell r="O1337">
            <v>121.22</v>
          </cell>
          <cell r="P1337">
            <v>0.24</v>
          </cell>
          <cell r="Q1337">
            <v>1</v>
          </cell>
          <cell r="R1337">
            <v>1</v>
          </cell>
          <cell r="S1337">
            <v>1</v>
          </cell>
          <cell r="T1337" t="str">
            <v>有</v>
          </cell>
          <cell r="U1337" t="str">
            <v/>
          </cell>
          <cell r="V1337" t="str">
            <v>2190</v>
          </cell>
        </row>
        <row r="1337">
          <cell r="Z1337">
            <v>45</v>
          </cell>
          <cell r="AA1337">
            <v>55</v>
          </cell>
          <cell r="AB1337">
            <v>45</v>
          </cell>
          <cell r="AC1337">
            <v>0.111375</v>
          </cell>
          <cell r="AD1337">
            <v>9.5</v>
          </cell>
          <cell r="AE1337">
            <v>12</v>
          </cell>
          <cell r="AF1337">
            <v>50</v>
          </cell>
          <cell r="AG1337" t="str">
            <v/>
          </cell>
        </row>
        <row r="1338">
          <cell r="A1338" t="str">
            <v>HZ0732</v>
          </cell>
          <cell r="B1338" t="str">
            <v>HH11-27ZX64</v>
          </cell>
          <cell r="C1338" t="str">
            <v>HUGZ-HUG自然系列羽绒服男女童通用（奶盖白）100码</v>
          </cell>
          <cell r="D1338" t="str">
            <v>无</v>
          </cell>
          <cell r="E1338" t="str">
            <v>6936352570691</v>
          </cell>
          <cell r="F1338">
            <v>319</v>
          </cell>
          <cell r="G1338">
            <v>319</v>
          </cell>
          <cell r="H1338" t="str">
            <v>3+</v>
          </cell>
          <cell r="I1338" t="str">
            <v>老品</v>
          </cell>
          <cell r="J1338" t="str">
            <v>1、产品同竞品差异点（优势点）：1111
2、产品功能点：
3、产品设计优势：
4、产品教育属性优势：
5、产品安全属性优势：
6、产品相关服务优势：
7、其他：</v>
          </cell>
          <cell r="K1338" t="str">
            <v>90%白鹅绒填充、三防技术不怕脏、7重防钻绒工艺</v>
          </cell>
          <cell r="L1338" t="str">
            <v/>
          </cell>
          <cell r="M1338" t="str">
            <v>销售商品</v>
          </cell>
          <cell r="N1338" t="str">
            <v>2022/05/01</v>
          </cell>
          <cell r="O1338">
            <v>121.22</v>
          </cell>
          <cell r="P1338">
            <v>0.24</v>
          </cell>
          <cell r="Q1338">
            <v>1</v>
          </cell>
          <cell r="R1338">
            <v>1</v>
          </cell>
          <cell r="S1338">
            <v>1</v>
          </cell>
          <cell r="T1338" t="str">
            <v>有</v>
          </cell>
          <cell r="U1338" t="str">
            <v/>
          </cell>
          <cell r="V1338" t="str">
            <v>2190</v>
          </cell>
        </row>
        <row r="1338">
          <cell r="Z1338">
            <v>45</v>
          </cell>
          <cell r="AA1338">
            <v>55</v>
          </cell>
          <cell r="AB1338">
            <v>45</v>
          </cell>
          <cell r="AC1338">
            <v>0.111375</v>
          </cell>
          <cell r="AD1338">
            <v>9.5</v>
          </cell>
          <cell r="AE1338">
            <v>12</v>
          </cell>
          <cell r="AF1338">
            <v>50</v>
          </cell>
          <cell r="AG1338" t="str">
            <v/>
          </cell>
        </row>
        <row r="1339">
          <cell r="A1339" t="str">
            <v>HZ0733</v>
          </cell>
          <cell r="B1339" t="str">
            <v>HH11-27ZX64</v>
          </cell>
          <cell r="C1339" t="str">
            <v>HUGZ-HUG自然系列羽绒服男女童通用（奶盖白）110码</v>
          </cell>
          <cell r="D1339" t="str">
            <v>无</v>
          </cell>
          <cell r="E1339" t="str">
            <v>6936352570707</v>
          </cell>
          <cell r="F1339">
            <v>319</v>
          </cell>
          <cell r="G1339">
            <v>319</v>
          </cell>
          <cell r="H1339" t="str">
            <v>3+</v>
          </cell>
          <cell r="I1339" t="str">
            <v>老品</v>
          </cell>
          <cell r="J1339" t="str">
            <v>1、产品同竞品差异点（优势点）：1111
2、产品功能点：
3、产品设计优势：
4、产品教育属性优势：
5、产品安全属性优势：
6、产品相关服务优势：
7、其他：</v>
          </cell>
          <cell r="K1339" t="str">
            <v>90%白鹅绒填充、三防技术不怕脏、7重防钻绒工艺</v>
          </cell>
          <cell r="L1339" t="str">
            <v/>
          </cell>
          <cell r="M1339" t="str">
            <v>销售商品</v>
          </cell>
          <cell r="N1339" t="str">
            <v>2022/05/01</v>
          </cell>
          <cell r="O1339">
            <v>121.22</v>
          </cell>
          <cell r="P1339">
            <v>0.24</v>
          </cell>
          <cell r="Q1339">
            <v>1</v>
          </cell>
          <cell r="R1339">
            <v>1</v>
          </cell>
          <cell r="S1339">
            <v>1</v>
          </cell>
          <cell r="T1339" t="str">
            <v>有</v>
          </cell>
          <cell r="U1339" t="str">
            <v/>
          </cell>
          <cell r="V1339" t="str">
            <v>2190</v>
          </cell>
        </row>
        <row r="1339">
          <cell r="Z1339">
            <v>45</v>
          </cell>
          <cell r="AA1339">
            <v>55</v>
          </cell>
          <cell r="AB1339">
            <v>45</v>
          </cell>
          <cell r="AC1339">
            <v>0.111375</v>
          </cell>
          <cell r="AD1339">
            <v>9.5</v>
          </cell>
          <cell r="AE1339">
            <v>12</v>
          </cell>
          <cell r="AF1339">
            <v>50</v>
          </cell>
          <cell r="AG1339" t="str">
            <v/>
          </cell>
        </row>
        <row r="1340">
          <cell r="A1340" t="str">
            <v>HZ0734</v>
          </cell>
          <cell r="B1340" t="str">
            <v>HH11-27ZX64</v>
          </cell>
          <cell r="C1340" t="str">
            <v>HUGZ-HUG自然系列羽绒服男女童通用（奶盖白）120码</v>
          </cell>
          <cell r="D1340" t="str">
            <v>无</v>
          </cell>
          <cell r="E1340" t="str">
            <v>6936352570714</v>
          </cell>
          <cell r="F1340">
            <v>319</v>
          </cell>
          <cell r="G1340">
            <v>319</v>
          </cell>
          <cell r="H1340" t="str">
            <v>3+</v>
          </cell>
          <cell r="I1340" t="str">
            <v>老品</v>
          </cell>
          <cell r="J1340" t="str">
            <v>1、产品同竞品差异点（优势点）：1111
2、产品功能点：
3、产品设计优势：
4、产品教育属性优势：
5、产品安全属性优势：
6、产品相关服务优势：
7、其他：</v>
          </cell>
          <cell r="K1340" t="str">
            <v>90%白鹅绒填充、三防技术不怕脏、7重防钻绒工艺</v>
          </cell>
          <cell r="L1340" t="str">
            <v/>
          </cell>
          <cell r="M1340" t="str">
            <v>销售商品</v>
          </cell>
          <cell r="N1340" t="str">
            <v>2022/05/01</v>
          </cell>
          <cell r="O1340">
            <v>121.22</v>
          </cell>
          <cell r="P1340">
            <v>0.24</v>
          </cell>
          <cell r="Q1340">
            <v>1</v>
          </cell>
          <cell r="R1340">
            <v>1</v>
          </cell>
          <cell r="S1340">
            <v>1</v>
          </cell>
          <cell r="T1340" t="str">
            <v>有</v>
          </cell>
          <cell r="U1340" t="str">
            <v/>
          </cell>
          <cell r="V1340" t="str">
            <v>2190</v>
          </cell>
        </row>
        <row r="1340">
          <cell r="Z1340">
            <v>45</v>
          </cell>
          <cell r="AA1340">
            <v>55</v>
          </cell>
          <cell r="AB1340">
            <v>45</v>
          </cell>
          <cell r="AC1340">
            <v>0.111375</v>
          </cell>
          <cell r="AD1340">
            <v>9.5</v>
          </cell>
          <cell r="AE1340">
            <v>12</v>
          </cell>
          <cell r="AF1340">
            <v>50</v>
          </cell>
          <cell r="AG1340" t="str">
            <v/>
          </cell>
        </row>
        <row r="1341">
          <cell r="A1341" t="str">
            <v>HZ0735</v>
          </cell>
          <cell r="B1341" t="str">
            <v>HH11-27ZX64</v>
          </cell>
          <cell r="C1341" t="str">
            <v>HUGZ-HUG自然系列羽绒服男女童通用（奶盖白）130码</v>
          </cell>
          <cell r="D1341" t="str">
            <v>无</v>
          </cell>
          <cell r="E1341" t="str">
            <v>6936352570721</v>
          </cell>
          <cell r="F1341">
            <v>319</v>
          </cell>
          <cell r="G1341">
            <v>319</v>
          </cell>
          <cell r="H1341" t="str">
            <v>3+</v>
          </cell>
          <cell r="I1341" t="str">
            <v>老品</v>
          </cell>
          <cell r="J1341" t="str">
            <v>1、产品同竞品差异点（优势点）：1111
2、产品功能点：
3、产品设计优势：
4、产品教育属性优势：
5、产品安全属性优势：
6、产品相关服务优势：
7、其他：</v>
          </cell>
          <cell r="K1341" t="str">
            <v>90%白鹅绒填充、三防技术不怕脏、7重防钻绒工艺</v>
          </cell>
          <cell r="L1341" t="str">
            <v/>
          </cell>
          <cell r="M1341" t="str">
            <v>销售商品</v>
          </cell>
          <cell r="N1341" t="str">
            <v>2022/05/01</v>
          </cell>
          <cell r="O1341">
            <v>121.22</v>
          </cell>
          <cell r="P1341">
            <v>0.24</v>
          </cell>
          <cell r="Q1341">
            <v>1</v>
          </cell>
          <cell r="R1341">
            <v>1</v>
          </cell>
          <cell r="S1341">
            <v>1</v>
          </cell>
          <cell r="T1341" t="str">
            <v>有</v>
          </cell>
          <cell r="U1341" t="str">
            <v/>
          </cell>
          <cell r="V1341" t="str">
            <v>2190</v>
          </cell>
        </row>
        <row r="1341">
          <cell r="Z1341">
            <v>45</v>
          </cell>
          <cell r="AA1341">
            <v>55</v>
          </cell>
          <cell r="AB1341">
            <v>45</v>
          </cell>
          <cell r="AC1341">
            <v>0.111375</v>
          </cell>
          <cell r="AD1341">
            <v>9.5</v>
          </cell>
          <cell r="AE1341">
            <v>12</v>
          </cell>
          <cell r="AF1341">
            <v>50</v>
          </cell>
          <cell r="AG1341" t="str">
            <v/>
          </cell>
        </row>
        <row r="1342">
          <cell r="A1342" t="str">
            <v>HZ0736</v>
          </cell>
          <cell r="B1342" t="str">
            <v>HH11-27ZX64</v>
          </cell>
          <cell r="C1342" t="str">
            <v>HUGZ-HUG自然系列羽绒服男女童通用（奶盖白）140码</v>
          </cell>
          <cell r="D1342" t="str">
            <v>无</v>
          </cell>
          <cell r="E1342" t="str">
            <v>6936352570738</v>
          </cell>
          <cell r="F1342">
            <v>319</v>
          </cell>
          <cell r="G1342">
            <v>319</v>
          </cell>
          <cell r="H1342" t="str">
            <v>3+</v>
          </cell>
          <cell r="I1342" t="str">
            <v>老品</v>
          </cell>
          <cell r="J1342" t="str">
            <v>1、产品同竞品差异点（优势点）：1111
2、产品功能点：
3、产品设计优势：
4、产品教育属性优势：
5、产品安全属性优势：
6、产品相关服务优势：
7、其他：</v>
          </cell>
          <cell r="K1342" t="str">
            <v>90%白鹅绒填充、三防技术不怕脏、7重防钻绒工艺</v>
          </cell>
          <cell r="L1342" t="str">
            <v/>
          </cell>
          <cell r="M1342" t="str">
            <v>销售商品</v>
          </cell>
          <cell r="N1342" t="str">
            <v>2022/05/01</v>
          </cell>
          <cell r="O1342">
            <v>121.22</v>
          </cell>
          <cell r="P1342">
            <v>0.24</v>
          </cell>
          <cell r="Q1342">
            <v>1</v>
          </cell>
          <cell r="R1342">
            <v>1</v>
          </cell>
          <cell r="S1342">
            <v>1</v>
          </cell>
          <cell r="T1342" t="str">
            <v>有</v>
          </cell>
          <cell r="U1342" t="str">
            <v/>
          </cell>
          <cell r="V1342" t="str">
            <v>2190</v>
          </cell>
        </row>
        <row r="1342">
          <cell r="Z1342">
            <v>45</v>
          </cell>
          <cell r="AA1342">
            <v>55</v>
          </cell>
          <cell r="AB1342">
            <v>45</v>
          </cell>
          <cell r="AC1342">
            <v>0.111375</v>
          </cell>
          <cell r="AD1342">
            <v>9.5</v>
          </cell>
          <cell r="AE1342">
            <v>12</v>
          </cell>
          <cell r="AF1342">
            <v>50</v>
          </cell>
          <cell r="AG1342" t="str">
            <v/>
          </cell>
        </row>
        <row r="1343">
          <cell r="A1343" t="str">
            <v>HZ0737</v>
          </cell>
          <cell r="B1343" t="str">
            <v>HH11-27ZX64</v>
          </cell>
          <cell r="C1343" t="str">
            <v>HUGZ-HUG自然系列羽绒服男女童通用（奶盖白）150码</v>
          </cell>
          <cell r="D1343" t="str">
            <v>无</v>
          </cell>
          <cell r="E1343" t="str">
            <v>6936352570745</v>
          </cell>
          <cell r="F1343">
            <v>319</v>
          </cell>
          <cell r="G1343">
            <v>319</v>
          </cell>
          <cell r="H1343" t="str">
            <v>3+</v>
          </cell>
          <cell r="I1343" t="str">
            <v>老品</v>
          </cell>
          <cell r="J1343" t="str">
            <v>1、产品同竞品差异点（优势点）：1111
2、产品功能点：
3、产品设计优势：
4、产品教育属性优势：
5、产品安全属性优势：
6、产品相关服务优势：
7、其他：</v>
          </cell>
          <cell r="K1343" t="str">
            <v>90%白鹅绒填充、三防技术不怕脏、7重防钻绒工艺</v>
          </cell>
          <cell r="L1343" t="str">
            <v/>
          </cell>
          <cell r="M1343" t="str">
            <v>销售商品</v>
          </cell>
          <cell r="N1343" t="str">
            <v>2022/05/01</v>
          </cell>
          <cell r="O1343">
            <v>121.22</v>
          </cell>
          <cell r="P1343">
            <v>0.24</v>
          </cell>
          <cell r="Q1343">
            <v>1</v>
          </cell>
          <cell r="R1343">
            <v>1</v>
          </cell>
          <cell r="S1343">
            <v>1</v>
          </cell>
          <cell r="T1343" t="str">
            <v>有</v>
          </cell>
          <cell r="U1343" t="str">
            <v/>
          </cell>
          <cell r="V1343" t="str">
            <v>2190</v>
          </cell>
        </row>
        <row r="1343">
          <cell r="Z1343">
            <v>45</v>
          </cell>
          <cell r="AA1343">
            <v>55</v>
          </cell>
          <cell r="AB1343">
            <v>45</v>
          </cell>
          <cell r="AC1343">
            <v>0.111375</v>
          </cell>
          <cell r="AD1343">
            <v>9.5</v>
          </cell>
          <cell r="AE1343">
            <v>12</v>
          </cell>
          <cell r="AF1343">
            <v>50</v>
          </cell>
          <cell r="AG1343" t="str">
            <v/>
          </cell>
        </row>
        <row r="1344">
          <cell r="A1344" t="str">
            <v>HZ0738</v>
          </cell>
          <cell r="B1344" t="str">
            <v>HH11-27ZX64</v>
          </cell>
          <cell r="C1344" t="str">
            <v>HUGZ-HUG自然系列羽绒服男女童通用（奶盖白）160码</v>
          </cell>
          <cell r="D1344" t="str">
            <v>无</v>
          </cell>
          <cell r="E1344" t="str">
            <v>6936352570752</v>
          </cell>
          <cell r="F1344">
            <v>319</v>
          </cell>
          <cell r="G1344">
            <v>319</v>
          </cell>
          <cell r="H1344" t="str">
            <v>3+</v>
          </cell>
          <cell r="I1344" t="str">
            <v>老品</v>
          </cell>
          <cell r="J1344" t="str">
            <v>1、产品同竞品差异点（优势点）：1111
2、产品功能点：
3、产品设计优势：
4、产品教育属性优势：
5、产品安全属性优势：
6、产品相关服务优势：
7、其他：</v>
          </cell>
          <cell r="K1344" t="str">
            <v>90%白鹅绒填充、三防技术不怕脏、7重防钻绒工艺</v>
          </cell>
          <cell r="L1344" t="str">
            <v/>
          </cell>
          <cell r="M1344" t="str">
            <v>销售商品</v>
          </cell>
          <cell r="N1344" t="str">
            <v>2022/05/01</v>
          </cell>
          <cell r="O1344">
            <v>121.22</v>
          </cell>
          <cell r="P1344">
            <v>0.24</v>
          </cell>
          <cell r="Q1344">
            <v>1</v>
          </cell>
          <cell r="R1344">
            <v>1</v>
          </cell>
          <cell r="S1344">
            <v>1</v>
          </cell>
          <cell r="T1344" t="str">
            <v>有</v>
          </cell>
          <cell r="U1344" t="str">
            <v/>
          </cell>
          <cell r="V1344" t="str">
            <v>2190</v>
          </cell>
        </row>
        <row r="1344">
          <cell r="Z1344">
            <v>45</v>
          </cell>
          <cell r="AA1344">
            <v>55</v>
          </cell>
          <cell r="AB1344">
            <v>45</v>
          </cell>
          <cell r="AC1344">
            <v>0.111375</v>
          </cell>
          <cell r="AD1344">
            <v>9.5</v>
          </cell>
          <cell r="AE1344">
            <v>12</v>
          </cell>
          <cell r="AF1344">
            <v>50</v>
          </cell>
          <cell r="AG1344" t="str">
            <v/>
          </cell>
        </row>
        <row r="1345">
          <cell r="A1345" t="str">
            <v>HZ0739</v>
          </cell>
          <cell r="B1345" t="str">
            <v>HH11-27ZX65</v>
          </cell>
          <cell r="C1345" t="str">
            <v>HUGZ-HUG自然系列羽绒服男女童通用（慕斯紫）100码</v>
          </cell>
          <cell r="D1345" t="str">
            <v>无</v>
          </cell>
          <cell r="E1345" t="str">
            <v>6936352570769</v>
          </cell>
          <cell r="F1345">
            <v>319</v>
          </cell>
          <cell r="G1345">
            <v>319</v>
          </cell>
          <cell r="H1345" t="str">
            <v>3+</v>
          </cell>
          <cell r="I1345" t="str">
            <v>老品</v>
          </cell>
          <cell r="J1345" t="str">
            <v>1、产品同竞品差异点（优势点）：1111
2、产品功能点：
3、产品设计优势：
4、产品教育属性优势：
5、产品安全属性优势：
6、产品相关服务优势：
7、其他：</v>
          </cell>
          <cell r="K1345" t="str">
            <v>90%白鹅绒填充、三防技术不怕脏、7重防钻绒工艺</v>
          </cell>
          <cell r="L1345" t="str">
            <v/>
          </cell>
          <cell r="M1345" t="str">
            <v>销售商品</v>
          </cell>
          <cell r="N1345" t="str">
            <v>2022/05/01</v>
          </cell>
          <cell r="O1345">
            <v>121.22</v>
          </cell>
          <cell r="P1345">
            <v>0.24</v>
          </cell>
          <cell r="Q1345">
            <v>1</v>
          </cell>
          <cell r="R1345">
            <v>1</v>
          </cell>
          <cell r="S1345">
            <v>1</v>
          </cell>
          <cell r="T1345" t="str">
            <v>有</v>
          </cell>
          <cell r="U1345" t="str">
            <v/>
          </cell>
          <cell r="V1345" t="str">
            <v>2190</v>
          </cell>
        </row>
        <row r="1345">
          <cell r="Z1345">
            <v>45</v>
          </cell>
          <cell r="AA1345">
            <v>55</v>
          </cell>
          <cell r="AB1345">
            <v>45</v>
          </cell>
          <cell r="AC1345">
            <v>0.111375</v>
          </cell>
          <cell r="AD1345">
            <v>9.5</v>
          </cell>
          <cell r="AE1345">
            <v>12</v>
          </cell>
          <cell r="AF1345">
            <v>50</v>
          </cell>
          <cell r="AG1345" t="str">
            <v/>
          </cell>
        </row>
        <row r="1346">
          <cell r="A1346" t="str">
            <v>HZ0740</v>
          </cell>
          <cell r="B1346" t="str">
            <v>HH11-27ZX65</v>
          </cell>
          <cell r="C1346" t="str">
            <v>HUGZ-HUG自然系列羽绒服男女童通用（慕斯紫）110码</v>
          </cell>
          <cell r="D1346" t="str">
            <v>无</v>
          </cell>
          <cell r="E1346" t="str">
            <v>6936352570776</v>
          </cell>
          <cell r="F1346">
            <v>319</v>
          </cell>
          <cell r="G1346">
            <v>319</v>
          </cell>
          <cell r="H1346" t="str">
            <v>3+</v>
          </cell>
          <cell r="I1346" t="str">
            <v>老品</v>
          </cell>
          <cell r="J1346" t="str">
            <v>1、产品同竞品差异点（优势点）：1111
2、产品功能点：
3、产品设计优势：
4、产品教育属性优势：
5、产品安全属性优势：
6、产品相关服务优势：
7、其他：</v>
          </cell>
          <cell r="K1346" t="str">
            <v>90%白鹅绒填充、三防技术不怕脏、7重防钻绒工艺</v>
          </cell>
          <cell r="L1346" t="str">
            <v/>
          </cell>
          <cell r="M1346" t="str">
            <v>销售商品</v>
          </cell>
          <cell r="N1346" t="str">
            <v>2022/05/01</v>
          </cell>
          <cell r="O1346">
            <v>121.22</v>
          </cell>
          <cell r="P1346">
            <v>0.24</v>
          </cell>
          <cell r="Q1346">
            <v>1</v>
          </cell>
          <cell r="R1346">
            <v>1</v>
          </cell>
          <cell r="S1346">
            <v>1</v>
          </cell>
          <cell r="T1346" t="str">
            <v>有</v>
          </cell>
          <cell r="U1346" t="str">
            <v/>
          </cell>
          <cell r="V1346" t="str">
            <v>2190</v>
          </cell>
        </row>
        <row r="1346">
          <cell r="Z1346">
            <v>45</v>
          </cell>
          <cell r="AA1346">
            <v>55</v>
          </cell>
          <cell r="AB1346">
            <v>45</v>
          </cell>
          <cell r="AC1346">
            <v>0.111375</v>
          </cell>
          <cell r="AD1346">
            <v>9.5</v>
          </cell>
          <cell r="AE1346">
            <v>12</v>
          </cell>
          <cell r="AF1346">
            <v>50</v>
          </cell>
          <cell r="AG1346" t="str">
            <v/>
          </cell>
        </row>
        <row r="1347">
          <cell r="A1347" t="str">
            <v>HZ0741</v>
          </cell>
          <cell r="B1347" t="str">
            <v>HH11-27ZX65</v>
          </cell>
          <cell r="C1347" t="str">
            <v>HUGZ-HUG自然系列羽绒服男女童通用（慕斯紫）120码</v>
          </cell>
          <cell r="D1347" t="str">
            <v>无</v>
          </cell>
          <cell r="E1347" t="str">
            <v>6936352570783</v>
          </cell>
          <cell r="F1347">
            <v>319</v>
          </cell>
          <cell r="G1347">
            <v>319</v>
          </cell>
          <cell r="H1347" t="str">
            <v>3+</v>
          </cell>
          <cell r="I1347" t="str">
            <v>老品</v>
          </cell>
          <cell r="J1347" t="str">
            <v>1、产品同竞品差异点（优势点）：1111
2、产品功能点：
3、产品设计优势：
4、产品教育属性优势：
5、产品安全属性优势：
6、产品相关服务优势：
7、其他：</v>
          </cell>
          <cell r="K1347" t="str">
            <v>90%白鹅绒填充、三防技术不怕脏、7重防钻绒工艺</v>
          </cell>
          <cell r="L1347" t="str">
            <v/>
          </cell>
          <cell r="M1347" t="str">
            <v>销售商品</v>
          </cell>
          <cell r="N1347" t="str">
            <v>2022/05/01</v>
          </cell>
          <cell r="O1347">
            <v>121.22</v>
          </cell>
          <cell r="P1347">
            <v>0.24</v>
          </cell>
          <cell r="Q1347">
            <v>1</v>
          </cell>
          <cell r="R1347">
            <v>1</v>
          </cell>
          <cell r="S1347">
            <v>1</v>
          </cell>
          <cell r="T1347" t="str">
            <v>有</v>
          </cell>
          <cell r="U1347" t="str">
            <v/>
          </cell>
          <cell r="V1347" t="str">
            <v>2190</v>
          </cell>
        </row>
        <row r="1347">
          <cell r="Z1347">
            <v>45</v>
          </cell>
          <cell r="AA1347">
            <v>55</v>
          </cell>
          <cell r="AB1347">
            <v>45</v>
          </cell>
          <cell r="AC1347">
            <v>0.111375</v>
          </cell>
          <cell r="AD1347">
            <v>9.5</v>
          </cell>
          <cell r="AE1347">
            <v>12</v>
          </cell>
          <cell r="AF1347">
            <v>50</v>
          </cell>
          <cell r="AG1347" t="str">
            <v/>
          </cell>
        </row>
        <row r="1348">
          <cell r="A1348" t="str">
            <v>HZ0742</v>
          </cell>
          <cell r="B1348" t="str">
            <v>HH11-27ZX65</v>
          </cell>
          <cell r="C1348" t="str">
            <v>HUGZ-HUG自然系列羽绒服男女童通用（慕斯紫）130码</v>
          </cell>
          <cell r="D1348" t="str">
            <v>无</v>
          </cell>
          <cell r="E1348" t="str">
            <v>6936352570790</v>
          </cell>
          <cell r="F1348">
            <v>319</v>
          </cell>
          <cell r="G1348">
            <v>319</v>
          </cell>
          <cell r="H1348" t="str">
            <v>3+</v>
          </cell>
          <cell r="I1348" t="str">
            <v>老品</v>
          </cell>
          <cell r="J1348" t="str">
            <v>1、产品同竞品差异点（优势点）：1111
2、产品功能点：
3、产品设计优势：
4、产品教育属性优势：
5、产品安全属性优势：
6、产品相关服务优势：
7、其他：</v>
          </cell>
          <cell r="K1348" t="str">
            <v>90%白鹅绒填充、三防技术不怕脏、7重防钻绒工艺</v>
          </cell>
          <cell r="L1348" t="str">
            <v/>
          </cell>
          <cell r="M1348" t="str">
            <v>销售商品</v>
          </cell>
          <cell r="N1348" t="str">
            <v>2022/05/01</v>
          </cell>
          <cell r="O1348">
            <v>121.22</v>
          </cell>
          <cell r="P1348">
            <v>0.24</v>
          </cell>
          <cell r="Q1348">
            <v>1</v>
          </cell>
          <cell r="R1348">
            <v>1</v>
          </cell>
          <cell r="S1348">
            <v>1</v>
          </cell>
          <cell r="T1348" t="str">
            <v>有</v>
          </cell>
          <cell r="U1348" t="str">
            <v/>
          </cell>
          <cell r="V1348" t="str">
            <v>2190</v>
          </cell>
        </row>
        <row r="1348">
          <cell r="Z1348">
            <v>45</v>
          </cell>
          <cell r="AA1348">
            <v>55</v>
          </cell>
          <cell r="AB1348">
            <v>45</v>
          </cell>
          <cell r="AC1348">
            <v>0.111375</v>
          </cell>
          <cell r="AD1348">
            <v>9.5</v>
          </cell>
          <cell r="AE1348">
            <v>12</v>
          </cell>
          <cell r="AF1348">
            <v>50</v>
          </cell>
          <cell r="AG1348" t="str">
            <v/>
          </cell>
        </row>
        <row r="1349">
          <cell r="A1349" t="str">
            <v>HZ0743</v>
          </cell>
          <cell r="B1349" t="str">
            <v>HH11-27ZX65</v>
          </cell>
          <cell r="C1349" t="str">
            <v>HUGZ-HUG自然系列羽绒服男女童通用（慕斯紫）140码</v>
          </cell>
          <cell r="D1349" t="str">
            <v>无</v>
          </cell>
          <cell r="E1349" t="str">
            <v>6936352570806</v>
          </cell>
          <cell r="F1349">
            <v>319</v>
          </cell>
          <cell r="G1349">
            <v>319</v>
          </cell>
          <cell r="H1349" t="str">
            <v>3+</v>
          </cell>
          <cell r="I1349" t="str">
            <v>老品</v>
          </cell>
          <cell r="J1349" t="str">
            <v>1、产品同竞品差异点（优势点）：1111
2、产品功能点：
3、产品设计优势：
4、产品教育属性优势：
5、产品安全属性优势：
6、产品相关服务优势：
7、其他：</v>
          </cell>
          <cell r="K1349" t="str">
            <v>90%白鹅绒填充、三防技术不怕脏、7重防钻绒工艺</v>
          </cell>
          <cell r="L1349" t="str">
            <v/>
          </cell>
          <cell r="M1349" t="str">
            <v>销售商品</v>
          </cell>
          <cell r="N1349" t="str">
            <v>2022/05/01</v>
          </cell>
          <cell r="O1349">
            <v>121.22</v>
          </cell>
          <cell r="P1349">
            <v>0.24</v>
          </cell>
          <cell r="Q1349">
            <v>1</v>
          </cell>
          <cell r="R1349">
            <v>1</v>
          </cell>
          <cell r="S1349">
            <v>1</v>
          </cell>
          <cell r="T1349" t="str">
            <v>有</v>
          </cell>
          <cell r="U1349" t="str">
            <v/>
          </cell>
          <cell r="V1349" t="str">
            <v>2190</v>
          </cell>
        </row>
        <row r="1349">
          <cell r="Z1349">
            <v>45</v>
          </cell>
          <cell r="AA1349">
            <v>55</v>
          </cell>
          <cell r="AB1349">
            <v>45</v>
          </cell>
          <cell r="AC1349">
            <v>0.111375</v>
          </cell>
          <cell r="AD1349">
            <v>9.5</v>
          </cell>
          <cell r="AE1349">
            <v>12</v>
          </cell>
          <cell r="AF1349">
            <v>50</v>
          </cell>
          <cell r="AG1349" t="str">
            <v/>
          </cell>
        </row>
        <row r="1350">
          <cell r="A1350" t="str">
            <v>HZ0744</v>
          </cell>
          <cell r="B1350" t="str">
            <v>HH11-27ZX65</v>
          </cell>
          <cell r="C1350" t="str">
            <v>HUGZ-HUG自然系列羽绒服男女童通用（慕斯紫）150码</v>
          </cell>
          <cell r="D1350" t="str">
            <v>无</v>
          </cell>
          <cell r="E1350" t="str">
            <v>6936352570813</v>
          </cell>
          <cell r="F1350">
            <v>319</v>
          </cell>
          <cell r="G1350">
            <v>319</v>
          </cell>
          <cell r="H1350" t="str">
            <v>3+</v>
          </cell>
          <cell r="I1350" t="str">
            <v>老品</v>
          </cell>
          <cell r="J1350" t="str">
            <v>1、产品同竞品差异点（优势点）：1111
2、产品功能点：
3、产品设计优势：
4、产品教育属性优势：
5、产品安全属性优势：
6、产品相关服务优势：
7、其他：</v>
          </cell>
          <cell r="K1350" t="str">
            <v>90%白鹅绒填充、三防技术不怕脏、7重防钻绒工艺</v>
          </cell>
          <cell r="L1350" t="str">
            <v/>
          </cell>
          <cell r="M1350" t="str">
            <v>销售商品</v>
          </cell>
          <cell r="N1350" t="str">
            <v>2022/05/01</v>
          </cell>
          <cell r="O1350">
            <v>121.22</v>
          </cell>
          <cell r="P1350">
            <v>0.24</v>
          </cell>
          <cell r="Q1350">
            <v>1</v>
          </cell>
          <cell r="R1350">
            <v>1</v>
          </cell>
          <cell r="S1350">
            <v>1</v>
          </cell>
          <cell r="T1350" t="str">
            <v>有</v>
          </cell>
          <cell r="U1350" t="str">
            <v/>
          </cell>
          <cell r="V1350" t="str">
            <v>2190</v>
          </cell>
        </row>
        <row r="1350">
          <cell r="Z1350">
            <v>45</v>
          </cell>
          <cell r="AA1350">
            <v>55</v>
          </cell>
          <cell r="AB1350">
            <v>45</v>
          </cell>
          <cell r="AC1350">
            <v>0.111375</v>
          </cell>
          <cell r="AD1350">
            <v>9.5</v>
          </cell>
          <cell r="AE1350">
            <v>12</v>
          </cell>
          <cell r="AF1350">
            <v>50</v>
          </cell>
          <cell r="AG1350" t="str">
            <v/>
          </cell>
        </row>
        <row r="1351">
          <cell r="A1351" t="str">
            <v>HZ0746</v>
          </cell>
          <cell r="B1351" t="str">
            <v>HH11-27ZX66</v>
          </cell>
          <cell r="C1351" t="str">
            <v>HUGZ-HUG自然系列羽绒服男女童通用（冰川蓝）100码</v>
          </cell>
          <cell r="D1351" t="str">
            <v>无</v>
          </cell>
          <cell r="E1351" t="str">
            <v>6936352570837</v>
          </cell>
          <cell r="F1351">
            <v>319</v>
          </cell>
          <cell r="G1351">
            <v>319</v>
          </cell>
          <cell r="H1351" t="str">
            <v>3+</v>
          </cell>
          <cell r="I1351" t="str">
            <v>老品</v>
          </cell>
          <cell r="J1351" t="str">
            <v>1、产品同竞品差异点（优势点）：1111
2、产品功能点：
3、产品设计优势：
4、产品教育属性优势：
5、产品安全属性优势：
6、产品相关服务优势：
7、其他：</v>
          </cell>
          <cell r="K1351" t="str">
            <v>90%白鹅绒填充、三防技术不怕脏、7重防钻绒工艺</v>
          </cell>
          <cell r="L1351" t="str">
            <v/>
          </cell>
          <cell r="M1351" t="str">
            <v>销售商品</v>
          </cell>
          <cell r="N1351" t="str">
            <v>2022/05/01</v>
          </cell>
          <cell r="O1351">
            <v>121.22</v>
          </cell>
          <cell r="P1351">
            <v>0.24</v>
          </cell>
          <cell r="Q1351">
            <v>1</v>
          </cell>
          <cell r="R1351">
            <v>1</v>
          </cell>
          <cell r="S1351">
            <v>1</v>
          </cell>
          <cell r="T1351" t="str">
            <v>有</v>
          </cell>
          <cell r="U1351" t="str">
            <v/>
          </cell>
          <cell r="V1351" t="str">
            <v>2190</v>
          </cell>
        </row>
        <row r="1351">
          <cell r="Z1351">
            <v>45</v>
          </cell>
          <cell r="AA1351">
            <v>55</v>
          </cell>
          <cell r="AB1351">
            <v>45</v>
          </cell>
          <cell r="AC1351">
            <v>0.111375</v>
          </cell>
          <cell r="AD1351">
            <v>9.5</v>
          </cell>
          <cell r="AE1351">
            <v>12</v>
          </cell>
          <cell r="AF1351">
            <v>50</v>
          </cell>
          <cell r="AG1351" t="str">
            <v/>
          </cell>
        </row>
        <row r="1352">
          <cell r="A1352" t="str">
            <v>HZ0747</v>
          </cell>
          <cell r="B1352" t="str">
            <v>HH11-27ZX66</v>
          </cell>
          <cell r="C1352" t="str">
            <v>HUGZ-HUG自然系列羽绒服男女童通用（冰川蓝）110码</v>
          </cell>
          <cell r="D1352" t="str">
            <v>无</v>
          </cell>
          <cell r="E1352" t="str">
            <v>6936352570844</v>
          </cell>
          <cell r="F1352">
            <v>319</v>
          </cell>
          <cell r="G1352">
            <v>319</v>
          </cell>
          <cell r="H1352" t="str">
            <v>3+</v>
          </cell>
          <cell r="I1352" t="str">
            <v>老品</v>
          </cell>
          <cell r="J1352" t="str">
            <v>1、产品同竞品差异点（优势点）：1111
2、产品功能点：
3、产品设计优势：
4、产品教育属性优势：
5、产品安全属性优势：
6、产品相关服务优势：
7、其他：</v>
          </cell>
          <cell r="K1352" t="str">
            <v>90%白鹅绒填充、三防技术不怕脏、7重防钻绒工艺</v>
          </cell>
          <cell r="L1352" t="str">
            <v/>
          </cell>
          <cell r="M1352" t="str">
            <v>销售商品</v>
          </cell>
          <cell r="N1352" t="str">
            <v>2022/05/01</v>
          </cell>
          <cell r="O1352">
            <v>121.22</v>
          </cell>
          <cell r="P1352">
            <v>0.24</v>
          </cell>
          <cell r="Q1352">
            <v>1</v>
          </cell>
          <cell r="R1352">
            <v>1</v>
          </cell>
          <cell r="S1352">
            <v>1</v>
          </cell>
          <cell r="T1352" t="str">
            <v>有</v>
          </cell>
          <cell r="U1352" t="str">
            <v/>
          </cell>
          <cell r="V1352" t="str">
            <v>2190</v>
          </cell>
        </row>
        <row r="1352">
          <cell r="Z1352">
            <v>45</v>
          </cell>
          <cell r="AA1352">
            <v>55</v>
          </cell>
          <cell r="AB1352">
            <v>45</v>
          </cell>
          <cell r="AC1352">
            <v>0.111375</v>
          </cell>
          <cell r="AD1352">
            <v>9.5</v>
          </cell>
          <cell r="AE1352">
            <v>12</v>
          </cell>
          <cell r="AF1352">
            <v>50</v>
          </cell>
          <cell r="AG1352" t="str">
            <v/>
          </cell>
        </row>
        <row r="1353">
          <cell r="A1353" t="str">
            <v>HZ0748</v>
          </cell>
          <cell r="B1353" t="str">
            <v>HH11-27ZX66</v>
          </cell>
          <cell r="C1353" t="str">
            <v>HUGZ-HUG自然系列羽绒服男女童通用（冰川蓝）120码</v>
          </cell>
          <cell r="D1353" t="str">
            <v>无</v>
          </cell>
          <cell r="E1353" t="str">
            <v>6936352570851</v>
          </cell>
          <cell r="F1353">
            <v>319</v>
          </cell>
          <cell r="G1353">
            <v>319</v>
          </cell>
          <cell r="H1353" t="str">
            <v>3+</v>
          </cell>
          <cell r="I1353" t="str">
            <v>老品</v>
          </cell>
          <cell r="J1353" t="str">
            <v>1、产品同竞品差异点（优势点）：1111
2、产品功能点：
3、产品设计优势：
4、产品教育属性优势：
5、产品安全属性优势：
6、产品相关服务优势：
7、其他：</v>
          </cell>
          <cell r="K1353" t="str">
            <v>90%白鹅绒填充、三防技术不怕脏、7重防钻绒工艺</v>
          </cell>
          <cell r="L1353" t="str">
            <v/>
          </cell>
          <cell r="M1353" t="str">
            <v>销售商品</v>
          </cell>
          <cell r="N1353" t="str">
            <v>2022/05/01</v>
          </cell>
          <cell r="O1353">
            <v>121.22</v>
          </cell>
          <cell r="P1353">
            <v>0.24</v>
          </cell>
          <cell r="Q1353">
            <v>1</v>
          </cell>
          <cell r="R1353">
            <v>1</v>
          </cell>
          <cell r="S1353">
            <v>1</v>
          </cell>
          <cell r="T1353" t="str">
            <v>有</v>
          </cell>
          <cell r="U1353" t="str">
            <v/>
          </cell>
          <cell r="V1353" t="str">
            <v>2190</v>
          </cell>
        </row>
        <row r="1353">
          <cell r="Z1353">
            <v>45</v>
          </cell>
          <cell r="AA1353">
            <v>55</v>
          </cell>
          <cell r="AB1353">
            <v>45</v>
          </cell>
          <cell r="AC1353">
            <v>0.111375</v>
          </cell>
          <cell r="AD1353">
            <v>9.5</v>
          </cell>
          <cell r="AE1353">
            <v>12</v>
          </cell>
          <cell r="AF1353">
            <v>50</v>
          </cell>
          <cell r="AG1353" t="str">
            <v/>
          </cell>
        </row>
        <row r="1354">
          <cell r="A1354" t="str">
            <v>HZ0749</v>
          </cell>
          <cell r="B1354" t="str">
            <v>HH11-27ZX66</v>
          </cell>
          <cell r="C1354" t="str">
            <v>HUGZ-HUG自然系列羽绒服男女童通用（冰川蓝）130码</v>
          </cell>
          <cell r="D1354" t="str">
            <v>无</v>
          </cell>
          <cell r="E1354" t="str">
            <v>6936352570868</v>
          </cell>
          <cell r="F1354">
            <v>319</v>
          </cell>
          <cell r="G1354">
            <v>319</v>
          </cell>
          <cell r="H1354" t="str">
            <v>3+</v>
          </cell>
          <cell r="I1354" t="str">
            <v>老品</v>
          </cell>
          <cell r="J1354" t="str">
            <v>1、产品同竞品差异点（优势点）：1111
2、产品功能点：
3、产品设计优势：
4、产品教育属性优势：
5、产品安全属性优势：
6、产品相关服务优势：
7、其他：</v>
          </cell>
          <cell r="K1354" t="str">
            <v>90%白鹅绒填充、三防技术不怕脏、7重防钻绒工艺</v>
          </cell>
          <cell r="L1354" t="str">
            <v/>
          </cell>
          <cell r="M1354" t="str">
            <v>销售商品</v>
          </cell>
          <cell r="N1354" t="str">
            <v>2022/05/01</v>
          </cell>
          <cell r="O1354">
            <v>121.22</v>
          </cell>
          <cell r="P1354">
            <v>0.24</v>
          </cell>
          <cell r="Q1354">
            <v>1</v>
          </cell>
          <cell r="R1354">
            <v>1</v>
          </cell>
          <cell r="S1354">
            <v>1</v>
          </cell>
          <cell r="T1354" t="str">
            <v>有</v>
          </cell>
          <cell r="U1354" t="str">
            <v/>
          </cell>
          <cell r="V1354" t="str">
            <v>2190</v>
          </cell>
        </row>
        <row r="1354">
          <cell r="Z1354">
            <v>45</v>
          </cell>
          <cell r="AA1354">
            <v>55</v>
          </cell>
          <cell r="AB1354">
            <v>45</v>
          </cell>
          <cell r="AC1354">
            <v>0.111375</v>
          </cell>
          <cell r="AD1354">
            <v>9.5</v>
          </cell>
          <cell r="AE1354">
            <v>12</v>
          </cell>
          <cell r="AF1354">
            <v>50</v>
          </cell>
          <cell r="AG1354" t="str">
            <v/>
          </cell>
        </row>
        <row r="1355">
          <cell r="A1355" t="str">
            <v>HZ0750</v>
          </cell>
          <cell r="B1355" t="str">
            <v>HH11-27ZX66</v>
          </cell>
          <cell r="C1355" t="str">
            <v>HUGZ-HUG自然系列羽绒服男女童通用（冰川蓝）140码</v>
          </cell>
          <cell r="D1355" t="str">
            <v>无</v>
          </cell>
          <cell r="E1355" t="str">
            <v>6936352570875</v>
          </cell>
          <cell r="F1355">
            <v>319</v>
          </cell>
          <cell r="G1355">
            <v>319</v>
          </cell>
          <cell r="H1355" t="str">
            <v>3+</v>
          </cell>
          <cell r="I1355" t="str">
            <v>老品</v>
          </cell>
          <cell r="J1355" t="str">
            <v>1、产品同竞品差异点（优势点）：1111
2、产品功能点：
3、产品设计优势：
4、产品教育属性优势：
5、产品安全属性优势：
6、产品相关服务优势：
7、其他：</v>
          </cell>
          <cell r="K1355" t="str">
            <v>90%白鹅绒填充、三防技术不怕脏、7重防钻绒工艺</v>
          </cell>
          <cell r="L1355" t="str">
            <v/>
          </cell>
          <cell r="M1355" t="str">
            <v>销售商品</v>
          </cell>
          <cell r="N1355" t="str">
            <v>2022/05/01</v>
          </cell>
          <cell r="O1355">
            <v>121.22</v>
          </cell>
          <cell r="P1355">
            <v>0.24</v>
          </cell>
          <cell r="Q1355">
            <v>1</v>
          </cell>
          <cell r="R1355">
            <v>1</v>
          </cell>
          <cell r="S1355">
            <v>1</v>
          </cell>
          <cell r="T1355" t="str">
            <v>有</v>
          </cell>
          <cell r="U1355" t="str">
            <v/>
          </cell>
          <cell r="V1355" t="str">
            <v>2190</v>
          </cell>
        </row>
        <row r="1355">
          <cell r="Z1355">
            <v>45</v>
          </cell>
          <cell r="AA1355">
            <v>55</v>
          </cell>
          <cell r="AB1355">
            <v>45</v>
          </cell>
          <cell r="AC1355">
            <v>0.111375</v>
          </cell>
          <cell r="AD1355">
            <v>9.5</v>
          </cell>
          <cell r="AE1355">
            <v>12</v>
          </cell>
          <cell r="AF1355">
            <v>50</v>
          </cell>
          <cell r="AG1355" t="str">
            <v/>
          </cell>
        </row>
        <row r="1356">
          <cell r="A1356" t="str">
            <v>HZ0751</v>
          </cell>
          <cell r="B1356" t="str">
            <v>HH11-27ZX66</v>
          </cell>
          <cell r="C1356" t="str">
            <v>HUGZ-HUG自然系列羽绒服男女童通用（冰川蓝）150码</v>
          </cell>
          <cell r="D1356" t="str">
            <v>无</v>
          </cell>
          <cell r="E1356" t="str">
            <v>6936352570882</v>
          </cell>
          <cell r="F1356">
            <v>319</v>
          </cell>
          <cell r="G1356">
            <v>319</v>
          </cell>
          <cell r="H1356" t="str">
            <v>3+</v>
          </cell>
          <cell r="I1356" t="str">
            <v>老品</v>
          </cell>
          <cell r="J1356" t="str">
            <v>1、产品同竞品差异点（优势点）：1111
2、产品功能点：
3、产品设计优势：
4、产品教育属性优势：
5、产品安全属性优势：
6、产品相关服务优势：
7、其他：</v>
          </cell>
          <cell r="K1356" t="str">
            <v>90%白鹅绒填充、三防技术不怕脏、7重防钻绒工艺</v>
          </cell>
          <cell r="L1356" t="str">
            <v/>
          </cell>
          <cell r="M1356" t="str">
            <v>销售商品</v>
          </cell>
          <cell r="N1356" t="str">
            <v>2022/05/01</v>
          </cell>
          <cell r="O1356">
            <v>121.22</v>
          </cell>
          <cell r="P1356">
            <v>0.24</v>
          </cell>
          <cell r="Q1356">
            <v>1</v>
          </cell>
          <cell r="R1356">
            <v>1</v>
          </cell>
          <cell r="S1356">
            <v>1</v>
          </cell>
          <cell r="T1356" t="str">
            <v>有</v>
          </cell>
          <cell r="U1356" t="str">
            <v/>
          </cell>
          <cell r="V1356" t="str">
            <v>2190</v>
          </cell>
        </row>
        <row r="1356">
          <cell r="Z1356">
            <v>45</v>
          </cell>
          <cell r="AA1356">
            <v>55</v>
          </cell>
          <cell r="AB1356">
            <v>45</v>
          </cell>
          <cell r="AC1356">
            <v>0.111375</v>
          </cell>
          <cell r="AD1356">
            <v>9.5</v>
          </cell>
          <cell r="AE1356">
            <v>12</v>
          </cell>
          <cell r="AF1356">
            <v>50</v>
          </cell>
          <cell r="AG1356" t="str">
            <v/>
          </cell>
        </row>
        <row r="1357">
          <cell r="A1357" t="str">
            <v>HZ0752</v>
          </cell>
          <cell r="B1357" t="str">
            <v>HH11-27ZX66</v>
          </cell>
          <cell r="C1357" t="str">
            <v>HUGZ-HUG自然系列羽绒服男女童通用（冰川蓝）160码</v>
          </cell>
          <cell r="D1357" t="str">
            <v>无</v>
          </cell>
          <cell r="E1357" t="str">
            <v>6936352570899</v>
          </cell>
          <cell r="F1357">
            <v>319</v>
          </cell>
          <cell r="G1357">
            <v>319</v>
          </cell>
          <cell r="H1357" t="str">
            <v>3+</v>
          </cell>
          <cell r="I1357" t="str">
            <v>老品</v>
          </cell>
          <cell r="J1357" t="str">
            <v>1、产品同竞品差异点（优势点）：1111
2、产品功能点：
3、产品设计优势：
4、产品教育属性优势：
5、产品安全属性优势：
6、产品相关服务优势：
7、其他：</v>
          </cell>
          <cell r="K1357" t="str">
            <v>90%白鹅绒填充、三防技术不怕脏、7重防钻绒工艺</v>
          </cell>
          <cell r="L1357" t="str">
            <v/>
          </cell>
          <cell r="M1357" t="str">
            <v>销售商品</v>
          </cell>
          <cell r="N1357" t="str">
            <v>2022/05/01</v>
          </cell>
          <cell r="O1357">
            <v>121.22</v>
          </cell>
          <cell r="P1357">
            <v>0.24</v>
          </cell>
          <cell r="Q1357">
            <v>1</v>
          </cell>
          <cell r="R1357">
            <v>1</v>
          </cell>
          <cell r="S1357">
            <v>1</v>
          </cell>
          <cell r="T1357" t="str">
            <v>有</v>
          </cell>
          <cell r="U1357" t="str">
            <v/>
          </cell>
          <cell r="V1357" t="str">
            <v>2190</v>
          </cell>
        </row>
        <row r="1357">
          <cell r="Z1357">
            <v>45</v>
          </cell>
          <cell r="AA1357">
            <v>55</v>
          </cell>
          <cell r="AB1357">
            <v>45</v>
          </cell>
          <cell r="AC1357">
            <v>0.111375</v>
          </cell>
          <cell r="AD1357">
            <v>9.5</v>
          </cell>
          <cell r="AE1357">
            <v>12</v>
          </cell>
          <cell r="AF1357">
            <v>50</v>
          </cell>
          <cell r="AG1357" t="str">
            <v/>
          </cell>
        </row>
        <row r="1358">
          <cell r="A1358" t="str">
            <v>HZ0782</v>
          </cell>
          <cell r="B1358" t="str">
            <v>HH15-28ZX70</v>
          </cell>
          <cell r="C1358" t="str">
            <v>HUGZ-HUG自然系列双面穿背心男女童通用（莓莓奶昔蓝）100码</v>
          </cell>
          <cell r="D1358" t="str">
            <v>无</v>
          </cell>
          <cell r="E1358" t="str">
            <v>6936352571193</v>
          </cell>
          <cell r="F1358">
            <v>309</v>
          </cell>
          <cell r="G1358">
            <v>309</v>
          </cell>
          <cell r="H1358" t="str">
            <v>3+</v>
          </cell>
          <cell r="I1358" t="str">
            <v>老品</v>
          </cell>
          <cell r="J1358" t="str">
            <v>1、产品同竞品差异点（优势点）：1111
2、产品功能点：
3、产品设计优势：
4、产品教育属性优势：
5、产品安全属性优势：
6、产品相关服务优势：
7、其他：</v>
          </cell>
          <cell r="K1358" t="str">
            <v>暂缺</v>
          </cell>
          <cell r="L1358" t="str">
            <v/>
          </cell>
          <cell r="M1358" t="str">
            <v>销售商品</v>
          </cell>
          <cell r="N1358" t="str">
            <v>2022/05/01</v>
          </cell>
          <cell r="O1358">
            <v>117.42</v>
          </cell>
          <cell r="P1358">
            <v>0.28</v>
          </cell>
          <cell r="Q1358">
            <v>1</v>
          </cell>
          <cell r="R1358">
            <v>1</v>
          </cell>
          <cell r="S1358">
            <v>1</v>
          </cell>
          <cell r="T1358" t="str">
            <v>有</v>
          </cell>
          <cell r="U1358" t="str">
            <v/>
          </cell>
          <cell r="V1358" t="str">
            <v>2190</v>
          </cell>
        </row>
        <row r="1358">
          <cell r="Z1358">
            <v>45</v>
          </cell>
          <cell r="AA1358">
            <v>55</v>
          </cell>
          <cell r="AB1358">
            <v>45</v>
          </cell>
          <cell r="AC1358">
            <v>0.111375</v>
          </cell>
          <cell r="AD1358">
            <v>9.5</v>
          </cell>
          <cell r="AE1358">
            <v>12</v>
          </cell>
          <cell r="AF1358">
            <v>50</v>
          </cell>
          <cell r="AG1358" t="str">
            <v/>
          </cell>
        </row>
        <row r="1359">
          <cell r="A1359" t="str">
            <v>HZ0783</v>
          </cell>
          <cell r="B1359" t="str">
            <v>HH15-28ZX70</v>
          </cell>
          <cell r="C1359" t="str">
            <v>HUGZ-HUG自然系列双面穿背心男女童通用（莓莓奶昔蓝）110码</v>
          </cell>
          <cell r="D1359" t="str">
            <v>无</v>
          </cell>
          <cell r="E1359" t="str">
            <v>6936352571209</v>
          </cell>
          <cell r="F1359">
            <v>309</v>
          </cell>
          <cell r="G1359">
            <v>309</v>
          </cell>
          <cell r="H1359" t="str">
            <v>3+</v>
          </cell>
          <cell r="I1359" t="str">
            <v>老品</v>
          </cell>
          <cell r="J1359" t="str">
            <v>1、产品同竞品差异点（优势点）：1111
2、产品功能点：
3、产品设计优势：
4、产品教育属性优势：
5、产品安全属性优势：
6、产品相关服务优势：
7、其他：</v>
          </cell>
          <cell r="K1359" t="str">
            <v>暂缺</v>
          </cell>
          <cell r="L1359" t="str">
            <v/>
          </cell>
          <cell r="M1359" t="str">
            <v>销售商品</v>
          </cell>
          <cell r="N1359" t="str">
            <v>2022/05/01</v>
          </cell>
          <cell r="O1359">
            <v>117.42</v>
          </cell>
          <cell r="P1359">
            <v>0.28</v>
          </cell>
          <cell r="Q1359">
            <v>1</v>
          </cell>
          <cell r="R1359">
            <v>1</v>
          </cell>
          <cell r="S1359">
            <v>1</v>
          </cell>
          <cell r="T1359" t="str">
            <v>有</v>
          </cell>
          <cell r="U1359" t="str">
            <v/>
          </cell>
          <cell r="V1359" t="str">
            <v>2190</v>
          </cell>
        </row>
        <row r="1359">
          <cell r="Z1359">
            <v>45</v>
          </cell>
          <cell r="AA1359">
            <v>55</v>
          </cell>
          <cell r="AB1359">
            <v>45</v>
          </cell>
          <cell r="AC1359">
            <v>0.111375</v>
          </cell>
          <cell r="AD1359">
            <v>9.5</v>
          </cell>
          <cell r="AE1359">
            <v>12</v>
          </cell>
          <cell r="AF1359">
            <v>50</v>
          </cell>
          <cell r="AG1359" t="str">
            <v/>
          </cell>
        </row>
        <row r="1360">
          <cell r="A1360" t="str">
            <v>HZ0784</v>
          </cell>
          <cell r="B1360" t="str">
            <v>HH15-28ZX70</v>
          </cell>
          <cell r="C1360" t="str">
            <v>HUGZ-HUG自然系列双面穿背心男女童通用（莓莓奶昔蓝）120码</v>
          </cell>
          <cell r="D1360" t="str">
            <v>无</v>
          </cell>
          <cell r="E1360" t="str">
            <v>6936352571216</v>
          </cell>
          <cell r="F1360">
            <v>309</v>
          </cell>
          <cell r="G1360">
            <v>309</v>
          </cell>
          <cell r="H1360" t="str">
            <v>3+</v>
          </cell>
          <cell r="I1360" t="str">
            <v>老品</v>
          </cell>
          <cell r="J1360" t="str">
            <v>1、产品同竞品差异点（优势点）：1111
2、产品功能点：
3、产品设计优势：
4、产品教育属性优势：
5、产品安全属性优势：
6、产品相关服务优势：
7、其他：</v>
          </cell>
          <cell r="K1360" t="str">
            <v>暂缺</v>
          </cell>
          <cell r="L1360" t="str">
            <v/>
          </cell>
          <cell r="M1360" t="str">
            <v>销售商品</v>
          </cell>
          <cell r="N1360" t="str">
            <v>2022/05/01</v>
          </cell>
          <cell r="O1360">
            <v>117.42</v>
          </cell>
          <cell r="P1360">
            <v>0.28</v>
          </cell>
          <cell r="Q1360">
            <v>1</v>
          </cell>
          <cell r="R1360">
            <v>1</v>
          </cell>
          <cell r="S1360">
            <v>1</v>
          </cell>
          <cell r="T1360" t="str">
            <v>有</v>
          </cell>
          <cell r="U1360" t="str">
            <v/>
          </cell>
          <cell r="V1360" t="str">
            <v>2190</v>
          </cell>
        </row>
        <row r="1360">
          <cell r="Z1360">
            <v>45</v>
          </cell>
          <cell r="AA1360">
            <v>55</v>
          </cell>
          <cell r="AB1360">
            <v>45</v>
          </cell>
          <cell r="AC1360">
            <v>0.111375</v>
          </cell>
          <cell r="AD1360">
            <v>9.5</v>
          </cell>
          <cell r="AE1360">
            <v>12</v>
          </cell>
          <cell r="AF1360">
            <v>50</v>
          </cell>
          <cell r="AG1360" t="str">
            <v/>
          </cell>
        </row>
        <row r="1361">
          <cell r="A1361" t="str">
            <v>HZ0705</v>
          </cell>
          <cell r="B1361" t="str">
            <v>HZ04-23GX52</v>
          </cell>
          <cell r="C1361" t="str">
            <v>HUGZ-Z零压感系列平角内裤（2条装）女童（雪糕白+葡萄肉）110码</v>
          </cell>
          <cell r="D1361" t="str">
            <v>无</v>
          </cell>
          <cell r="E1361" t="str">
            <v>6936352589891</v>
          </cell>
          <cell r="F1361">
            <v>89</v>
          </cell>
          <cell r="G1361">
            <v>89</v>
          </cell>
          <cell r="H1361" t="str">
            <v>3+</v>
          </cell>
          <cell r="I1361" t="str">
            <v>老品</v>
          </cell>
          <cell r="J1361" t="str">
            <v>1、产品同竞品差异点（优势点）：1111
2、产品功能点：
3、产品设计优势：
4、产品教育属性优势：
5、产品安全属性优势：
6、产品相关服务优势：
7、其他：</v>
          </cell>
          <cell r="K1361" t="str">
            <v>不夹屁屁、抑菌率高达96.92%、吸湿排汗</v>
          </cell>
          <cell r="L1361" t="str">
            <v/>
          </cell>
          <cell r="M1361" t="str">
            <v>销售商品</v>
          </cell>
          <cell r="N1361" t="str">
            <v>2022/05/01</v>
          </cell>
          <cell r="O1361">
            <v>33.82</v>
          </cell>
          <cell r="P1361">
            <v>0.1</v>
          </cell>
          <cell r="Q1361">
            <v>13</v>
          </cell>
          <cell r="R1361">
            <v>13</v>
          </cell>
          <cell r="S1361">
            <v>6</v>
          </cell>
          <cell r="T1361" t="str">
            <v>有</v>
          </cell>
          <cell r="U1361" t="str">
            <v/>
          </cell>
          <cell r="V1361" t="str">
            <v>2190</v>
          </cell>
        </row>
        <row r="1361">
          <cell r="Z1361">
            <v>45</v>
          </cell>
          <cell r="AA1361">
            <v>55</v>
          </cell>
          <cell r="AB1361">
            <v>45</v>
          </cell>
          <cell r="AC1361">
            <v>0.111375</v>
          </cell>
          <cell r="AD1361">
            <v>9.5</v>
          </cell>
          <cell r="AE1361">
            <v>12</v>
          </cell>
          <cell r="AF1361">
            <v>50</v>
          </cell>
          <cell r="AG1361" t="str">
            <v/>
          </cell>
        </row>
        <row r="1362">
          <cell r="A1362" t="str">
            <v>HZ0706</v>
          </cell>
          <cell r="B1362" t="str">
            <v>HZ04-23GX52</v>
          </cell>
          <cell r="C1362" t="str">
            <v>HUGZ-Z零压感系列平角内裤（2条装）女童（雪糕白+葡萄肉）120码</v>
          </cell>
          <cell r="D1362" t="str">
            <v>无</v>
          </cell>
          <cell r="E1362" t="str">
            <v>6936352589907</v>
          </cell>
          <cell r="F1362">
            <v>89</v>
          </cell>
          <cell r="G1362">
            <v>89</v>
          </cell>
          <cell r="H1362" t="str">
            <v>3+</v>
          </cell>
          <cell r="I1362" t="str">
            <v>老品</v>
          </cell>
          <cell r="J1362" t="str">
            <v>1、产品同竞品差异点（优势点）：1111
2、产品功能点：
3、产品设计优势：
4、产品教育属性优势：
5、产品安全属性优势：
6、产品相关服务优势：
7、其他：</v>
          </cell>
          <cell r="K1362" t="str">
            <v>不夹屁屁、抑菌率高达96.92%、吸湿排汗</v>
          </cell>
          <cell r="L1362" t="str">
            <v/>
          </cell>
          <cell r="M1362" t="str">
            <v>销售商品</v>
          </cell>
          <cell r="N1362" t="str">
            <v>2022/05/01</v>
          </cell>
          <cell r="O1362">
            <v>33.82</v>
          </cell>
          <cell r="P1362">
            <v>0.1</v>
          </cell>
          <cell r="Q1362">
            <v>13</v>
          </cell>
          <cell r="R1362">
            <v>13</v>
          </cell>
          <cell r="S1362">
            <v>6</v>
          </cell>
          <cell r="T1362" t="str">
            <v>有</v>
          </cell>
          <cell r="U1362" t="str">
            <v/>
          </cell>
          <cell r="V1362" t="str">
            <v>2190</v>
          </cell>
        </row>
        <row r="1362">
          <cell r="Z1362">
            <v>45</v>
          </cell>
          <cell r="AA1362">
            <v>55</v>
          </cell>
          <cell r="AB1362">
            <v>45</v>
          </cell>
          <cell r="AC1362">
            <v>0.111375</v>
          </cell>
          <cell r="AD1362">
            <v>9.5</v>
          </cell>
          <cell r="AE1362">
            <v>12</v>
          </cell>
          <cell r="AF1362">
            <v>50</v>
          </cell>
          <cell r="AG1362" t="str">
            <v/>
          </cell>
        </row>
        <row r="1363">
          <cell r="A1363" t="str">
            <v>HZ0707</v>
          </cell>
          <cell r="B1363" t="str">
            <v>HZ04-23GX52</v>
          </cell>
          <cell r="C1363" t="str">
            <v>HUGZ-Z零压感系列平角内裤（2条装）女童（雪糕白+葡萄肉）130码</v>
          </cell>
          <cell r="D1363" t="str">
            <v>无</v>
          </cell>
          <cell r="E1363" t="str">
            <v>6936352589914</v>
          </cell>
          <cell r="F1363">
            <v>89</v>
          </cell>
          <cell r="G1363">
            <v>89</v>
          </cell>
          <cell r="H1363" t="str">
            <v>3+</v>
          </cell>
          <cell r="I1363" t="str">
            <v>老品</v>
          </cell>
          <cell r="J1363" t="str">
            <v>1、产品同竞品差异点（优势点）：1111
2、产品功能点：
3、产品设计优势：
4、产品教育属性优势：
5、产品安全属性优势：
6、产品相关服务优势：
7、其他：</v>
          </cell>
          <cell r="K1363" t="str">
            <v>不夹屁屁、抑菌率高达96.92%、吸湿排汗</v>
          </cell>
          <cell r="L1363" t="str">
            <v/>
          </cell>
          <cell r="M1363" t="str">
            <v>销售商品</v>
          </cell>
          <cell r="N1363" t="str">
            <v>2022/05/01</v>
          </cell>
          <cell r="O1363">
            <v>33.82</v>
          </cell>
          <cell r="P1363">
            <v>0.1</v>
          </cell>
          <cell r="Q1363">
            <v>13</v>
          </cell>
          <cell r="R1363">
            <v>13</v>
          </cell>
          <cell r="S1363">
            <v>6</v>
          </cell>
          <cell r="T1363" t="str">
            <v>有</v>
          </cell>
          <cell r="U1363" t="str">
            <v/>
          </cell>
          <cell r="V1363" t="str">
            <v>2190</v>
          </cell>
        </row>
        <row r="1363">
          <cell r="Z1363">
            <v>45</v>
          </cell>
          <cell r="AA1363">
            <v>55</v>
          </cell>
          <cell r="AB1363">
            <v>45</v>
          </cell>
          <cell r="AC1363">
            <v>0.111375</v>
          </cell>
          <cell r="AD1363">
            <v>9.5</v>
          </cell>
          <cell r="AE1363">
            <v>12</v>
          </cell>
          <cell r="AF1363">
            <v>50</v>
          </cell>
          <cell r="AG1363" t="str">
            <v/>
          </cell>
        </row>
        <row r="1364">
          <cell r="A1364" t="str">
            <v>HZ0708</v>
          </cell>
          <cell r="B1364" t="str">
            <v>HZ04-23GX52</v>
          </cell>
          <cell r="C1364" t="str">
            <v>HUGZ-Z零压感系列平角内裤（2条装）女童（雪糕白+葡萄肉）140码</v>
          </cell>
          <cell r="D1364" t="str">
            <v>无</v>
          </cell>
          <cell r="E1364" t="str">
            <v>6936352589921</v>
          </cell>
          <cell r="F1364">
            <v>89</v>
          </cell>
          <cell r="G1364">
            <v>89</v>
          </cell>
          <cell r="H1364" t="str">
            <v>3+</v>
          </cell>
          <cell r="I1364" t="str">
            <v>老品</v>
          </cell>
          <cell r="J1364" t="str">
            <v>1、产品同竞品差异点（优势点）：1111
2、产品功能点：
3、产品设计优势：
4、产品教育属性优势：
5、产品安全属性优势：
6、产品相关服务优势：
7、其他：</v>
          </cell>
          <cell r="K1364" t="str">
            <v>不夹屁屁、抑菌率高达96.92%、吸湿排汗</v>
          </cell>
          <cell r="L1364" t="str">
            <v/>
          </cell>
          <cell r="M1364" t="str">
            <v>销售商品</v>
          </cell>
          <cell r="N1364" t="str">
            <v>2022/05/01</v>
          </cell>
          <cell r="O1364">
            <v>33.82</v>
          </cell>
          <cell r="P1364">
            <v>0.1</v>
          </cell>
          <cell r="Q1364">
            <v>13</v>
          </cell>
          <cell r="R1364">
            <v>13</v>
          </cell>
          <cell r="S1364">
            <v>6</v>
          </cell>
          <cell r="T1364" t="str">
            <v>有</v>
          </cell>
          <cell r="U1364" t="str">
            <v/>
          </cell>
          <cell r="V1364" t="str">
            <v>2190</v>
          </cell>
        </row>
        <row r="1364">
          <cell r="Z1364">
            <v>45</v>
          </cell>
          <cell r="AA1364">
            <v>55</v>
          </cell>
          <cell r="AB1364">
            <v>45</v>
          </cell>
          <cell r="AC1364">
            <v>0.111375</v>
          </cell>
          <cell r="AD1364">
            <v>9.5</v>
          </cell>
          <cell r="AE1364">
            <v>12</v>
          </cell>
          <cell r="AF1364">
            <v>50</v>
          </cell>
          <cell r="AG1364" t="str">
            <v/>
          </cell>
        </row>
        <row r="1365">
          <cell r="A1365" t="str">
            <v>HZ0709</v>
          </cell>
          <cell r="B1365" t="str">
            <v>HZ04-23GX52</v>
          </cell>
          <cell r="C1365" t="str">
            <v>HUGZ-Z零压感系列平角内裤（2条装）女童（雪糕白+葡萄肉）150码</v>
          </cell>
          <cell r="D1365" t="str">
            <v>无</v>
          </cell>
          <cell r="E1365" t="str">
            <v>6936352589938</v>
          </cell>
          <cell r="F1365">
            <v>89</v>
          </cell>
          <cell r="G1365">
            <v>89</v>
          </cell>
          <cell r="H1365" t="str">
            <v>3+</v>
          </cell>
          <cell r="I1365" t="str">
            <v>老品</v>
          </cell>
          <cell r="J1365" t="str">
            <v>1、产品同竞品差异点（优势点）：1111
2、产品功能点：
3、产品设计优势：
4、产品教育属性优势：
5、产品安全属性优势：
6、产品相关服务优势：
7、其他：</v>
          </cell>
          <cell r="K1365" t="str">
            <v>不夹屁屁、抑菌率高达96.92%、吸湿排汗</v>
          </cell>
          <cell r="L1365" t="str">
            <v/>
          </cell>
          <cell r="M1365" t="str">
            <v>销售商品</v>
          </cell>
          <cell r="N1365" t="str">
            <v>2022/05/01</v>
          </cell>
          <cell r="O1365">
            <v>33.82</v>
          </cell>
          <cell r="P1365">
            <v>0.1</v>
          </cell>
          <cell r="Q1365">
            <v>13</v>
          </cell>
          <cell r="R1365">
            <v>13</v>
          </cell>
          <cell r="S1365">
            <v>6</v>
          </cell>
          <cell r="T1365" t="str">
            <v>有</v>
          </cell>
          <cell r="U1365" t="str">
            <v/>
          </cell>
          <cell r="V1365" t="str">
            <v>2190</v>
          </cell>
        </row>
        <row r="1365">
          <cell r="Z1365">
            <v>45</v>
          </cell>
          <cell r="AA1365">
            <v>55</v>
          </cell>
          <cell r="AB1365">
            <v>45</v>
          </cell>
          <cell r="AC1365">
            <v>0.111375</v>
          </cell>
          <cell r="AD1365">
            <v>9.5</v>
          </cell>
          <cell r="AE1365">
            <v>12</v>
          </cell>
          <cell r="AF1365">
            <v>50</v>
          </cell>
          <cell r="AG1365" t="str">
            <v/>
          </cell>
        </row>
        <row r="1366">
          <cell r="A1366" t="str">
            <v>HZ0710</v>
          </cell>
          <cell r="B1366" t="str">
            <v>HZ04-23GX52</v>
          </cell>
          <cell r="C1366" t="str">
            <v>HUGZ-Z零压感系列平角内裤（2条装）女童（雪糕白+葡萄肉）160码</v>
          </cell>
          <cell r="D1366" t="str">
            <v>无</v>
          </cell>
          <cell r="E1366" t="str">
            <v>6936352589945</v>
          </cell>
          <cell r="F1366">
            <v>89</v>
          </cell>
          <cell r="G1366">
            <v>89</v>
          </cell>
          <cell r="H1366" t="str">
            <v>3+</v>
          </cell>
          <cell r="I1366" t="str">
            <v>老品</v>
          </cell>
          <cell r="J1366" t="str">
            <v>1、产品同竞品差异点（优势点）：1111
2、产品功能点：
3、产品设计优势：
4、产品教育属性优势：
5、产品安全属性优势：
6、产品相关服务优势：
7、其他：</v>
          </cell>
          <cell r="K1366" t="str">
            <v>不夹屁屁、抑菌率高达96.92%、吸湿排汗</v>
          </cell>
          <cell r="L1366" t="str">
            <v/>
          </cell>
          <cell r="M1366" t="str">
            <v>销售商品</v>
          </cell>
          <cell r="N1366" t="str">
            <v>2022/05/01</v>
          </cell>
          <cell r="O1366">
            <v>33.82</v>
          </cell>
          <cell r="P1366">
            <v>0.1</v>
          </cell>
          <cell r="Q1366">
            <v>13</v>
          </cell>
          <cell r="R1366">
            <v>13</v>
          </cell>
          <cell r="S1366">
            <v>6</v>
          </cell>
          <cell r="T1366" t="str">
            <v>有</v>
          </cell>
          <cell r="U1366" t="str">
            <v/>
          </cell>
          <cell r="V1366" t="str">
            <v>2190</v>
          </cell>
        </row>
        <row r="1366">
          <cell r="Z1366">
            <v>45</v>
          </cell>
          <cell r="AA1366">
            <v>55</v>
          </cell>
          <cell r="AB1366">
            <v>45</v>
          </cell>
          <cell r="AC1366">
            <v>0.111375</v>
          </cell>
          <cell r="AD1366">
            <v>9.5</v>
          </cell>
          <cell r="AE1366">
            <v>12</v>
          </cell>
          <cell r="AF1366">
            <v>50</v>
          </cell>
          <cell r="AG1366" t="str">
            <v/>
          </cell>
        </row>
        <row r="1367">
          <cell r="A1367" t="str">
            <v>HZ0711</v>
          </cell>
          <cell r="B1367" t="str">
            <v>HH11-27ZX61</v>
          </cell>
          <cell r="C1367" t="str">
            <v>HUGZ-HUG自然系列羽绒服男女童通用（酷酷蓝）100码</v>
          </cell>
          <cell r="D1367" t="str">
            <v>无</v>
          </cell>
          <cell r="E1367" t="str">
            <v>6936352589952</v>
          </cell>
          <cell r="F1367">
            <v>319</v>
          </cell>
          <cell r="G1367">
            <v>319</v>
          </cell>
          <cell r="H1367" t="str">
            <v>3+</v>
          </cell>
          <cell r="I1367" t="str">
            <v>老品</v>
          </cell>
          <cell r="J1367" t="str">
            <v>1、产品同竞品差异点（优势点）：1111
2、产品功能点：
3、产品设计优势：
4、产品教育属性优势：
5、产品安全属性优势：
6、产品相关服务优势：
7、其他：</v>
          </cell>
          <cell r="K1367" t="str">
            <v>90%白鹅绒填充、三防技术不怕脏、7重防钻绒工艺</v>
          </cell>
          <cell r="L1367" t="str">
            <v/>
          </cell>
          <cell r="M1367" t="str">
            <v>销售商品</v>
          </cell>
          <cell r="N1367" t="str">
            <v>2022/05/01</v>
          </cell>
          <cell r="O1367">
            <v>121.22</v>
          </cell>
          <cell r="P1367">
            <v>0.24</v>
          </cell>
          <cell r="Q1367">
            <v>1</v>
          </cell>
          <cell r="R1367">
            <v>1</v>
          </cell>
          <cell r="S1367">
            <v>1</v>
          </cell>
          <cell r="T1367" t="str">
            <v>有</v>
          </cell>
          <cell r="U1367" t="str">
            <v/>
          </cell>
          <cell r="V1367" t="str">
            <v>2190</v>
          </cell>
        </row>
        <row r="1367">
          <cell r="Z1367">
            <v>45</v>
          </cell>
          <cell r="AA1367">
            <v>55</v>
          </cell>
          <cell r="AB1367">
            <v>45</v>
          </cell>
          <cell r="AC1367">
            <v>0.111375</v>
          </cell>
          <cell r="AD1367">
            <v>9.5</v>
          </cell>
          <cell r="AE1367">
            <v>12</v>
          </cell>
          <cell r="AF1367">
            <v>50</v>
          </cell>
          <cell r="AG1367" t="str">
            <v/>
          </cell>
        </row>
        <row r="1368">
          <cell r="A1368" t="str">
            <v>HZ0712</v>
          </cell>
          <cell r="B1368" t="str">
            <v>HH11-27ZX61</v>
          </cell>
          <cell r="C1368" t="str">
            <v>HUGZ-HUG自然系列羽绒服男女童通用（酷酷蓝）110码</v>
          </cell>
          <cell r="D1368" t="str">
            <v>无</v>
          </cell>
          <cell r="E1368" t="str">
            <v>6936352589969</v>
          </cell>
          <cell r="F1368">
            <v>319</v>
          </cell>
          <cell r="G1368">
            <v>319</v>
          </cell>
          <cell r="H1368" t="str">
            <v>3+</v>
          </cell>
          <cell r="I1368" t="str">
            <v>老品</v>
          </cell>
          <cell r="J1368" t="str">
            <v>1、产品同竞品差异点（优势点）：1111
2、产品功能点：
3、产品设计优势：
4、产品教育属性优势：
5、产品安全属性优势：
6、产品相关服务优势：
7、其他：</v>
          </cell>
          <cell r="K1368" t="str">
            <v>90%白鹅绒填充、三防技术不怕脏、7重防钻绒工艺</v>
          </cell>
          <cell r="L1368" t="str">
            <v/>
          </cell>
          <cell r="M1368" t="str">
            <v>销售商品</v>
          </cell>
          <cell r="N1368" t="str">
            <v>2022/05/01</v>
          </cell>
          <cell r="O1368">
            <v>121.22</v>
          </cell>
          <cell r="P1368">
            <v>0.24</v>
          </cell>
          <cell r="Q1368">
            <v>1</v>
          </cell>
          <cell r="R1368">
            <v>1</v>
          </cell>
          <cell r="S1368">
            <v>1</v>
          </cell>
          <cell r="T1368" t="str">
            <v>有</v>
          </cell>
          <cell r="U1368" t="str">
            <v/>
          </cell>
          <cell r="V1368" t="str">
            <v>2190</v>
          </cell>
        </row>
        <row r="1368">
          <cell r="Z1368">
            <v>45</v>
          </cell>
          <cell r="AA1368">
            <v>55</v>
          </cell>
          <cell r="AB1368">
            <v>45</v>
          </cell>
          <cell r="AC1368">
            <v>0.111375</v>
          </cell>
          <cell r="AD1368">
            <v>9.5</v>
          </cell>
          <cell r="AE1368">
            <v>12</v>
          </cell>
          <cell r="AF1368">
            <v>50</v>
          </cell>
          <cell r="AG1368" t="str">
            <v/>
          </cell>
        </row>
        <row r="1369">
          <cell r="A1369" t="str">
            <v>HZ0713</v>
          </cell>
          <cell r="B1369" t="str">
            <v>HH11-27ZX61</v>
          </cell>
          <cell r="C1369" t="str">
            <v>HUGZ-HUG自然系列羽绒服男女童通用（酷酷蓝）120码</v>
          </cell>
          <cell r="D1369" t="str">
            <v>无</v>
          </cell>
          <cell r="E1369" t="str">
            <v>6936352589976</v>
          </cell>
          <cell r="F1369">
            <v>319</v>
          </cell>
          <cell r="G1369">
            <v>319</v>
          </cell>
          <cell r="H1369" t="str">
            <v>3+</v>
          </cell>
          <cell r="I1369" t="str">
            <v>老品</v>
          </cell>
          <cell r="J1369" t="str">
            <v>1、产品同竞品差异点（优势点）：1111
2、产品功能点：
3、产品设计优势：
4、产品教育属性优势：
5、产品安全属性优势：
6、产品相关服务优势：
7、其他：</v>
          </cell>
          <cell r="K1369" t="str">
            <v>90%白鹅绒填充、三防技术不怕脏、7重防钻绒工艺</v>
          </cell>
          <cell r="L1369" t="str">
            <v/>
          </cell>
          <cell r="M1369" t="str">
            <v>销售商品</v>
          </cell>
          <cell r="N1369" t="str">
            <v>2022/05/01</v>
          </cell>
          <cell r="O1369">
            <v>121.22</v>
          </cell>
          <cell r="P1369">
            <v>0.24</v>
          </cell>
          <cell r="Q1369">
            <v>1</v>
          </cell>
          <cell r="R1369">
            <v>1</v>
          </cell>
          <cell r="S1369">
            <v>1</v>
          </cell>
          <cell r="T1369" t="str">
            <v>有</v>
          </cell>
          <cell r="U1369" t="str">
            <v/>
          </cell>
          <cell r="V1369" t="str">
            <v>2190</v>
          </cell>
        </row>
        <row r="1369">
          <cell r="Z1369">
            <v>45</v>
          </cell>
          <cell r="AA1369">
            <v>55</v>
          </cell>
          <cell r="AB1369">
            <v>45</v>
          </cell>
          <cell r="AC1369">
            <v>0.111375</v>
          </cell>
          <cell r="AD1369">
            <v>9.5</v>
          </cell>
          <cell r="AE1369">
            <v>12</v>
          </cell>
          <cell r="AF1369">
            <v>50</v>
          </cell>
          <cell r="AG1369" t="str">
            <v/>
          </cell>
        </row>
        <row r="1370">
          <cell r="A1370" t="str">
            <v>HZ0714</v>
          </cell>
          <cell r="B1370" t="str">
            <v>HH11-27ZX61</v>
          </cell>
          <cell r="C1370" t="str">
            <v>HUGZ-HUG自然系列羽绒服男女童通用（酷酷蓝）130码</v>
          </cell>
          <cell r="D1370" t="str">
            <v>无</v>
          </cell>
          <cell r="E1370" t="str">
            <v>6936352589983</v>
          </cell>
          <cell r="F1370">
            <v>319</v>
          </cell>
          <cell r="G1370">
            <v>319</v>
          </cell>
          <cell r="H1370" t="str">
            <v>3+</v>
          </cell>
          <cell r="I1370" t="str">
            <v>老品</v>
          </cell>
          <cell r="J1370" t="str">
            <v>1、产品同竞品差异点（优势点）：1111
2、产品功能点：
3、产品设计优势：
4、产品教育属性优势：
5、产品安全属性优势：
6、产品相关服务优势：
7、其他：</v>
          </cell>
          <cell r="K1370" t="str">
            <v>90%白鹅绒填充、三防技术不怕脏、7重防钻绒工艺</v>
          </cell>
          <cell r="L1370" t="str">
            <v/>
          </cell>
          <cell r="M1370" t="str">
            <v>销售商品</v>
          </cell>
          <cell r="N1370" t="str">
            <v>2022/05/01</v>
          </cell>
          <cell r="O1370">
            <v>121.22</v>
          </cell>
          <cell r="P1370">
            <v>0.24</v>
          </cell>
          <cell r="Q1370">
            <v>1</v>
          </cell>
          <cell r="R1370">
            <v>1</v>
          </cell>
          <cell r="S1370">
            <v>1</v>
          </cell>
          <cell r="T1370" t="str">
            <v>有</v>
          </cell>
          <cell r="U1370" t="str">
            <v/>
          </cell>
          <cell r="V1370" t="str">
            <v>2190</v>
          </cell>
        </row>
        <row r="1370">
          <cell r="Z1370">
            <v>45</v>
          </cell>
          <cell r="AA1370">
            <v>55</v>
          </cell>
          <cell r="AB1370">
            <v>45</v>
          </cell>
          <cell r="AC1370">
            <v>0.111375</v>
          </cell>
          <cell r="AD1370">
            <v>9.5</v>
          </cell>
          <cell r="AE1370">
            <v>12</v>
          </cell>
          <cell r="AF1370">
            <v>50</v>
          </cell>
          <cell r="AG1370" t="str">
            <v/>
          </cell>
        </row>
        <row r="1371">
          <cell r="A1371" t="str">
            <v>HZ0715</v>
          </cell>
          <cell r="B1371" t="str">
            <v>HH11-27ZX61</v>
          </cell>
          <cell r="C1371" t="str">
            <v>HUGZ-HUG自然系列羽绒服男女童通用（酷酷蓝）140码</v>
          </cell>
          <cell r="D1371" t="str">
            <v>无</v>
          </cell>
          <cell r="E1371" t="str">
            <v>6936352589990</v>
          </cell>
          <cell r="F1371">
            <v>319</v>
          </cell>
          <cell r="G1371">
            <v>319</v>
          </cell>
          <cell r="H1371" t="str">
            <v>3+</v>
          </cell>
          <cell r="I1371" t="str">
            <v>老品</v>
          </cell>
          <cell r="J1371" t="str">
            <v>1、产品同竞品差异点（优势点）：1111
2、产品功能点：
3、产品设计优势：
4、产品教育属性优势：
5、产品安全属性优势：
6、产品相关服务优势：
7、其他：</v>
          </cell>
          <cell r="K1371" t="str">
            <v>90%白鹅绒填充、三防技术不怕脏、7重防钻绒工艺</v>
          </cell>
          <cell r="L1371" t="str">
            <v/>
          </cell>
          <cell r="M1371" t="str">
            <v>销售商品</v>
          </cell>
          <cell r="N1371" t="str">
            <v>2022/05/01</v>
          </cell>
          <cell r="O1371">
            <v>121.22</v>
          </cell>
          <cell r="P1371">
            <v>0.24</v>
          </cell>
          <cell r="Q1371">
            <v>1</v>
          </cell>
          <cell r="R1371">
            <v>1</v>
          </cell>
          <cell r="S1371">
            <v>1</v>
          </cell>
          <cell r="T1371" t="str">
            <v>有</v>
          </cell>
          <cell r="U1371" t="str">
            <v/>
          </cell>
          <cell r="V1371" t="str">
            <v>2190</v>
          </cell>
        </row>
        <row r="1371">
          <cell r="Z1371">
            <v>45</v>
          </cell>
          <cell r="AA1371">
            <v>55</v>
          </cell>
          <cell r="AB1371">
            <v>45</v>
          </cell>
          <cell r="AC1371">
            <v>0.111375</v>
          </cell>
          <cell r="AD1371">
            <v>9.5</v>
          </cell>
          <cell r="AE1371">
            <v>12</v>
          </cell>
          <cell r="AF1371">
            <v>50</v>
          </cell>
          <cell r="AG1371" t="str">
            <v/>
          </cell>
        </row>
        <row r="1372">
          <cell r="A1372" t="str">
            <v>HZ0716</v>
          </cell>
          <cell r="B1372" t="str">
            <v>HH11-27ZX61</v>
          </cell>
          <cell r="C1372" t="str">
            <v>HUGZ-HUG自然系列羽绒服男女童通用（酷酷蓝）150码</v>
          </cell>
          <cell r="D1372" t="str">
            <v>无</v>
          </cell>
          <cell r="E1372" t="str">
            <v>6936352590002</v>
          </cell>
          <cell r="F1372">
            <v>319</v>
          </cell>
          <cell r="G1372">
            <v>319</v>
          </cell>
          <cell r="H1372" t="str">
            <v>3+</v>
          </cell>
          <cell r="I1372" t="str">
            <v>老品</v>
          </cell>
          <cell r="J1372" t="str">
            <v>1、产品同竞品差异点（优势点）：1111
2、产品功能点：
3、产品设计优势：
4、产品教育属性优势：
5、产品安全属性优势：
6、产品相关服务优势：
7、其他：</v>
          </cell>
          <cell r="K1372" t="str">
            <v>90%白鹅绒填充、三防技术不怕脏、7重防钻绒工艺</v>
          </cell>
          <cell r="L1372" t="str">
            <v/>
          </cell>
          <cell r="M1372" t="str">
            <v>销售商品</v>
          </cell>
          <cell r="N1372" t="str">
            <v>2022/05/01</v>
          </cell>
          <cell r="O1372">
            <v>121.22</v>
          </cell>
          <cell r="P1372">
            <v>0.24</v>
          </cell>
          <cell r="Q1372">
            <v>1</v>
          </cell>
          <cell r="R1372">
            <v>1</v>
          </cell>
          <cell r="S1372">
            <v>1</v>
          </cell>
          <cell r="T1372" t="str">
            <v>有</v>
          </cell>
          <cell r="U1372" t="str">
            <v/>
          </cell>
          <cell r="V1372" t="str">
            <v>2190</v>
          </cell>
        </row>
        <row r="1372">
          <cell r="Z1372">
            <v>45</v>
          </cell>
          <cell r="AA1372">
            <v>55</v>
          </cell>
          <cell r="AB1372">
            <v>45</v>
          </cell>
          <cell r="AC1372">
            <v>0.111375</v>
          </cell>
          <cell r="AD1372">
            <v>9.5</v>
          </cell>
          <cell r="AE1372">
            <v>12</v>
          </cell>
          <cell r="AF1372">
            <v>50</v>
          </cell>
          <cell r="AG1372" t="str">
            <v/>
          </cell>
        </row>
        <row r="1373">
          <cell r="A1373" t="str">
            <v>HZ0717</v>
          </cell>
          <cell r="B1373" t="str">
            <v>HH11-27ZX61</v>
          </cell>
          <cell r="C1373" t="str">
            <v>HUGZ-HUG自然系列羽绒服男女童通用（酷酷蓝）160码</v>
          </cell>
          <cell r="D1373" t="str">
            <v>无</v>
          </cell>
          <cell r="E1373" t="str">
            <v>6936352570547</v>
          </cell>
          <cell r="F1373">
            <v>319</v>
          </cell>
          <cell r="G1373">
            <v>319</v>
          </cell>
          <cell r="H1373" t="str">
            <v>3+</v>
          </cell>
          <cell r="I1373" t="str">
            <v>老品</v>
          </cell>
          <cell r="J1373" t="str">
            <v>1、产品同竞品差异点（优势点）：1111
2、产品功能点：
3、产品设计优势：
4、产品教育属性优势：
5、产品安全属性优势：
6、产品相关服务优势：
7、其他：</v>
          </cell>
          <cell r="K1373" t="str">
            <v>90%白鹅绒填充、三防技术不怕脏、7重防钻绒工艺</v>
          </cell>
          <cell r="L1373" t="str">
            <v/>
          </cell>
          <cell r="M1373" t="str">
            <v>销售商品</v>
          </cell>
          <cell r="N1373" t="str">
            <v>2022/05/01</v>
          </cell>
          <cell r="O1373">
            <v>121.22</v>
          </cell>
          <cell r="P1373">
            <v>0.24</v>
          </cell>
          <cell r="Q1373">
            <v>1</v>
          </cell>
          <cell r="R1373">
            <v>1</v>
          </cell>
          <cell r="S1373">
            <v>1</v>
          </cell>
          <cell r="T1373" t="str">
            <v>有</v>
          </cell>
          <cell r="U1373" t="str">
            <v/>
          </cell>
          <cell r="V1373" t="str">
            <v>2190</v>
          </cell>
        </row>
        <row r="1373">
          <cell r="Z1373">
            <v>45</v>
          </cell>
          <cell r="AA1373">
            <v>55</v>
          </cell>
          <cell r="AB1373">
            <v>45</v>
          </cell>
          <cell r="AC1373">
            <v>0.111375</v>
          </cell>
          <cell r="AD1373">
            <v>9.5</v>
          </cell>
          <cell r="AE1373">
            <v>12</v>
          </cell>
          <cell r="AF1373">
            <v>50</v>
          </cell>
          <cell r="AG1373" t="str">
            <v/>
          </cell>
        </row>
        <row r="1374">
          <cell r="A1374" t="str">
            <v>HZ0718</v>
          </cell>
          <cell r="B1374" t="str">
            <v>HH11-27ZX62</v>
          </cell>
          <cell r="C1374" t="str">
            <v>HUGZ-HUG自然系列羽绒服男女童通用（暖柿红）100码</v>
          </cell>
          <cell r="D1374" t="str">
            <v>无</v>
          </cell>
          <cell r="E1374" t="str">
            <v>6936352570554</v>
          </cell>
          <cell r="F1374">
            <v>319</v>
          </cell>
          <cell r="G1374">
            <v>319</v>
          </cell>
          <cell r="H1374" t="str">
            <v>3+</v>
          </cell>
          <cell r="I1374" t="str">
            <v>老品</v>
          </cell>
          <cell r="J1374" t="str">
            <v>1、产品同竞品差异点（优势点）：1111
2、产品功能点：
3、产品设计优势：
4、产品教育属性优势：
5、产品安全属性优势：
6、产品相关服务优势：
7、其他：</v>
          </cell>
          <cell r="K1374" t="str">
            <v>90%白鹅绒填充、三防技术不怕脏、7重防钻绒工艺</v>
          </cell>
          <cell r="L1374" t="str">
            <v/>
          </cell>
          <cell r="M1374" t="str">
            <v>销售商品</v>
          </cell>
          <cell r="N1374" t="str">
            <v>2022/05/01</v>
          </cell>
          <cell r="O1374">
            <v>121.22</v>
          </cell>
          <cell r="P1374">
            <v>0.24</v>
          </cell>
          <cell r="Q1374">
            <v>1</v>
          </cell>
          <cell r="R1374">
            <v>1</v>
          </cell>
          <cell r="S1374">
            <v>1</v>
          </cell>
          <cell r="T1374" t="str">
            <v>有</v>
          </cell>
          <cell r="U1374" t="str">
            <v/>
          </cell>
          <cell r="V1374" t="str">
            <v>2190</v>
          </cell>
        </row>
        <row r="1374">
          <cell r="Z1374">
            <v>45</v>
          </cell>
          <cell r="AA1374">
            <v>55</v>
          </cell>
          <cell r="AB1374">
            <v>45</v>
          </cell>
          <cell r="AC1374">
            <v>0.111375</v>
          </cell>
          <cell r="AD1374">
            <v>9.5</v>
          </cell>
          <cell r="AE1374">
            <v>12</v>
          </cell>
          <cell r="AF1374">
            <v>50</v>
          </cell>
          <cell r="AG1374" t="str">
            <v/>
          </cell>
        </row>
        <row r="1375">
          <cell r="A1375" t="str">
            <v>HZ0719</v>
          </cell>
          <cell r="B1375" t="str">
            <v>HH11-27ZX62</v>
          </cell>
          <cell r="C1375" t="str">
            <v>HUGZ-HUG自然系列羽绒服男女童通用（暖柿红）110码</v>
          </cell>
          <cell r="D1375" t="str">
            <v>无</v>
          </cell>
          <cell r="E1375" t="str">
            <v>6936352570561</v>
          </cell>
          <cell r="F1375">
            <v>319</v>
          </cell>
          <cell r="G1375">
            <v>319</v>
          </cell>
          <cell r="H1375" t="str">
            <v>3+</v>
          </cell>
          <cell r="I1375" t="str">
            <v>老品</v>
          </cell>
          <cell r="J1375" t="str">
            <v>1、产品同竞品差异点（优势点）：1111
2、产品功能点：
3、产品设计优势：
4、产品教育属性优势：
5、产品安全属性优势：
6、产品相关服务优势：
7、其他：</v>
          </cell>
          <cell r="K1375" t="str">
            <v>90%白鹅绒填充、三防技术不怕脏、7重防钻绒工艺</v>
          </cell>
          <cell r="L1375" t="str">
            <v/>
          </cell>
          <cell r="M1375" t="str">
            <v>销售商品</v>
          </cell>
          <cell r="N1375" t="str">
            <v>2022/05/01</v>
          </cell>
          <cell r="O1375">
            <v>121.22</v>
          </cell>
          <cell r="P1375">
            <v>0.24</v>
          </cell>
          <cell r="Q1375">
            <v>1</v>
          </cell>
          <cell r="R1375">
            <v>1</v>
          </cell>
          <cell r="S1375">
            <v>1</v>
          </cell>
          <cell r="T1375" t="str">
            <v>有</v>
          </cell>
          <cell r="U1375" t="str">
            <v/>
          </cell>
          <cell r="V1375" t="str">
            <v>2190</v>
          </cell>
        </row>
        <row r="1375">
          <cell r="Z1375">
            <v>45</v>
          </cell>
          <cell r="AA1375">
            <v>55</v>
          </cell>
          <cell r="AB1375">
            <v>45</v>
          </cell>
          <cell r="AC1375">
            <v>0.111375</v>
          </cell>
          <cell r="AD1375">
            <v>9.5</v>
          </cell>
          <cell r="AE1375">
            <v>12</v>
          </cell>
          <cell r="AF1375">
            <v>50</v>
          </cell>
          <cell r="AG1375" t="str">
            <v/>
          </cell>
        </row>
        <row r="1376">
          <cell r="A1376" t="str">
            <v>HZ0720</v>
          </cell>
          <cell r="B1376" t="str">
            <v>HH11-27ZX62</v>
          </cell>
          <cell r="C1376" t="str">
            <v>HUGZ-HUG自然系列羽绒服男女童通用（暖柿红）120码</v>
          </cell>
          <cell r="D1376" t="str">
            <v>无</v>
          </cell>
          <cell r="E1376" t="str">
            <v>6936352570578</v>
          </cell>
          <cell r="F1376">
            <v>319</v>
          </cell>
          <cell r="G1376">
            <v>319</v>
          </cell>
          <cell r="H1376" t="str">
            <v>3+</v>
          </cell>
          <cell r="I1376" t="str">
            <v>老品</v>
          </cell>
          <cell r="J1376" t="str">
            <v>1、产品同竞品差异点（优势点）：1111
2、产品功能点：
3、产品设计优势：
4、产品教育属性优势：
5、产品安全属性优势：
6、产品相关服务优势：
7、其他：</v>
          </cell>
          <cell r="K1376" t="str">
            <v>90%白鹅绒填充、三防技术不怕脏、7重防钻绒工艺</v>
          </cell>
          <cell r="L1376" t="str">
            <v/>
          </cell>
          <cell r="M1376" t="str">
            <v>销售商品</v>
          </cell>
          <cell r="N1376" t="str">
            <v>2022/05/01</v>
          </cell>
          <cell r="O1376">
            <v>121.22</v>
          </cell>
          <cell r="P1376">
            <v>0.24</v>
          </cell>
          <cell r="Q1376">
            <v>1</v>
          </cell>
          <cell r="R1376">
            <v>1</v>
          </cell>
          <cell r="S1376">
            <v>1</v>
          </cell>
          <cell r="T1376" t="str">
            <v>有</v>
          </cell>
          <cell r="U1376" t="str">
            <v/>
          </cell>
          <cell r="V1376" t="str">
            <v>2190</v>
          </cell>
        </row>
        <row r="1376">
          <cell r="Z1376">
            <v>45</v>
          </cell>
          <cell r="AA1376">
            <v>55</v>
          </cell>
          <cell r="AB1376">
            <v>45</v>
          </cell>
          <cell r="AC1376">
            <v>0.111375</v>
          </cell>
          <cell r="AD1376">
            <v>9.5</v>
          </cell>
          <cell r="AE1376">
            <v>12</v>
          </cell>
          <cell r="AF1376">
            <v>50</v>
          </cell>
          <cell r="AG1376" t="str">
            <v/>
          </cell>
        </row>
        <row r="1377">
          <cell r="A1377" t="str">
            <v>HZ0721</v>
          </cell>
          <cell r="B1377" t="str">
            <v>HH11-27ZX62</v>
          </cell>
          <cell r="C1377" t="str">
            <v>HUGZ-HUG自然系列羽绒服男女童通用（暖柿红）130码</v>
          </cell>
          <cell r="D1377" t="str">
            <v>无</v>
          </cell>
          <cell r="E1377" t="str">
            <v>6936352570585</v>
          </cell>
          <cell r="F1377">
            <v>319</v>
          </cell>
          <cell r="G1377">
            <v>319</v>
          </cell>
          <cell r="H1377" t="str">
            <v>3+</v>
          </cell>
          <cell r="I1377" t="str">
            <v>老品</v>
          </cell>
          <cell r="J1377" t="str">
            <v>1、产品同竞品差异点（优势点）：1111
2、产品功能点：
3、产品设计优势：
4、产品教育属性优势：
5、产品安全属性优势：
6、产品相关服务优势：
7、其他：</v>
          </cell>
          <cell r="K1377" t="str">
            <v>90%白鹅绒填充、三防技术不怕脏、7重防钻绒工艺</v>
          </cell>
          <cell r="L1377" t="str">
            <v/>
          </cell>
          <cell r="M1377" t="str">
            <v>销售商品</v>
          </cell>
          <cell r="N1377" t="str">
            <v>2022/05/01</v>
          </cell>
          <cell r="O1377">
            <v>121.22</v>
          </cell>
          <cell r="P1377">
            <v>0.24</v>
          </cell>
          <cell r="Q1377">
            <v>1</v>
          </cell>
          <cell r="R1377">
            <v>1</v>
          </cell>
          <cell r="S1377">
            <v>1</v>
          </cell>
          <cell r="T1377" t="str">
            <v>有</v>
          </cell>
          <cell r="U1377" t="str">
            <v/>
          </cell>
          <cell r="V1377" t="str">
            <v>2190</v>
          </cell>
        </row>
        <row r="1377">
          <cell r="Z1377">
            <v>45</v>
          </cell>
          <cell r="AA1377">
            <v>55</v>
          </cell>
          <cell r="AB1377">
            <v>45</v>
          </cell>
          <cell r="AC1377">
            <v>0.111375</v>
          </cell>
          <cell r="AD1377">
            <v>9.5</v>
          </cell>
          <cell r="AE1377">
            <v>12</v>
          </cell>
          <cell r="AF1377">
            <v>50</v>
          </cell>
          <cell r="AG1377" t="str">
            <v/>
          </cell>
        </row>
        <row r="1378">
          <cell r="A1378" t="str">
            <v>HZ0722</v>
          </cell>
          <cell r="B1378" t="str">
            <v>HH11-27ZX62</v>
          </cell>
          <cell r="C1378" t="str">
            <v>HUGZ-HUG自然系列羽绒服男女童通用（暖柿红）140码</v>
          </cell>
          <cell r="D1378" t="str">
            <v>无</v>
          </cell>
          <cell r="E1378" t="str">
            <v>6936352570592</v>
          </cell>
          <cell r="F1378">
            <v>319</v>
          </cell>
          <cell r="G1378">
            <v>319</v>
          </cell>
          <cell r="H1378" t="str">
            <v>3+</v>
          </cell>
          <cell r="I1378" t="str">
            <v>老品</v>
          </cell>
          <cell r="J1378" t="str">
            <v>1、产品同竞品差异点（优势点）：1111
2、产品功能点：
3、产品设计优势：
4、产品教育属性优势：
5、产品安全属性优势：
6、产品相关服务优势：
7、其他：</v>
          </cell>
          <cell r="K1378" t="str">
            <v>90%白鹅绒填充、三防技术不怕脏、7重防钻绒工艺</v>
          </cell>
          <cell r="L1378" t="str">
            <v/>
          </cell>
          <cell r="M1378" t="str">
            <v>销售商品</v>
          </cell>
          <cell r="N1378" t="str">
            <v>2022/05/01</v>
          </cell>
          <cell r="O1378">
            <v>121.22</v>
          </cell>
          <cell r="P1378">
            <v>0.24</v>
          </cell>
          <cell r="Q1378">
            <v>1</v>
          </cell>
          <cell r="R1378">
            <v>1</v>
          </cell>
          <cell r="S1378">
            <v>1</v>
          </cell>
          <cell r="T1378" t="str">
            <v>有</v>
          </cell>
          <cell r="U1378" t="str">
            <v/>
          </cell>
          <cell r="V1378" t="str">
            <v>2190</v>
          </cell>
        </row>
        <row r="1378">
          <cell r="Z1378">
            <v>45</v>
          </cell>
          <cell r="AA1378">
            <v>55</v>
          </cell>
          <cell r="AB1378">
            <v>45</v>
          </cell>
          <cell r="AC1378">
            <v>0.111375</v>
          </cell>
          <cell r="AD1378">
            <v>9.5</v>
          </cell>
          <cell r="AE1378">
            <v>12</v>
          </cell>
          <cell r="AF1378">
            <v>50</v>
          </cell>
          <cell r="AG1378" t="str">
            <v/>
          </cell>
        </row>
        <row r="1379">
          <cell r="A1379" t="str">
            <v>HZ0723</v>
          </cell>
          <cell r="B1379" t="str">
            <v>HH11-27ZX62</v>
          </cell>
          <cell r="C1379" t="str">
            <v>HUGZ-HUG自然系列羽绒服男女童通用（暖柿红）150码</v>
          </cell>
          <cell r="D1379" t="str">
            <v>无</v>
          </cell>
          <cell r="E1379" t="str">
            <v>6936352570608</v>
          </cell>
          <cell r="F1379">
            <v>319</v>
          </cell>
          <cell r="G1379">
            <v>319</v>
          </cell>
          <cell r="H1379" t="str">
            <v>3+</v>
          </cell>
          <cell r="I1379" t="str">
            <v>老品</v>
          </cell>
          <cell r="J1379" t="str">
            <v>1、产品同竞品差异点（优势点）：1111
2、产品功能点：
3、产品设计优势：
4、产品教育属性优势：
5、产品安全属性优势：
6、产品相关服务优势：
7、其他：</v>
          </cell>
          <cell r="K1379" t="str">
            <v>90%白鹅绒填充、三防技术不怕脏、7重防钻绒工艺</v>
          </cell>
          <cell r="L1379" t="str">
            <v/>
          </cell>
          <cell r="M1379" t="str">
            <v>销售商品</v>
          </cell>
          <cell r="N1379" t="str">
            <v>2022/05/01</v>
          </cell>
          <cell r="O1379">
            <v>121.22</v>
          </cell>
          <cell r="P1379">
            <v>0.24</v>
          </cell>
          <cell r="Q1379">
            <v>1</v>
          </cell>
          <cell r="R1379">
            <v>1</v>
          </cell>
          <cell r="S1379">
            <v>1</v>
          </cell>
          <cell r="T1379" t="str">
            <v>有</v>
          </cell>
          <cell r="U1379" t="str">
            <v/>
          </cell>
          <cell r="V1379" t="str">
            <v>2190</v>
          </cell>
        </row>
        <row r="1379">
          <cell r="Z1379">
            <v>45</v>
          </cell>
          <cell r="AA1379">
            <v>55</v>
          </cell>
          <cell r="AB1379">
            <v>45</v>
          </cell>
          <cell r="AC1379">
            <v>0.111375</v>
          </cell>
          <cell r="AD1379">
            <v>9.5</v>
          </cell>
          <cell r="AE1379">
            <v>12</v>
          </cell>
          <cell r="AF1379">
            <v>50</v>
          </cell>
          <cell r="AG1379" t="str">
            <v/>
          </cell>
        </row>
        <row r="1380">
          <cell r="A1380" t="str">
            <v>HZ0724</v>
          </cell>
          <cell r="B1380" t="str">
            <v>HH11-27ZX62</v>
          </cell>
          <cell r="C1380" t="str">
            <v>HUGZ-HUG自然系列羽绒服男女童通用（暖柿红）160码</v>
          </cell>
          <cell r="D1380" t="str">
            <v>无</v>
          </cell>
          <cell r="E1380" t="str">
            <v>6936352570615</v>
          </cell>
          <cell r="F1380">
            <v>319</v>
          </cell>
          <cell r="G1380">
            <v>319</v>
          </cell>
          <cell r="H1380" t="str">
            <v>3+</v>
          </cell>
          <cell r="I1380" t="str">
            <v>老品</v>
          </cell>
          <cell r="J1380" t="str">
            <v>1、产品同竞品差异点（优势点）：1111
2、产品功能点：
3、产品设计优势：
4、产品教育属性优势：
5、产品安全属性优势：
6、产品相关服务优势：
7、其他：</v>
          </cell>
          <cell r="K1380" t="str">
            <v>90%白鹅绒填充、三防技术不怕脏、7重防钻绒工艺</v>
          </cell>
          <cell r="L1380" t="str">
            <v/>
          </cell>
          <cell r="M1380" t="str">
            <v>销售商品</v>
          </cell>
          <cell r="N1380" t="str">
            <v>2022/05/01</v>
          </cell>
          <cell r="O1380">
            <v>121.22</v>
          </cell>
          <cell r="P1380">
            <v>0.24</v>
          </cell>
          <cell r="Q1380">
            <v>1</v>
          </cell>
          <cell r="R1380">
            <v>1</v>
          </cell>
          <cell r="S1380">
            <v>1</v>
          </cell>
          <cell r="T1380" t="str">
            <v>有</v>
          </cell>
          <cell r="U1380" t="str">
            <v/>
          </cell>
          <cell r="V1380" t="str">
            <v>2190</v>
          </cell>
        </row>
        <row r="1380">
          <cell r="Z1380">
            <v>45</v>
          </cell>
          <cell r="AA1380">
            <v>55</v>
          </cell>
          <cell r="AB1380">
            <v>45</v>
          </cell>
          <cell r="AC1380">
            <v>0.111375</v>
          </cell>
          <cell r="AD1380">
            <v>9.5</v>
          </cell>
          <cell r="AE1380">
            <v>12</v>
          </cell>
          <cell r="AF1380">
            <v>50</v>
          </cell>
          <cell r="AG1380" t="str">
            <v/>
          </cell>
        </row>
        <row r="1381">
          <cell r="A1381" t="str">
            <v>HZ0725</v>
          </cell>
          <cell r="B1381" t="str">
            <v>HH11-27ZX63</v>
          </cell>
          <cell r="C1381" t="str">
            <v>HUGZ-HUG自然系列羽绒服男女童通用（噗噗粉）100码</v>
          </cell>
          <cell r="D1381" t="str">
            <v>无</v>
          </cell>
          <cell r="E1381" t="str">
            <v>6936352570622</v>
          </cell>
          <cell r="F1381">
            <v>319</v>
          </cell>
          <cell r="G1381">
            <v>319</v>
          </cell>
          <cell r="H1381" t="str">
            <v>3+</v>
          </cell>
          <cell r="I1381" t="str">
            <v>老品</v>
          </cell>
          <cell r="J1381" t="str">
            <v>1、产品同竞品差异点（优势点）：1111
2、产品功能点：
3、产品设计优势：
4、产品教育属性优势：
5、产品安全属性优势：
6、产品相关服务优势：
7、其他：</v>
          </cell>
          <cell r="K1381" t="str">
            <v>90%白鹅绒填充、三防技术不怕脏、7重防钻绒工艺</v>
          </cell>
          <cell r="L1381" t="str">
            <v/>
          </cell>
          <cell r="M1381" t="str">
            <v>销售商品</v>
          </cell>
          <cell r="N1381" t="str">
            <v>2022/05/01</v>
          </cell>
          <cell r="O1381">
            <v>121.22</v>
          </cell>
          <cell r="P1381">
            <v>0.24</v>
          </cell>
          <cell r="Q1381">
            <v>1</v>
          </cell>
          <cell r="R1381">
            <v>1</v>
          </cell>
          <cell r="S1381">
            <v>1</v>
          </cell>
          <cell r="T1381" t="str">
            <v>有</v>
          </cell>
          <cell r="U1381" t="str">
            <v/>
          </cell>
          <cell r="V1381" t="str">
            <v>2190</v>
          </cell>
        </row>
        <row r="1381">
          <cell r="Z1381">
            <v>45</v>
          </cell>
          <cell r="AA1381">
            <v>55</v>
          </cell>
          <cell r="AB1381">
            <v>45</v>
          </cell>
          <cell r="AC1381">
            <v>0.111375</v>
          </cell>
          <cell r="AD1381">
            <v>9.5</v>
          </cell>
          <cell r="AE1381">
            <v>12</v>
          </cell>
          <cell r="AF1381">
            <v>50</v>
          </cell>
          <cell r="AG1381" t="str">
            <v/>
          </cell>
        </row>
        <row r="1382">
          <cell r="A1382" t="str">
            <v>HZ0726</v>
          </cell>
          <cell r="B1382" t="str">
            <v>HH11-27ZX63</v>
          </cell>
          <cell r="C1382" t="str">
            <v>HUGZ-HUG自然系列羽绒服男女童通用（噗噗粉）110码</v>
          </cell>
          <cell r="D1382" t="str">
            <v>无</v>
          </cell>
          <cell r="E1382" t="str">
            <v>6936352570639</v>
          </cell>
          <cell r="F1382">
            <v>319</v>
          </cell>
          <cell r="G1382">
            <v>319</v>
          </cell>
          <cell r="H1382" t="str">
            <v>3+</v>
          </cell>
          <cell r="I1382" t="str">
            <v>老品</v>
          </cell>
          <cell r="J1382" t="str">
            <v>1、产品同竞品差异点（优势点）：1111
2、产品功能点：
3、产品设计优势：
4、产品教育属性优势：
5、产品安全属性优势：
6、产品相关服务优势：
7、其他：</v>
          </cell>
          <cell r="K1382" t="str">
            <v>90%白鹅绒填充、三防技术不怕脏、7重防钻绒工艺</v>
          </cell>
          <cell r="L1382" t="str">
            <v/>
          </cell>
          <cell r="M1382" t="str">
            <v>销售商品</v>
          </cell>
          <cell r="N1382" t="str">
            <v>2022/05/01</v>
          </cell>
          <cell r="O1382">
            <v>121.22</v>
          </cell>
          <cell r="P1382">
            <v>0.24</v>
          </cell>
          <cell r="Q1382">
            <v>1</v>
          </cell>
          <cell r="R1382">
            <v>1</v>
          </cell>
          <cell r="S1382">
            <v>1</v>
          </cell>
          <cell r="T1382" t="str">
            <v>有</v>
          </cell>
          <cell r="U1382" t="str">
            <v/>
          </cell>
          <cell r="V1382" t="str">
            <v>2190</v>
          </cell>
        </row>
        <row r="1382">
          <cell r="Z1382">
            <v>45</v>
          </cell>
          <cell r="AA1382">
            <v>55</v>
          </cell>
          <cell r="AB1382">
            <v>45</v>
          </cell>
          <cell r="AC1382">
            <v>0.111375</v>
          </cell>
          <cell r="AD1382">
            <v>9.5</v>
          </cell>
          <cell r="AE1382">
            <v>12</v>
          </cell>
          <cell r="AF1382">
            <v>50</v>
          </cell>
          <cell r="AG1382" t="str">
            <v/>
          </cell>
        </row>
        <row r="1383">
          <cell r="A1383" t="str">
            <v>HZ0727</v>
          </cell>
          <cell r="B1383" t="str">
            <v>HH11-27ZX63</v>
          </cell>
          <cell r="C1383" t="str">
            <v>HUGZ-HUG自然系列羽绒服男女童通用（噗噗粉）120码</v>
          </cell>
          <cell r="D1383" t="str">
            <v>无</v>
          </cell>
          <cell r="E1383" t="str">
            <v>6936352570646</v>
          </cell>
          <cell r="F1383">
            <v>319</v>
          </cell>
          <cell r="G1383">
            <v>319</v>
          </cell>
          <cell r="H1383" t="str">
            <v>3+</v>
          </cell>
          <cell r="I1383" t="str">
            <v>老品</v>
          </cell>
          <cell r="J1383" t="str">
            <v>1、产品同竞品差异点（优势点）：1111
2、产品功能点：
3、产品设计优势：
4、产品教育属性优势：
5、产品安全属性优势：
6、产品相关服务优势：
7、其他：</v>
          </cell>
          <cell r="K1383" t="str">
            <v>90%白鹅绒填充、三防技术不怕脏、7重防钻绒工艺</v>
          </cell>
          <cell r="L1383" t="str">
            <v/>
          </cell>
          <cell r="M1383" t="str">
            <v>销售商品</v>
          </cell>
          <cell r="N1383" t="str">
            <v>2022/05/01</v>
          </cell>
          <cell r="O1383">
            <v>121.22</v>
          </cell>
          <cell r="P1383">
            <v>0.24</v>
          </cell>
          <cell r="Q1383">
            <v>1</v>
          </cell>
          <cell r="R1383">
            <v>1</v>
          </cell>
          <cell r="S1383">
            <v>1</v>
          </cell>
          <cell r="T1383" t="str">
            <v>有</v>
          </cell>
          <cell r="U1383" t="str">
            <v/>
          </cell>
          <cell r="V1383" t="str">
            <v>2190</v>
          </cell>
        </row>
        <row r="1383">
          <cell r="Z1383">
            <v>45</v>
          </cell>
          <cell r="AA1383">
            <v>55</v>
          </cell>
          <cell r="AB1383">
            <v>45</v>
          </cell>
          <cell r="AC1383">
            <v>0.111375</v>
          </cell>
          <cell r="AD1383">
            <v>9.5</v>
          </cell>
          <cell r="AE1383">
            <v>12</v>
          </cell>
          <cell r="AF1383">
            <v>50</v>
          </cell>
          <cell r="AG1383" t="str">
            <v/>
          </cell>
        </row>
        <row r="1384">
          <cell r="A1384" t="str">
            <v>HZ0728</v>
          </cell>
          <cell r="B1384" t="str">
            <v>HH11-27ZX63</v>
          </cell>
          <cell r="C1384" t="str">
            <v>HUGZ-HUG自然系列羽绒服男女童通用（噗噗粉）130码</v>
          </cell>
          <cell r="D1384" t="str">
            <v>无</v>
          </cell>
          <cell r="E1384" t="str">
            <v>6936352570653</v>
          </cell>
          <cell r="F1384">
            <v>319</v>
          </cell>
          <cell r="G1384">
            <v>319</v>
          </cell>
          <cell r="H1384" t="str">
            <v>3+</v>
          </cell>
          <cell r="I1384" t="str">
            <v>老品</v>
          </cell>
          <cell r="J1384" t="str">
            <v>1、产品同竞品差异点（优势点）：1111
2、产品功能点：
3、产品设计优势：
4、产品教育属性优势：
5、产品安全属性优势：
6、产品相关服务优势：
7、其他：</v>
          </cell>
          <cell r="K1384" t="str">
            <v>90%白鹅绒填充、三防技术不怕脏、7重防钻绒工艺</v>
          </cell>
          <cell r="L1384" t="str">
            <v/>
          </cell>
          <cell r="M1384" t="str">
            <v>销售商品</v>
          </cell>
          <cell r="N1384" t="str">
            <v>2022/05/01</v>
          </cell>
          <cell r="O1384">
            <v>121.22</v>
          </cell>
          <cell r="P1384">
            <v>0.24</v>
          </cell>
          <cell r="Q1384">
            <v>1</v>
          </cell>
          <cell r="R1384">
            <v>1</v>
          </cell>
          <cell r="S1384">
            <v>1</v>
          </cell>
          <cell r="T1384" t="str">
            <v>有</v>
          </cell>
          <cell r="U1384" t="str">
            <v/>
          </cell>
          <cell r="V1384" t="str">
            <v>2190</v>
          </cell>
        </row>
        <row r="1384">
          <cell r="Z1384">
            <v>45</v>
          </cell>
          <cell r="AA1384">
            <v>55</v>
          </cell>
          <cell r="AB1384">
            <v>45</v>
          </cell>
          <cell r="AC1384">
            <v>0.111375</v>
          </cell>
          <cell r="AD1384">
            <v>9.5</v>
          </cell>
          <cell r="AE1384">
            <v>12</v>
          </cell>
          <cell r="AF1384">
            <v>50</v>
          </cell>
          <cell r="AG1384" t="str">
            <v/>
          </cell>
        </row>
        <row r="1385">
          <cell r="A1385" t="str">
            <v>HZ0729</v>
          </cell>
          <cell r="B1385" t="str">
            <v>HH11-27ZX63</v>
          </cell>
          <cell r="C1385" t="str">
            <v>HUGZ-HUG自然系列羽绒服男女童通用（噗噗粉）140码</v>
          </cell>
          <cell r="D1385" t="str">
            <v>无</v>
          </cell>
          <cell r="E1385" t="str">
            <v>6936352570660</v>
          </cell>
          <cell r="F1385">
            <v>319</v>
          </cell>
          <cell r="G1385">
            <v>319</v>
          </cell>
          <cell r="H1385" t="str">
            <v>3+</v>
          </cell>
          <cell r="I1385" t="str">
            <v>老品</v>
          </cell>
          <cell r="J1385" t="str">
            <v>1、产品同竞品差异点（优势点）：1111
2、产品功能点：
3、产品设计优势：
4、产品教育属性优势：
5、产品安全属性优势：
6、产品相关服务优势：
7、其他：</v>
          </cell>
          <cell r="K1385" t="str">
            <v>90%白鹅绒填充、三防技术不怕脏、7重防钻绒工艺</v>
          </cell>
          <cell r="L1385" t="str">
            <v/>
          </cell>
          <cell r="M1385" t="str">
            <v>销售商品</v>
          </cell>
          <cell r="N1385" t="str">
            <v>2022/05/01</v>
          </cell>
          <cell r="O1385">
            <v>121.22</v>
          </cell>
          <cell r="P1385">
            <v>0.24</v>
          </cell>
          <cell r="Q1385">
            <v>1</v>
          </cell>
          <cell r="R1385">
            <v>1</v>
          </cell>
          <cell r="S1385">
            <v>1</v>
          </cell>
          <cell r="T1385" t="str">
            <v>有</v>
          </cell>
          <cell r="U1385" t="str">
            <v/>
          </cell>
          <cell r="V1385" t="str">
            <v>2190</v>
          </cell>
        </row>
        <row r="1385">
          <cell r="Z1385">
            <v>45</v>
          </cell>
          <cell r="AA1385">
            <v>55</v>
          </cell>
          <cell r="AB1385">
            <v>45</v>
          </cell>
          <cell r="AC1385">
            <v>0.111375</v>
          </cell>
          <cell r="AD1385">
            <v>9.5</v>
          </cell>
          <cell r="AE1385">
            <v>12</v>
          </cell>
          <cell r="AF1385">
            <v>50</v>
          </cell>
          <cell r="AG1385" t="str">
            <v/>
          </cell>
        </row>
        <row r="1386">
          <cell r="A1386" t="str">
            <v>HZ0658</v>
          </cell>
          <cell r="B1386" t="str">
            <v>HZ04-23BX55</v>
          </cell>
          <cell r="C1386" t="str">
            <v>HUGZ-Z零压感系列平角内裤（2条装）男童（芝麻糊+咖咖奶）130码</v>
          </cell>
          <cell r="D1386" t="str">
            <v>无</v>
          </cell>
          <cell r="E1386" t="str">
            <v>0</v>
          </cell>
          <cell r="F1386">
            <v>89</v>
          </cell>
          <cell r="G1386">
            <v>89</v>
          </cell>
          <cell r="H1386" t="str">
            <v>3+</v>
          </cell>
          <cell r="I1386" t="str">
            <v>老品</v>
          </cell>
          <cell r="J1386" t="str">
            <v>1、产品同竞品差异点（优势点）：1111
2、产品功能点：
3、产品设计优势：
4、产品教育属性优势：
5、产品安全属性优势：
6、产品相关服务优势：
7、其他：</v>
          </cell>
          <cell r="K1386" t="str">
            <v>不夹屁屁、抑菌率高达96.92%、吸湿排汗</v>
          </cell>
          <cell r="L1386" t="str">
            <v/>
          </cell>
          <cell r="M1386" t="str">
            <v>销售商品</v>
          </cell>
          <cell r="N1386" t="str">
            <v>2022/05/01</v>
          </cell>
          <cell r="O1386">
            <v>33.82</v>
          </cell>
          <cell r="P1386">
            <v>0.1</v>
          </cell>
          <cell r="Q1386">
            <v>13</v>
          </cell>
          <cell r="R1386">
            <v>13</v>
          </cell>
          <cell r="S1386">
            <v>6</v>
          </cell>
          <cell r="T1386" t="str">
            <v>有</v>
          </cell>
          <cell r="U1386" t="str">
            <v/>
          </cell>
          <cell r="V1386" t="str">
            <v>2190</v>
          </cell>
        </row>
        <row r="1386">
          <cell r="Z1386">
            <v>45</v>
          </cell>
          <cell r="AA1386">
            <v>55</v>
          </cell>
          <cell r="AB1386">
            <v>45</v>
          </cell>
          <cell r="AC1386">
            <v>0.111375</v>
          </cell>
          <cell r="AD1386">
            <v>9.5</v>
          </cell>
          <cell r="AE1386">
            <v>12</v>
          </cell>
          <cell r="AF1386">
            <v>50</v>
          </cell>
          <cell r="AG1386" t="str">
            <v/>
          </cell>
        </row>
        <row r="1387">
          <cell r="A1387" t="str">
            <v>HZ0659</v>
          </cell>
          <cell r="B1387" t="str">
            <v>HZ04-23BX55</v>
          </cell>
          <cell r="C1387" t="str">
            <v>HUGZ-Z零压感系列平角内裤（2条装）男童（芝麻糊+咖咖奶）140码</v>
          </cell>
          <cell r="D1387" t="str">
            <v>无</v>
          </cell>
          <cell r="E1387" t="str">
            <v>6936352589433</v>
          </cell>
          <cell r="F1387">
            <v>89</v>
          </cell>
          <cell r="G1387">
            <v>89</v>
          </cell>
          <cell r="H1387" t="str">
            <v>3+</v>
          </cell>
          <cell r="I1387" t="str">
            <v>老品</v>
          </cell>
          <cell r="J1387" t="str">
            <v>1、产品同竞品差异点（优势点）：1111
2、产品功能点：
3、产品设计优势：
4、产品教育属性优势：
5、产品安全属性优势：
6、产品相关服务优势：
7、其他：</v>
          </cell>
          <cell r="K1387" t="str">
            <v>不夹屁屁、抑菌率高达96.92%、吸湿排汗</v>
          </cell>
          <cell r="L1387" t="str">
            <v/>
          </cell>
          <cell r="M1387" t="str">
            <v>销售商品</v>
          </cell>
          <cell r="N1387" t="str">
            <v>2022/05/01</v>
          </cell>
          <cell r="O1387">
            <v>33.82</v>
          </cell>
          <cell r="P1387">
            <v>0.1</v>
          </cell>
          <cell r="Q1387">
            <v>13</v>
          </cell>
          <cell r="R1387">
            <v>13</v>
          </cell>
          <cell r="S1387">
            <v>6</v>
          </cell>
          <cell r="T1387" t="str">
            <v>有</v>
          </cell>
          <cell r="U1387" t="str">
            <v/>
          </cell>
          <cell r="V1387" t="str">
            <v>2190</v>
          </cell>
        </row>
        <row r="1387">
          <cell r="Z1387">
            <v>45</v>
          </cell>
          <cell r="AA1387">
            <v>55</v>
          </cell>
          <cell r="AB1387">
            <v>45</v>
          </cell>
          <cell r="AC1387">
            <v>0.111375</v>
          </cell>
          <cell r="AD1387">
            <v>9.5</v>
          </cell>
          <cell r="AE1387">
            <v>12</v>
          </cell>
          <cell r="AF1387">
            <v>50</v>
          </cell>
          <cell r="AG1387" t="str">
            <v/>
          </cell>
        </row>
        <row r="1388">
          <cell r="A1388" t="str">
            <v>HZ0660</v>
          </cell>
          <cell r="B1388" t="str">
            <v>HZ04-23BX55</v>
          </cell>
          <cell r="C1388" t="str">
            <v>HUGZ-Z零压感系列平角内裤（2条装）男童（芝麻糊+咖咖奶）150码</v>
          </cell>
          <cell r="D1388" t="str">
            <v>无</v>
          </cell>
          <cell r="E1388" t="str">
            <v>6936352589440</v>
          </cell>
          <cell r="F1388">
            <v>89</v>
          </cell>
          <cell r="G1388">
            <v>89</v>
          </cell>
          <cell r="H1388" t="str">
            <v>3+</v>
          </cell>
          <cell r="I1388" t="str">
            <v>老品</v>
          </cell>
          <cell r="J1388" t="str">
            <v>1、产品同竞品差异点（优势点）：1111
2、产品功能点：
3、产品设计优势：
4、产品教育属性优势：
5、产品安全属性优势：
6、产品相关服务优势：
7、其他：</v>
          </cell>
          <cell r="K1388" t="str">
            <v>不夹屁屁、抑菌率高达96.92%、吸湿排汗</v>
          </cell>
          <cell r="L1388" t="str">
            <v/>
          </cell>
          <cell r="M1388" t="str">
            <v>销售商品</v>
          </cell>
          <cell r="N1388" t="str">
            <v>2022/05/01</v>
          </cell>
          <cell r="O1388">
            <v>33.82</v>
          </cell>
          <cell r="P1388">
            <v>0.1</v>
          </cell>
          <cell r="Q1388">
            <v>13</v>
          </cell>
          <cell r="R1388">
            <v>13</v>
          </cell>
          <cell r="S1388">
            <v>6</v>
          </cell>
          <cell r="T1388" t="str">
            <v>有</v>
          </cell>
          <cell r="U1388" t="str">
            <v/>
          </cell>
          <cell r="V1388" t="str">
            <v>2190</v>
          </cell>
        </row>
        <row r="1388">
          <cell r="Z1388">
            <v>45</v>
          </cell>
          <cell r="AA1388">
            <v>55</v>
          </cell>
          <cell r="AB1388">
            <v>45</v>
          </cell>
          <cell r="AC1388">
            <v>0.111375</v>
          </cell>
          <cell r="AD1388">
            <v>9.5</v>
          </cell>
          <cell r="AE1388">
            <v>12</v>
          </cell>
          <cell r="AF1388">
            <v>50</v>
          </cell>
          <cell r="AG1388" t="str">
            <v/>
          </cell>
        </row>
        <row r="1389">
          <cell r="A1389" t="str">
            <v>HZ0661</v>
          </cell>
          <cell r="B1389" t="str">
            <v>HZ04-23BX55</v>
          </cell>
          <cell r="C1389" t="str">
            <v>HUGZ-Z零压感系列平角内裤（2条装）男童（芝麻糊+咖咖奶）160码</v>
          </cell>
          <cell r="D1389" t="str">
            <v>无</v>
          </cell>
          <cell r="E1389" t="str">
            <v>6936352589457</v>
          </cell>
          <cell r="F1389">
            <v>89</v>
          </cell>
          <cell r="G1389">
            <v>89</v>
          </cell>
          <cell r="H1389" t="str">
            <v>3+</v>
          </cell>
          <cell r="I1389" t="str">
            <v>老品</v>
          </cell>
          <cell r="J1389" t="str">
            <v>1、产品同竞品差异点（优势点）：1111
2、产品功能点：
3、产品设计优势：
4、产品教育属性优势：
5、产品安全属性优势：
6、产品相关服务优势：
7、其他：</v>
          </cell>
          <cell r="K1389" t="str">
            <v>不夹屁屁、抑菌率高达96.92%、吸湿排汗</v>
          </cell>
          <cell r="L1389" t="str">
            <v/>
          </cell>
          <cell r="M1389" t="str">
            <v>销售商品</v>
          </cell>
          <cell r="N1389" t="str">
            <v>2022/05/01</v>
          </cell>
          <cell r="O1389">
            <v>33.82</v>
          </cell>
          <cell r="P1389">
            <v>0.1</v>
          </cell>
          <cell r="Q1389">
            <v>13</v>
          </cell>
          <cell r="R1389">
            <v>13</v>
          </cell>
          <cell r="S1389">
            <v>6</v>
          </cell>
          <cell r="T1389" t="str">
            <v>有</v>
          </cell>
          <cell r="U1389" t="str">
            <v/>
          </cell>
          <cell r="V1389" t="str">
            <v>2190</v>
          </cell>
        </row>
        <row r="1389">
          <cell r="Z1389">
            <v>45</v>
          </cell>
          <cell r="AA1389">
            <v>55</v>
          </cell>
          <cell r="AB1389">
            <v>45</v>
          </cell>
          <cell r="AC1389">
            <v>0.111375</v>
          </cell>
          <cell r="AD1389">
            <v>9.5</v>
          </cell>
          <cell r="AE1389">
            <v>12</v>
          </cell>
          <cell r="AF1389">
            <v>50</v>
          </cell>
          <cell r="AG1389" t="str">
            <v/>
          </cell>
        </row>
        <row r="1390">
          <cell r="A1390" t="str">
            <v>HZ0662</v>
          </cell>
          <cell r="B1390" t="str">
            <v>HZ04-23BX56</v>
          </cell>
          <cell r="C1390" t="str">
            <v>HUGZ-Z零压感系列平角内裤（2条装）男童（雪糕白+木木绿）100码</v>
          </cell>
          <cell r="D1390" t="str">
            <v>无</v>
          </cell>
          <cell r="E1390" t="str">
            <v>0</v>
          </cell>
          <cell r="F1390">
            <v>89</v>
          </cell>
          <cell r="G1390">
            <v>89</v>
          </cell>
          <cell r="H1390" t="str">
            <v>3+</v>
          </cell>
          <cell r="I1390" t="str">
            <v>老品</v>
          </cell>
          <cell r="J1390" t="str">
            <v>1、产品同竞品差异点（优势点）：1111
2、产品功能点：
3、产品设计优势：
4、产品教育属性优势：
5、产品安全属性优势：
6、产品相关服务优势：
7、其他：</v>
          </cell>
          <cell r="K1390" t="str">
            <v>不夹屁屁、抑菌率高达96.92%、吸湿排汗</v>
          </cell>
          <cell r="L1390" t="str">
            <v/>
          </cell>
          <cell r="M1390" t="str">
            <v>销售商品</v>
          </cell>
          <cell r="N1390" t="str">
            <v>2022/05/01</v>
          </cell>
          <cell r="O1390">
            <v>33.82</v>
          </cell>
          <cell r="P1390">
            <v>0.1</v>
          </cell>
          <cell r="Q1390">
            <v>13</v>
          </cell>
          <cell r="R1390">
            <v>13</v>
          </cell>
          <cell r="S1390">
            <v>6</v>
          </cell>
          <cell r="T1390" t="str">
            <v>有</v>
          </cell>
          <cell r="U1390" t="str">
            <v/>
          </cell>
          <cell r="V1390" t="str">
            <v>2190</v>
          </cell>
        </row>
        <row r="1390">
          <cell r="Z1390">
            <v>45</v>
          </cell>
          <cell r="AA1390">
            <v>55</v>
          </cell>
          <cell r="AB1390">
            <v>45</v>
          </cell>
          <cell r="AC1390">
            <v>0.111375</v>
          </cell>
          <cell r="AD1390">
            <v>9.5</v>
          </cell>
          <cell r="AE1390">
            <v>12</v>
          </cell>
          <cell r="AF1390">
            <v>50</v>
          </cell>
          <cell r="AG1390" t="str">
            <v/>
          </cell>
        </row>
        <row r="1391">
          <cell r="A1391" t="str">
            <v>HZ0663</v>
          </cell>
          <cell r="B1391" t="str">
            <v>HZ04-23BX56</v>
          </cell>
          <cell r="C1391" t="str">
            <v>HUGZ-Z零压感系列平角内裤（2条装）男童（雪糕白+木木绿）110码</v>
          </cell>
          <cell r="D1391" t="str">
            <v>无</v>
          </cell>
          <cell r="E1391" t="str">
            <v>0</v>
          </cell>
          <cell r="F1391">
            <v>89</v>
          </cell>
          <cell r="G1391">
            <v>89</v>
          </cell>
          <cell r="H1391" t="str">
            <v>3+</v>
          </cell>
          <cell r="I1391" t="str">
            <v>老品</v>
          </cell>
          <cell r="J1391" t="str">
            <v>1、产品同竞品差异点（优势点）：1111
2、产品功能点：
3、产品设计优势：
4、产品教育属性优势：
5、产品安全属性优势：
6、产品相关服务优势：
7、其他：</v>
          </cell>
          <cell r="K1391" t="str">
            <v>不夹屁屁、抑菌率高达96.92%、吸湿排汗</v>
          </cell>
          <cell r="L1391" t="str">
            <v/>
          </cell>
          <cell r="M1391" t="str">
            <v>销售商品</v>
          </cell>
          <cell r="N1391" t="str">
            <v>2022/05/01</v>
          </cell>
          <cell r="O1391">
            <v>33.82</v>
          </cell>
          <cell r="P1391">
            <v>0.1</v>
          </cell>
          <cell r="Q1391">
            <v>13</v>
          </cell>
          <cell r="R1391">
            <v>13</v>
          </cell>
          <cell r="S1391">
            <v>6</v>
          </cell>
          <cell r="T1391" t="str">
            <v>有</v>
          </cell>
          <cell r="U1391" t="str">
            <v/>
          </cell>
          <cell r="V1391" t="str">
            <v>2190</v>
          </cell>
        </row>
        <row r="1391">
          <cell r="Z1391">
            <v>45</v>
          </cell>
          <cell r="AA1391">
            <v>55</v>
          </cell>
          <cell r="AB1391">
            <v>45</v>
          </cell>
          <cell r="AC1391">
            <v>0.111375</v>
          </cell>
          <cell r="AD1391">
            <v>9.5</v>
          </cell>
          <cell r="AE1391">
            <v>12</v>
          </cell>
          <cell r="AF1391">
            <v>50</v>
          </cell>
          <cell r="AG1391" t="str">
            <v/>
          </cell>
        </row>
        <row r="1392">
          <cell r="A1392" t="str">
            <v>HZ0664</v>
          </cell>
          <cell r="B1392" t="str">
            <v>HZ04-23BX56</v>
          </cell>
          <cell r="C1392" t="str">
            <v>HUGZ-Z零压感系列平角内裤（2条装）男童（雪糕白+木木绿）120码</v>
          </cell>
          <cell r="D1392" t="str">
            <v>无</v>
          </cell>
          <cell r="E1392" t="str">
            <v>0</v>
          </cell>
          <cell r="F1392">
            <v>89</v>
          </cell>
          <cell r="G1392">
            <v>89</v>
          </cell>
          <cell r="H1392" t="str">
            <v>3+</v>
          </cell>
          <cell r="I1392" t="str">
            <v>老品</v>
          </cell>
          <cell r="J1392" t="str">
            <v>1、产品同竞品差异点（优势点）：1111
2、产品功能点：
3、产品设计优势：
4、产品教育属性优势：
5、产品安全属性优势：
6、产品相关服务优势：
7、其他：</v>
          </cell>
          <cell r="K1392" t="str">
            <v>不夹屁屁、抑菌率高达96.92%、吸湿排汗</v>
          </cell>
          <cell r="L1392" t="str">
            <v/>
          </cell>
          <cell r="M1392" t="str">
            <v>销售商品</v>
          </cell>
          <cell r="N1392" t="str">
            <v>2022/05/01</v>
          </cell>
          <cell r="O1392">
            <v>33.82</v>
          </cell>
          <cell r="P1392">
            <v>0.1</v>
          </cell>
          <cell r="Q1392">
            <v>13</v>
          </cell>
          <cell r="R1392">
            <v>13</v>
          </cell>
          <cell r="S1392">
            <v>6</v>
          </cell>
          <cell r="T1392" t="str">
            <v>有</v>
          </cell>
          <cell r="U1392" t="str">
            <v/>
          </cell>
          <cell r="V1392" t="str">
            <v>2190</v>
          </cell>
        </row>
        <row r="1392">
          <cell r="Z1392">
            <v>45</v>
          </cell>
          <cell r="AA1392">
            <v>55</v>
          </cell>
          <cell r="AB1392">
            <v>45</v>
          </cell>
          <cell r="AC1392">
            <v>0.111375</v>
          </cell>
          <cell r="AD1392">
            <v>9.5</v>
          </cell>
          <cell r="AE1392">
            <v>12</v>
          </cell>
          <cell r="AF1392">
            <v>50</v>
          </cell>
          <cell r="AG1392" t="str">
            <v/>
          </cell>
        </row>
        <row r="1393">
          <cell r="A1393" t="str">
            <v>HZ0665</v>
          </cell>
          <cell r="B1393" t="str">
            <v>HZ04-23BX56</v>
          </cell>
          <cell r="C1393" t="str">
            <v>HUGZ-Z零压感系列平角内裤（2条装）男童（雪糕白+木木绿）130码</v>
          </cell>
          <cell r="D1393" t="str">
            <v>无</v>
          </cell>
          <cell r="E1393" t="str">
            <v>0</v>
          </cell>
          <cell r="F1393">
            <v>89</v>
          </cell>
          <cell r="G1393">
            <v>89</v>
          </cell>
          <cell r="H1393" t="str">
            <v>3+</v>
          </cell>
          <cell r="I1393" t="str">
            <v>老品</v>
          </cell>
          <cell r="J1393" t="str">
            <v>1、产品同竞品差异点（优势点）：1111
2、产品功能点：
3、产品设计优势：
4、产品教育属性优势：
5、产品安全属性优势：
6、产品相关服务优势：
7、其他：</v>
          </cell>
          <cell r="K1393" t="str">
            <v>不夹屁屁、抑菌率高达96.92%、吸湿排汗</v>
          </cell>
          <cell r="L1393" t="str">
            <v/>
          </cell>
          <cell r="M1393" t="str">
            <v>销售商品</v>
          </cell>
          <cell r="N1393" t="str">
            <v>2022/05/01</v>
          </cell>
          <cell r="O1393">
            <v>33.82</v>
          </cell>
          <cell r="P1393">
            <v>0.1</v>
          </cell>
          <cell r="Q1393">
            <v>13</v>
          </cell>
          <cell r="R1393">
            <v>13</v>
          </cell>
          <cell r="S1393">
            <v>6</v>
          </cell>
          <cell r="T1393" t="str">
            <v>有</v>
          </cell>
          <cell r="U1393" t="str">
            <v/>
          </cell>
          <cell r="V1393" t="str">
            <v>2190</v>
          </cell>
        </row>
        <row r="1393">
          <cell r="Z1393">
            <v>45</v>
          </cell>
          <cell r="AA1393">
            <v>55</v>
          </cell>
          <cell r="AB1393">
            <v>45</v>
          </cell>
          <cell r="AC1393">
            <v>0.111375</v>
          </cell>
          <cell r="AD1393">
            <v>9.5</v>
          </cell>
          <cell r="AE1393">
            <v>12</v>
          </cell>
          <cell r="AF1393">
            <v>50</v>
          </cell>
          <cell r="AG1393" t="str">
            <v/>
          </cell>
        </row>
        <row r="1394">
          <cell r="A1394" t="str">
            <v>HZ0666</v>
          </cell>
          <cell r="B1394" t="str">
            <v>HZ04-23BX56</v>
          </cell>
          <cell r="C1394" t="str">
            <v>HUGZ-Z零压感系列平角内裤（2条装）男童（雪糕白+木木绿）140码</v>
          </cell>
          <cell r="D1394" t="str">
            <v>无</v>
          </cell>
          <cell r="E1394" t="str">
            <v>0</v>
          </cell>
          <cell r="F1394">
            <v>89</v>
          </cell>
          <cell r="G1394">
            <v>89</v>
          </cell>
          <cell r="H1394" t="str">
            <v>3+</v>
          </cell>
          <cell r="I1394" t="str">
            <v>老品</v>
          </cell>
          <cell r="J1394" t="str">
            <v>1、产品同竞品差异点（优势点）：1111
2、产品功能点：
3、产品设计优势：
4、产品教育属性优势：
5、产品安全属性优势：
6、产品相关服务优势：
7、其他：</v>
          </cell>
          <cell r="K1394" t="str">
            <v>不夹屁屁、抑菌率高达96.92%、吸湿排汗</v>
          </cell>
          <cell r="L1394" t="str">
            <v/>
          </cell>
          <cell r="M1394" t="str">
            <v>销售商品</v>
          </cell>
          <cell r="N1394" t="str">
            <v>2022/05/01</v>
          </cell>
          <cell r="O1394">
            <v>33.82</v>
          </cell>
          <cell r="P1394">
            <v>0.1</v>
          </cell>
          <cell r="Q1394">
            <v>13</v>
          </cell>
          <cell r="R1394">
            <v>13</v>
          </cell>
          <cell r="S1394">
            <v>6</v>
          </cell>
          <cell r="T1394" t="str">
            <v>有</v>
          </cell>
          <cell r="U1394" t="str">
            <v/>
          </cell>
          <cell r="V1394" t="str">
            <v>2190</v>
          </cell>
        </row>
        <row r="1394">
          <cell r="Z1394">
            <v>45</v>
          </cell>
          <cell r="AA1394">
            <v>55</v>
          </cell>
          <cell r="AB1394">
            <v>45</v>
          </cell>
          <cell r="AC1394">
            <v>0.111375</v>
          </cell>
          <cell r="AD1394">
            <v>9.5</v>
          </cell>
          <cell r="AE1394">
            <v>12</v>
          </cell>
          <cell r="AF1394">
            <v>50</v>
          </cell>
          <cell r="AG1394" t="str">
            <v/>
          </cell>
        </row>
        <row r="1395">
          <cell r="A1395" t="str">
            <v>HZ0667</v>
          </cell>
          <cell r="B1395" t="str">
            <v>HZ04-23BX56</v>
          </cell>
          <cell r="C1395" t="str">
            <v>HUGZ-Z零压感系列平角内裤（2条装）男童（雪糕白+木木绿）150码</v>
          </cell>
          <cell r="D1395" t="str">
            <v>无</v>
          </cell>
          <cell r="E1395" t="str">
            <v>0</v>
          </cell>
          <cell r="F1395">
            <v>89</v>
          </cell>
          <cell r="G1395">
            <v>89</v>
          </cell>
          <cell r="H1395" t="str">
            <v>3+</v>
          </cell>
          <cell r="I1395" t="str">
            <v>老品</v>
          </cell>
          <cell r="J1395" t="str">
            <v>1、产品同竞品差异点（优势点）：1111
2、产品功能点：
3、产品设计优势：
4、产品教育属性优势：
5、产品安全属性优势：
6、产品相关服务优势：
7、其他：</v>
          </cell>
          <cell r="K1395" t="str">
            <v>不夹屁屁、抑菌率高达96.92%、吸湿排汗</v>
          </cell>
          <cell r="L1395" t="str">
            <v/>
          </cell>
          <cell r="M1395" t="str">
            <v>销售商品</v>
          </cell>
          <cell r="N1395" t="str">
            <v>2022/05/01</v>
          </cell>
          <cell r="O1395">
            <v>33.82</v>
          </cell>
          <cell r="P1395">
            <v>0.1</v>
          </cell>
          <cell r="Q1395">
            <v>13</v>
          </cell>
          <cell r="R1395">
            <v>13</v>
          </cell>
          <cell r="S1395">
            <v>6</v>
          </cell>
          <cell r="T1395" t="str">
            <v>有</v>
          </cell>
          <cell r="U1395" t="str">
            <v/>
          </cell>
          <cell r="V1395" t="str">
            <v>2190</v>
          </cell>
        </row>
        <row r="1395">
          <cell r="Z1395">
            <v>45</v>
          </cell>
          <cell r="AA1395">
            <v>55</v>
          </cell>
          <cell r="AB1395">
            <v>45</v>
          </cell>
          <cell r="AC1395">
            <v>0.111375</v>
          </cell>
          <cell r="AD1395">
            <v>9.5</v>
          </cell>
          <cell r="AE1395">
            <v>12</v>
          </cell>
          <cell r="AF1395">
            <v>50</v>
          </cell>
          <cell r="AG1395" t="str">
            <v/>
          </cell>
        </row>
        <row r="1396">
          <cell r="A1396" t="str">
            <v>HZ0668</v>
          </cell>
          <cell r="B1396" t="str">
            <v>HZ04-23BX56</v>
          </cell>
          <cell r="C1396" t="str">
            <v>HUGZ-Z零压感系列平角内裤（2条装）男童（雪糕白+木木绿）160码</v>
          </cell>
          <cell r="D1396" t="str">
            <v>无</v>
          </cell>
          <cell r="E1396" t="str">
            <v>0</v>
          </cell>
          <cell r="F1396">
            <v>89</v>
          </cell>
          <cell r="G1396">
            <v>89</v>
          </cell>
          <cell r="H1396" t="str">
            <v>3+</v>
          </cell>
          <cell r="I1396" t="str">
            <v>老品</v>
          </cell>
          <cell r="J1396" t="str">
            <v>1、产品同竞品差异点（优势点）：1111
2、产品功能点：
3、产品设计优势：
4、产品教育属性优势：
5、产品安全属性优势：
6、产品相关服务优势：
7、其他：</v>
          </cell>
          <cell r="K1396" t="str">
            <v>不夹屁屁、抑菌率高达96.92%、吸湿排汗</v>
          </cell>
          <cell r="L1396" t="str">
            <v/>
          </cell>
          <cell r="M1396" t="str">
            <v>销售商品</v>
          </cell>
          <cell r="N1396" t="str">
            <v>2022/05/01</v>
          </cell>
          <cell r="O1396">
            <v>33.82</v>
          </cell>
          <cell r="P1396">
            <v>0.1</v>
          </cell>
          <cell r="Q1396">
            <v>13</v>
          </cell>
          <cell r="R1396">
            <v>13</v>
          </cell>
          <cell r="S1396">
            <v>6</v>
          </cell>
          <cell r="T1396" t="str">
            <v>有</v>
          </cell>
          <cell r="U1396" t="str">
            <v/>
          </cell>
          <cell r="V1396" t="str">
            <v>2190</v>
          </cell>
        </row>
        <row r="1396">
          <cell r="Z1396">
            <v>45</v>
          </cell>
          <cell r="AA1396">
            <v>55</v>
          </cell>
          <cell r="AB1396">
            <v>45</v>
          </cell>
          <cell r="AC1396">
            <v>0.111375</v>
          </cell>
          <cell r="AD1396">
            <v>9.5</v>
          </cell>
          <cell r="AE1396">
            <v>12</v>
          </cell>
          <cell r="AF1396">
            <v>50</v>
          </cell>
          <cell r="AG1396" t="str">
            <v/>
          </cell>
        </row>
        <row r="1397">
          <cell r="A1397" t="str">
            <v>HZ0669</v>
          </cell>
          <cell r="B1397" t="str">
            <v>HZ04-26GX49</v>
          </cell>
          <cell r="C1397" t="str">
            <v>HUGZ-Z零压感系列平角内裤（单条装）女童（桃白白）100码</v>
          </cell>
          <cell r="D1397" t="str">
            <v>无</v>
          </cell>
          <cell r="E1397" t="str">
            <v>6936352589532</v>
          </cell>
          <cell r="F1397">
            <v>44.5</v>
          </cell>
          <cell r="G1397">
            <v>44.5</v>
          </cell>
          <cell r="H1397" t="str">
            <v>3+</v>
          </cell>
          <cell r="I1397" t="str">
            <v>老品</v>
          </cell>
          <cell r="J1397" t="str">
            <v>1、产品同竞品差异点（优势点）：1111
2、产品功能点：
3、产品设计优势：
4、产品教育属性优势：
5、产品安全属性优势：
6、产品相关服务优势：
7、其他：</v>
          </cell>
          <cell r="K1397" t="str">
            <v>不夹屁屁、抑菌率高达96.92%、吸湿排汗</v>
          </cell>
          <cell r="L1397" t="str">
            <v/>
          </cell>
          <cell r="M1397" t="str">
            <v>销售商品</v>
          </cell>
          <cell r="N1397" t="str">
            <v>2022/05/01</v>
          </cell>
          <cell r="O1397">
            <v>16.91</v>
          </cell>
          <cell r="P1397">
            <v>0.06</v>
          </cell>
          <cell r="Q1397">
            <v>12</v>
          </cell>
          <cell r="R1397">
            <v>12</v>
          </cell>
          <cell r="S1397">
            <v>1</v>
          </cell>
          <cell r="T1397" t="str">
            <v>有</v>
          </cell>
          <cell r="U1397" t="str">
            <v/>
          </cell>
          <cell r="V1397" t="str">
            <v>2190</v>
          </cell>
        </row>
        <row r="1397">
          <cell r="Z1397">
            <v>45</v>
          </cell>
          <cell r="AA1397">
            <v>55</v>
          </cell>
          <cell r="AB1397">
            <v>45</v>
          </cell>
          <cell r="AC1397">
            <v>0.111375</v>
          </cell>
          <cell r="AD1397">
            <v>9.5</v>
          </cell>
          <cell r="AE1397">
            <v>12</v>
          </cell>
          <cell r="AF1397">
            <v>50</v>
          </cell>
          <cell r="AG1397" t="str">
            <v/>
          </cell>
        </row>
        <row r="1398">
          <cell r="A1398" t="str">
            <v>HZ0670</v>
          </cell>
          <cell r="B1398" t="str">
            <v>HZ04-26GX49</v>
          </cell>
          <cell r="C1398" t="str">
            <v>HUGZ-Z零压感系列平角内裤（单条装）女童（桃白白）110码</v>
          </cell>
          <cell r="D1398" t="str">
            <v>无</v>
          </cell>
          <cell r="E1398" t="str">
            <v>6936352589549</v>
          </cell>
          <cell r="F1398">
            <v>44.5</v>
          </cell>
          <cell r="G1398">
            <v>44.5</v>
          </cell>
          <cell r="H1398" t="str">
            <v>3+</v>
          </cell>
          <cell r="I1398" t="str">
            <v>老品</v>
          </cell>
          <cell r="J1398" t="str">
            <v>1、产品同竞品差异点（优势点）：1111
2、产品功能点：
3、产品设计优势：
4、产品教育属性优势：
5、产品安全属性优势：
6、产品相关服务优势：
7、其他：</v>
          </cell>
          <cell r="K1398" t="str">
            <v>不夹屁屁、抑菌率高达96.92%、吸湿排汗</v>
          </cell>
          <cell r="L1398" t="str">
            <v/>
          </cell>
          <cell r="M1398" t="str">
            <v>销售商品</v>
          </cell>
          <cell r="N1398" t="str">
            <v>2022/05/01</v>
          </cell>
          <cell r="O1398">
            <v>16.91</v>
          </cell>
          <cell r="P1398">
            <v>0.06</v>
          </cell>
          <cell r="Q1398">
            <v>12</v>
          </cell>
          <cell r="R1398">
            <v>12</v>
          </cell>
          <cell r="S1398">
            <v>1</v>
          </cell>
          <cell r="T1398" t="str">
            <v>有</v>
          </cell>
          <cell r="U1398" t="str">
            <v/>
          </cell>
          <cell r="V1398" t="str">
            <v>2190</v>
          </cell>
        </row>
        <row r="1398">
          <cell r="Z1398">
            <v>45</v>
          </cell>
          <cell r="AA1398">
            <v>55</v>
          </cell>
          <cell r="AB1398">
            <v>45</v>
          </cell>
          <cell r="AC1398">
            <v>0.111375</v>
          </cell>
          <cell r="AD1398">
            <v>9.5</v>
          </cell>
          <cell r="AE1398">
            <v>12</v>
          </cell>
          <cell r="AF1398">
            <v>50</v>
          </cell>
          <cell r="AG1398" t="str">
            <v/>
          </cell>
        </row>
        <row r="1399">
          <cell r="A1399" t="str">
            <v>HZ0671</v>
          </cell>
          <cell r="B1399" t="str">
            <v>HZ04-26GX49</v>
          </cell>
          <cell r="C1399" t="str">
            <v>HUGZ-Z零压感系列平角内裤（单条装）女童（桃白白）120码</v>
          </cell>
          <cell r="D1399" t="str">
            <v>无</v>
          </cell>
          <cell r="E1399" t="str">
            <v>6936352589556</v>
          </cell>
          <cell r="F1399">
            <v>44.5</v>
          </cell>
          <cell r="G1399">
            <v>44.5</v>
          </cell>
          <cell r="H1399" t="str">
            <v>3+</v>
          </cell>
          <cell r="I1399" t="str">
            <v>老品</v>
          </cell>
          <cell r="J1399" t="str">
            <v>1、产品同竞品差异点（优势点）：1111
2、产品功能点：
3、产品设计优势：
4、产品教育属性优势：
5、产品安全属性优势：
6、产品相关服务优势：
7、其他：</v>
          </cell>
          <cell r="K1399" t="str">
            <v>不夹屁屁、抑菌率高达96.92%、吸湿排汗</v>
          </cell>
          <cell r="L1399" t="str">
            <v/>
          </cell>
          <cell r="M1399" t="str">
            <v>销售商品</v>
          </cell>
          <cell r="N1399" t="str">
            <v>2022/05/01</v>
          </cell>
          <cell r="O1399">
            <v>16.91</v>
          </cell>
          <cell r="P1399">
            <v>0.06</v>
          </cell>
          <cell r="Q1399">
            <v>12</v>
          </cell>
          <cell r="R1399">
            <v>12</v>
          </cell>
          <cell r="S1399">
            <v>1</v>
          </cell>
          <cell r="T1399" t="str">
            <v>有</v>
          </cell>
          <cell r="U1399" t="str">
            <v/>
          </cell>
          <cell r="V1399" t="str">
            <v>2190</v>
          </cell>
        </row>
        <row r="1399">
          <cell r="Z1399">
            <v>45</v>
          </cell>
          <cell r="AA1399">
            <v>55</v>
          </cell>
          <cell r="AB1399">
            <v>45</v>
          </cell>
          <cell r="AC1399">
            <v>0.111375</v>
          </cell>
          <cell r="AD1399">
            <v>9.5</v>
          </cell>
          <cell r="AE1399">
            <v>12</v>
          </cell>
          <cell r="AF1399">
            <v>50</v>
          </cell>
          <cell r="AG1399" t="str">
            <v/>
          </cell>
        </row>
        <row r="1400">
          <cell r="A1400" t="str">
            <v>HZ0672</v>
          </cell>
          <cell r="B1400" t="str">
            <v>HZ04-26GX49</v>
          </cell>
          <cell r="C1400" t="str">
            <v>HUGZ-Z零压感系列平角内裤（单条装）女童（桃白白）130码</v>
          </cell>
          <cell r="D1400" t="str">
            <v>无</v>
          </cell>
          <cell r="E1400" t="str">
            <v>6936352589563</v>
          </cell>
          <cell r="F1400">
            <v>44.5</v>
          </cell>
          <cell r="G1400">
            <v>44.5</v>
          </cell>
          <cell r="H1400" t="str">
            <v>3+</v>
          </cell>
          <cell r="I1400" t="str">
            <v>老品</v>
          </cell>
          <cell r="J1400" t="str">
            <v>1、产品同竞品差异点（优势点）：1111
2、产品功能点：
3、产品设计优势：
4、产品教育属性优势：
5、产品安全属性优势：
6、产品相关服务优势：
7、其他：</v>
          </cell>
          <cell r="K1400" t="str">
            <v>不夹屁屁、抑菌率高达96.92%、吸湿排汗</v>
          </cell>
          <cell r="L1400" t="str">
            <v/>
          </cell>
          <cell r="M1400" t="str">
            <v>销售商品</v>
          </cell>
          <cell r="N1400" t="str">
            <v>2022/05/01</v>
          </cell>
          <cell r="O1400">
            <v>16.91</v>
          </cell>
          <cell r="P1400">
            <v>0.06</v>
          </cell>
          <cell r="Q1400">
            <v>12</v>
          </cell>
          <cell r="R1400">
            <v>12</v>
          </cell>
          <cell r="S1400">
            <v>1</v>
          </cell>
          <cell r="T1400" t="str">
            <v>有</v>
          </cell>
          <cell r="U1400" t="str">
            <v/>
          </cell>
          <cell r="V1400" t="str">
            <v>2190</v>
          </cell>
        </row>
        <row r="1400">
          <cell r="Z1400">
            <v>45</v>
          </cell>
          <cell r="AA1400">
            <v>55</v>
          </cell>
          <cell r="AB1400">
            <v>45</v>
          </cell>
          <cell r="AC1400">
            <v>0.111375</v>
          </cell>
          <cell r="AD1400">
            <v>9.5</v>
          </cell>
          <cell r="AE1400">
            <v>12</v>
          </cell>
          <cell r="AF1400">
            <v>50</v>
          </cell>
          <cell r="AG1400" t="str">
            <v/>
          </cell>
        </row>
        <row r="1401">
          <cell r="A1401" t="str">
            <v>HZ0673</v>
          </cell>
          <cell r="B1401" t="str">
            <v>HZ04-26GX49</v>
          </cell>
          <cell r="C1401" t="str">
            <v>HUGZ-Z零压感系列平角内裤（单条装）女童（桃白白）140码</v>
          </cell>
          <cell r="D1401" t="str">
            <v>无</v>
          </cell>
          <cell r="E1401" t="str">
            <v>6936352589570</v>
          </cell>
          <cell r="F1401">
            <v>44.5</v>
          </cell>
          <cell r="G1401">
            <v>44.5</v>
          </cell>
          <cell r="H1401" t="str">
            <v>3+</v>
          </cell>
          <cell r="I1401" t="str">
            <v>老品</v>
          </cell>
          <cell r="J1401" t="str">
            <v>1、产品同竞品差异点（优势点）：1111
2、产品功能点：
3、产品设计优势：
4、产品教育属性优势：
5、产品安全属性优势：
6、产品相关服务优势：
7、其他：</v>
          </cell>
          <cell r="K1401" t="str">
            <v>不夹屁屁、抑菌率高达96.92%、吸湿排汗</v>
          </cell>
          <cell r="L1401" t="str">
            <v/>
          </cell>
          <cell r="M1401" t="str">
            <v>销售商品</v>
          </cell>
          <cell r="N1401" t="str">
            <v>2022/05/01</v>
          </cell>
          <cell r="O1401">
            <v>16.91</v>
          </cell>
          <cell r="P1401">
            <v>0.06</v>
          </cell>
          <cell r="Q1401">
            <v>12</v>
          </cell>
          <cell r="R1401">
            <v>12</v>
          </cell>
          <cell r="S1401">
            <v>1</v>
          </cell>
          <cell r="T1401" t="str">
            <v>有</v>
          </cell>
          <cell r="U1401" t="str">
            <v/>
          </cell>
          <cell r="V1401" t="str">
            <v>2190</v>
          </cell>
        </row>
        <row r="1401">
          <cell r="Z1401">
            <v>45</v>
          </cell>
          <cell r="AA1401">
            <v>55</v>
          </cell>
          <cell r="AB1401">
            <v>45</v>
          </cell>
          <cell r="AC1401">
            <v>0.111375</v>
          </cell>
          <cell r="AD1401">
            <v>9.5</v>
          </cell>
          <cell r="AE1401">
            <v>12</v>
          </cell>
          <cell r="AF1401">
            <v>50</v>
          </cell>
          <cell r="AG1401" t="str">
            <v/>
          </cell>
        </row>
        <row r="1402">
          <cell r="A1402" t="str">
            <v>HZ0674</v>
          </cell>
          <cell r="B1402" t="str">
            <v>HZ04-26GX49</v>
          </cell>
          <cell r="C1402" t="str">
            <v>HUGZ-Z零压感系列平角内裤（单条装）女童（桃白白）150码</v>
          </cell>
          <cell r="D1402" t="str">
            <v>无</v>
          </cell>
          <cell r="E1402" t="str">
            <v>6936352589587</v>
          </cell>
          <cell r="F1402">
            <v>44.5</v>
          </cell>
          <cell r="G1402">
            <v>44.5</v>
          </cell>
          <cell r="H1402" t="str">
            <v>3+</v>
          </cell>
          <cell r="I1402" t="str">
            <v>老品</v>
          </cell>
          <cell r="J1402" t="str">
            <v>1、产品同竞品差异点（优势点）：1111
2、产品功能点：
3、产品设计优势：
4、产品教育属性优势：
5、产品安全属性优势：
6、产品相关服务优势：
7、其他：</v>
          </cell>
          <cell r="K1402" t="str">
            <v>不夹屁屁、抑菌率高达96.92%、吸湿排汗</v>
          </cell>
          <cell r="L1402" t="str">
            <v/>
          </cell>
          <cell r="M1402" t="str">
            <v>销售商品</v>
          </cell>
          <cell r="N1402" t="str">
            <v>2022/05/01</v>
          </cell>
          <cell r="O1402">
            <v>16.91</v>
          </cell>
          <cell r="P1402">
            <v>0.06</v>
          </cell>
          <cell r="Q1402">
            <v>12</v>
          </cell>
          <cell r="R1402">
            <v>12</v>
          </cell>
          <cell r="S1402">
            <v>1</v>
          </cell>
          <cell r="T1402" t="str">
            <v>有</v>
          </cell>
          <cell r="U1402" t="str">
            <v/>
          </cell>
          <cell r="V1402" t="str">
            <v>2190</v>
          </cell>
        </row>
        <row r="1402">
          <cell r="Z1402">
            <v>45</v>
          </cell>
          <cell r="AA1402">
            <v>55</v>
          </cell>
          <cell r="AB1402">
            <v>45</v>
          </cell>
          <cell r="AC1402">
            <v>0.111375</v>
          </cell>
          <cell r="AD1402">
            <v>9.5</v>
          </cell>
          <cell r="AE1402">
            <v>12</v>
          </cell>
          <cell r="AF1402">
            <v>50</v>
          </cell>
          <cell r="AG1402" t="str">
            <v/>
          </cell>
        </row>
        <row r="1403">
          <cell r="A1403" t="str">
            <v>HZ0675</v>
          </cell>
          <cell r="B1403" t="str">
            <v>HZ04-26GX49</v>
          </cell>
          <cell r="C1403" t="str">
            <v>HUGZ-Z零压感系列平角内裤（单条装）女童（桃白白）160码</v>
          </cell>
          <cell r="D1403" t="str">
            <v>无</v>
          </cell>
          <cell r="E1403" t="str">
            <v>6936352589594</v>
          </cell>
          <cell r="F1403">
            <v>44.5</v>
          </cell>
          <cell r="G1403">
            <v>44.5</v>
          </cell>
          <cell r="H1403" t="str">
            <v>3+</v>
          </cell>
          <cell r="I1403" t="str">
            <v>老品</v>
          </cell>
          <cell r="J1403" t="str">
            <v>1、产品同竞品差异点（优势点）：1111
2、产品功能点：
3、产品设计优势：
4、产品教育属性优势：
5、产品安全属性优势：
6、产品相关服务优势：
7、其他：</v>
          </cell>
          <cell r="K1403" t="str">
            <v>不夹屁屁、抑菌率高达96.92%、吸湿排汗</v>
          </cell>
          <cell r="L1403" t="str">
            <v/>
          </cell>
          <cell r="M1403" t="str">
            <v>销售商品</v>
          </cell>
          <cell r="N1403" t="str">
            <v>2022/05/01</v>
          </cell>
          <cell r="O1403">
            <v>16.91</v>
          </cell>
          <cell r="P1403">
            <v>0.06</v>
          </cell>
          <cell r="Q1403">
            <v>12</v>
          </cell>
          <cell r="R1403">
            <v>12</v>
          </cell>
          <cell r="S1403">
            <v>1</v>
          </cell>
          <cell r="T1403" t="str">
            <v>有</v>
          </cell>
          <cell r="U1403" t="str">
            <v/>
          </cell>
          <cell r="V1403" t="str">
            <v>2190</v>
          </cell>
        </row>
        <row r="1403">
          <cell r="Z1403">
            <v>45</v>
          </cell>
          <cell r="AA1403">
            <v>55</v>
          </cell>
          <cell r="AB1403">
            <v>45</v>
          </cell>
          <cell r="AC1403">
            <v>0.111375</v>
          </cell>
          <cell r="AD1403">
            <v>9.5</v>
          </cell>
          <cell r="AE1403">
            <v>12</v>
          </cell>
          <cell r="AF1403">
            <v>50</v>
          </cell>
          <cell r="AG1403" t="str">
            <v/>
          </cell>
        </row>
        <row r="1404">
          <cell r="A1404" t="str">
            <v>HZ0697</v>
          </cell>
          <cell r="B1404" t="str">
            <v>HZ04-23GX51</v>
          </cell>
          <cell r="C1404" t="str">
            <v>HUGZ-Z零压感系列平角内裤（2条装）女童（粉噗噗+桃白白）100码</v>
          </cell>
          <cell r="D1404" t="str">
            <v>无</v>
          </cell>
          <cell r="E1404" t="str">
            <v>6936352589815</v>
          </cell>
          <cell r="F1404">
            <v>89</v>
          </cell>
          <cell r="G1404">
            <v>89</v>
          </cell>
          <cell r="H1404" t="str">
            <v>3+</v>
          </cell>
          <cell r="I1404" t="str">
            <v>老品</v>
          </cell>
          <cell r="J1404" t="str">
            <v>1、产品同竞品差异点（优势点）：1111
2、产品功能点：
3、产品设计优势：
4、产品教育属性优势：
5、产品安全属性优势：
6、产品相关服务优势：
7、其他：</v>
          </cell>
          <cell r="K1404" t="str">
            <v>不夹屁屁、抑菌率高达96.92%、吸湿排汗</v>
          </cell>
          <cell r="L1404" t="str">
            <v/>
          </cell>
          <cell r="M1404" t="str">
            <v>销售商品</v>
          </cell>
          <cell r="N1404" t="str">
            <v>2022/05/01</v>
          </cell>
          <cell r="O1404">
            <v>33.82</v>
          </cell>
          <cell r="P1404">
            <v>0.1</v>
          </cell>
          <cell r="Q1404">
            <v>13</v>
          </cell>
          <cell r="R1404">
            <v>13</v>
          </cell>
          <cell r="S1404">
            <v>6</v>
          </cell>
          <cell r="T1404" t="str">
            <v>有</v>
          </cell>
          <cell r="U1404" t="str">
            <v/>
          </cell>
          <cell r="V1404" t="str">
            <v>2190</v>
          </cell>
        </row>
        <row r="1404">
          <cell r="Z1404">
            <v>45</v>
          </cell>
          <cell r="AA1404">
            <v>55</v>
          </cell>
          <cell r="AB1404">
            <v>45</v>
          </cell>
          <cell r="AC1404">
            <v>0.111375</v>
          </cell>
          <cell r="AD1404">
            <v>9.5</v>
          </cell>
          <cell r="AE1404">
            <v>12</v>
          </cell>
          <cell r="AF1404">
            <v>50</v>
          </cell>
          <cell r="AG1404" t="str">
            <v/>
          </cell>
        </row>
        <row r="1405">
          <cell r="A1405" t="str">
            <v>HZ0698</v>
          </cell>
          <cell r="B1405" t="str">
            <v>HZ04-23GX51</v>
          </cell>
          <cell r="C1405" t="str">
            <v>HUGZ-Z零压感系列平角内裤（2条装）女童（粉噗噗+桃白白）110码</v>
          </cell>
          <cell r="D1405" t="str">
            <v>无</v>
          </cell>
          <cell r="E1405" t="str">
            <v>6936352589822</v>
          </cell>
          <cell r="F1405">
            <v>89</v>
          </cell>
          <cell r="G1405">
            <v>89</v>
          </cell>
          <cell r="H1405" t="str">
            <v>3+</v>
          </cell>
          <cell r="I1405" t="str">
            <v>老品</v>
          </cell>
          <cell r="J1405" t="str">
            <v>1、产品同竞品差异点（优势点）：1111
2、产品功能点：
3、产品设计优势：
4、产品教育属性优势：
5、产品安全属性优势：
6、产品相关服务优势：
7、其他：</v>
          </cell>
          <cell r="K1405" t="str">
            <v>不夹屁屁、抑菌率高达96.92%、吸湿排汗</v>
          </cell>
          <cell r="L1405" t="str">
            <v/>
          </cell>
          <cell r="M1405" t="str">
            <v>销售商品</v>
          </cell>
          <cell r="N1405" t="str">
            <v>2022/05/01</v>
          </cell>
          <cell r="O1405">
            <v>33.82</v>
          </cell>
          <cell r="P1405">
            <v>0.1</v>
          </cell>
          <cell r="Q1405">
            <v>13</v>
          </cell>
          <cell r="R1405">
            <v>13</v>
          </cell>
          <cell r="S1405">
            <v>6</v>
          </cell>
          <cell r="T1405" t="str">
            <v>有</v>
          </cell>
          <cell r="U1405" t="str">
            <v/>
          </cell>
          <cell r="V1405" t="str">
            <v>2190</v>
          </cell>
        </row>
        <row r="1405">
          <cell r="Z1405">
            <v>45</v>
          </cell>
          <cell r="AA1405">
            <v>55</v>
          </cell>
          <cell r="AB1405">
            <v>45</v>
          </cell>
          <cell r="AC1405">
            <v>0.111375</v>
          </cell>
          <cell r="AD1405">
            <v>9.5</v>
          </cell>
          <cell r="AE1405">
            <v>12</v>
          </cell>
          <cell r="AF1405">
            <v>50</v>
          </cell>
          <cell r="AG1405" t="str">
            <v/>
          </cell>
        </row>
        <row r="1406">
          <cell r="A1406" t="str">
            <v>HZ0699</v>
          </cell>
          <cell r="B1406" t="str">
            <v>HZ04-23GX51</v>
          </cell>
          <cell r="C1406" t="str">
            <v>HUGZ-Z零压感系列平角内裤（2条装）女童（粉噗噗+桃白白）120码</v>
          </cell>
          <cell r="D1406" t="str">
            <v>无</v>
          </cell>
          <cell r="E1406" t="str">
            <v>6936352589839</v>
          </cell>
          <cell r="F1406">
            <v>89</v>
          </cell>
          <cell r="G1406">
            <v>89</v>
          </cell>
          <cell r="H1406" t="str">
            <v>3+</v>
          </cell>
          <cell r="I1406" t="str">
            <v>老品</v>
          </cell>
          <cell r="J1406" t="str">
            <v>1、产品同竞品差异点（优势点）：1111
2、产品功能点：
3、产品设计优势：
4、产品教育属性优势：
5、产品安全属性优势：
6、产品相关服务优势：
7、其他：</v>
          </cell>
          <cell r="K1406" t="str">
            <v>不夹屁屁、抑菌率高达96.92%、吸湿排汗</v>
          </cell>
          <cell r="L1406" t="str">
            <v/>
          </cell>
          <cell r="M1406" t="str">
            <v>销售商品</v>
          </cell>
          <cell r="N1406" t="str">
            <v>2022/05/01</v>
          </cell>
          <cell r="O1406">
            <v>33.82</v>
          </cell>
          <cell r="P1406">
            <v>0.1</v>
          </cell>
          <cell r="Q1406">
            <v>13</v>
          </cell>
          <cell r="R1406">
            <v>13</v>
          </cell>
          <cell r="S1406">
            <v>6</v>
          </cell>
          <cell r="T1406" t="str">
            <v>有</v>
          </cell>
          <cell r="U1406" t="str">
            <v/>
          </cell>
          <cell r="V1406" t="str">
            <v>2190</v>
          </cell>
        </row>
        <row r="1406">
          <cell r="Z1406">
            <v>45</v>
          </cell>
          <cell r="AA1406">
            <v>55</v>
          </cell>
          <cell r="AB1406">
            <v>45</v>
          </cell>
          <cell r="AC1406">
            <v>0.111375</v>
          </cell>
          <cell r="AD1406">
            <v>9.5</v>
          </cell>
          <cell r="AE1406">
            <v>12</v>
          </cell>
          <cell r="AF1406">
            <v>50</v>
          </cell>
          <cell r="AG1406" t="str">
            <v/>
          </cell>
        </row>
        <row r="1407">
          <cell r="A1407" t="str">
            <v>HZ0700</v>
          </cell>
          <cell r="B1407" t="str">
            <v>HZ04-23GX51</v>
          </cell>
          <cell r="C1407" t="str">
            <v>HUGZ-Z零压感系列平角内裤（2条装）女童（粉噗噗+桃白白）130码</v>
          </cell>
          <cell r="D1407" t="str">
            <v>无</v>
          </cell>
          <cell r="E1407" t="str">
            <v>6936352589846</v>
          </cell>
          <cell r="F1407">
            <v>89</v>
          </cell>
          <cell r="G1407">
            <v>89</v>
          </cell>
          <cell r="H1407" t="str">
            <v>3+</v>
          </cell>
          <cell r="I1407" t="str">
            <v>老品</v>
          </cell>
          <cell r="J1407" t="str">
            <v>1、产品同竞品差异点（优势点）：1111
2、产品功能点：
3、产品设计优势：
4、产品教育属性优势：
5、产品安全属性优势：
6、产品相关服务优势：
7、其他：</v>
          </cell>
          <cell r="K1407" t="str">
            <v>不夹屁屁、抑菌率高达96.92%、吸湿排汗</v>
          </cell>
          <cell r="L1407" t="str">
            <v/>
          </cell>
          <cell r="M1407" t="str">
            <v>销售商品</v>
          </cell>
          <cell r="N1407" t="str">
            <v>2022/05/01</v>
          </cell>
          <cell r="O1407">
            <v>33.82</v>
          </cell>
          <cell r="P1407">
            <v>0.1</v>
          </cell>
          <cell r="Q1407">
            <v>13</v>
          </cell>
          <cell r="R1407">
            <v>13</v>
          </cell>
          <cell r="S1407">
            <v>6</v>
          </cell>
          <cell r="T1407" t="str">
            <v>有</v>
          </cell>
          <cell r="U1407" t="str">
            <v/>
          </cell>
          <cell r="V1407" t="str">
            <v>2190</v>
          </cell>
        </row>
        <row r="1407">
          <cell r="Z1407">
            <v>45</v>
          </cell>
          <cell r="AA1407">
            <v>55</v>
          </cell>
          <cell r="AB1407">
            <v>45</v>
          </cell>
          <cell r="AC1407">
            <v>0.111375</v>
          </cell>
          <cell r="AD1407">
            <v>9.5</v>
          </cell>
          <cell r="AE1407">
            <v>12</v>
          </cell>
          <cell r="AF1407">
            <v>50</v>
          </cell>
          <cell r="AG1407" t="str">
            <v/>
          </cell>
        </row>
        <row r="1408">
          <cell r="A1408" t="str">
            <v>HZ0701</v>
          </cell>
          <cell r="B1408" t="str">
            <v>HZ04-23GX51</v>
          </cell>
          <cell r="C1408" t="str">
            <v>HUGZ-Z零压感系列平角内裤（2条装）女童（粉噗噗+桃白白）140码</v>
          </cell>
          <cell r="D1408" t="str">
            <v>无</v>
          </cell>
          <cell r="E1408" t="str">
            <v>6936352589853</v>
          </cell>
          <cell r="F1408">
            <v>89</v>
          </cell>
          <cell r="G1408">
            <v>89</v>
          </cell>
          <cell r="H1408" t="str">
            <v>3+</v>
          </cell>
          <cell r="I1408" t="str">
            <v>老品</v>
          </cell>
          <cell r="J1408" t="str">
            <v>1、产品同竞品差异点（优势点）：1111
2、产品功能点：
3、产品设计优势：
4、产品教育属性优势：
5、产品安全属性优势：
6、产品相关服务优势：
7、其他：</v>
          </cell>
          <cell r="K1408" t="str">
            <v>不夹屁屁、抑菌率高达96.92%、吸湿排汗</v>
          </cell>
          <cell r="L1408" t="str">
            <v/>
          </cell>
          <cell r="M1408" t="str">
            <v>销售商品</v>
          </cell>
          <cell r="N1408" t="str">
            <v>2022/05/01</v>
          </cell>
          <cell r="O1408">
            <v>33.82</v>
          </cell>
          <cell r="P1408">
            <v>0.1</v>
          </cell>
          <cell r="Q1408">
            <v>13</v>
          </cell>
          <cell r="R1408">
            <v>13</v>
          </cell>
          <cell r="S1408">
            <v>6</v>
          </cell>
          <cell r="T1408" t="str">
            <v>有</v>
          </cell>
          <cell r="U1408" t="str">
            <v/>
          </cell>
          <cell r="V1408" t="str">
            <v>2190</v>
          </cell>
        </row>
        <row r="1408">
          <cell r="Z1408">
            <v>45</v>
          </cell>
          <cell r="AA1408">
            <v>55</v>
          </cell>
          <cell r="AB1408">
            <v>45</v>
          </cell>
          <cell r="AC1408">
            <v>0.111375</v>
          </cell>
          <cell r="AD1408">
            <v>9.5</v>
          </cell>
          <cell r="AE1408">
            <v>12</v>
          </cell>
          <cell r="AF1408">
            <v>50</v>
          </cell>
          <cell r="AG1408" t="str">
            <v/>
          </cell>
        </row>
        <row r="1409">
          <cell r="A1409" t="str">
            <v>HZ0702</v>
          </cell>
          <cell r="B1409" t="str">
            <v>HZ04-23GX51</v>
          </cell>
          <cell r="C1409" t="str">
            <v>HUGZ-Z零压感系列平角内裤（2条装）女童（粉噗噗+桃白白）150码</v>
          </cell>
          <cell r="D1409" t="str">
            <v>无</v>
          </cell>
          <cell r="E1409" t="str">
            <v>6936352589860</v>
          </cell>
          <cell r="F1409">
            <v>89</v>
          </cell>
          <cell r="G1409">
            <v>89</v>
          </cell>
          <cell r="H1409" t="str">
            <v>3+</v>
          </cell>
          <cell r="I1409" t="str">
            <v>老品</v>
          </cell>
          <cell r="J1409" t="str">
            <v>1、产品同竞品差异点（优势点）：1111
2、产品功能点：
3、产品设计优势：
4、产品教育属性优势：
5、产品安全属性优势：
6、产品相关服务优势：
7、其他：</v>
          </cell>
          <cell r="K1409" t="str">
            <v>不夹屁屁、抑菌率高达96.92%、吸湿排汗</v>
          </cell>
          <cell r="L1409" t="str">
            <v/>
          </cell>
          <cell r="M1409" t="str">
            <v>销售商品</v>
          </cell>
          <cell r="N1409" t="str">
            <v>2022/05/01</v>
          </cell>
          <cell r="O1409">
            <v>33.82</v>
          </cell>
          <cell r="P1409">
            <v>0.1</v>
          </cell>
          <cell r="Q1409">
            <v>13</v>
          </cell>
          <cell r="R1409">
            <v>13</v>
          </cell>
          <cell r="S1409">
            <v>6</v>
          </cell>
          <cell r="T1409" t="str">
            <v>有</v>
          </cell>
          <cell r="U1409" t="str">
            <v/>
          </cell>
          <cell r="V1409" t="str">
            <v>2190</v>
          </cell>
        </row>
        <row r="1409">
          <cell r="Z1409">
            <v>45</v>
          </cell>
          <cell r="AA1409">
            <v>55</v>
          </cell>
          <cell r="AB1409">
            <v>45</v>
          </cell>
          <cell r="AC1409">
            <v>0.111375</v>
          </cell>
          <cell r="AD1409">
            <v>9.5</v>
          </cell>
          <cell r="AE1409">
            <v>12</v>
          </cell>
          <cell r="AF1409">
            <v>50</v>
          </cell>
          <cell r="AG1409" t="str">
            <v/>
          </cell>
        </row>
        <row r="1410">
          <cell r="A1410" t="str">
            <v>HZ0703</v>
          </cell>
          <cell r="B1410" t="str">
            <v>HZ04-23GX51</v>
          </cell>
          <cell r="C1410" t="str">
            <v>HUGZ-Z零压感系列平角内裤（2条装）女童（粉噗噗+桃白白）160码</v>
          </cell>
          <cell r="D1410" t="str">
            <v>无</v>
          </cell>
          <cell r="E1410" t="str">
            <v>6936352589877</v>
          </cell>
          <cell r="F1410">
            <v>89</v>
          </cell>
          <cell r="G1410">
            <v>89</v>
          </cell>
          <cell r="H1410" t="str">
            <v>3+</v>
          </cell>
          <cell r="I1410" t="str">
            <v>老品</v>
          </cell>
          <cell r="J1410" t="str">
            <v>1、产品同竞品差异点（优势点）：1111
2、产品功能点：
3、产品设计优势：
4、产品教育属性优势：
5、产品安全属性优势：
6、产品相关服务优势：
7、其他：</v>
          </cell>
          <cell r="K1410" t="str">
            <v>不夹屁屁、抑菌率高达96.92%、吸湿排汗</v>
          </cell>
          <cell r="L1410" t="str">
            <v/>
          </cell>
          <cell r="M1410" t="str">
            <v>销售商品</v>
          </cell>
          <cell r="N1410" t="str">
            <v>2022/05/01</v>
          </cell>
          <cell r="O1410">
            <v>33.82</v>
          </cell>
          <cell r="P1410">
            <v>0.1</v>
          </cell>
          <cell r="Q1410">
            <v>13</v>
          </cell>
          <cell r="R1410">
            <v>13</v>
          </cell>
          <cell r="S1410">
            <v>6</v>
          </cell>
          <cell r="T1410" t="str">
            <v>有</v>
          </cell>
          <cell r="U1410" t="str">
            <v/>
          </cell>
          <cell r="V1410" t="str">
            <v>2190</v>
          </cell>
        </row>
        <row r="1410">
          <cell r="Z1410">
            <v>45</v>
          </cell>
          <cell r="AA1410">
            <v>55</v>
          </cell>
          <cell r="AB1410">
            <v>45</v>
          </cell>
          <cell r="AC1410">
            <v>0.111375</v>
          </cell>
          <cell r="AD1410">
            <v>9.5</v>
          </cell>
          <cell r="AE1410">
            <v>12</v>
          </cell>
          <cell r="AF1410">
            <v>50</v>
          </cell>
          <cell r="AG1410" t="str">
            <v/>
          </cell>
        </row>
        <row r="1411">
          <cell r="A1411" t="str">
            <v>HZ0704</v>
          </cell>
          <cell r="B1411" t="str">
            <v>HZ04-23GX52</v>
          </cell>
          <cell r="C1411" t="str">
            <v>HUGZ-Z零压感系列平角内裤（2条装）女童（雪糕白+葡萄肉）100码</v>
          </cell>
          <cell r="D1411" t="str">
            <v>无</v>
          </cell>
          <cell r="E1411" t="str">
            <v>6936352589884</v>
          </cell>
          <cell r="F1411">
            <v>89</v>
          </cell>
          <cell r="G1411">
            <v>89</v>
          </cell>
          <cell r="H1411" t="str">
            <v>3+</v>
          </cell>
          <cell r="I1411" t="str">
            <v>老品</v>
          </cell>
          <cell r="J1411" t="str">
            <v>1、产品同竞品差异点（优势点）：1111
2、产品功能点：
3、产品设计优势：
4、产品教育属性优势：
5、产品安全属性优势：
6、产品相关服务优势：
7、其他：</v>
          </cell>
          <cell r="K1411" t="str">
            <v>不夹屁屁、抑菌率高达96.92%、吸湿排汗</v>
          </cell>
          <cell r="L1411" t="str">
            <v/>
          </cell>
          <cell r="M1411" t="str">
            <v>销售商品</v>
          </cell>
          <cell r="N1411" t="str">
            <v>2022/05/01</v>
          </cell>
          <cell r="O1411">
            <v>33.82</v>
          </cell>
          <cell r="P1411">
            <v>0.1</v>
          </cell>
          <cell r="Q1411">
            <v>13</v>
          </cell>
          <cell r="R1411">
            <v>13</v>
          </cell>
          <cell r="S1411">
            <v>6</v>
          </cell>
          <cell r="T1411" t="str">
            <v>有</v>
          </cell>
          <cell r="U1411" t="str">
            <v/>
          </cell>
          <cell r="V1411" t="str">
            <v>2190</v>
          </cell>
        </row>
        <row r="1411">
          <cell r="Z1411">
            <v>45</v>
          </cell>
          <cell r="AA1411">
            <v>55</v>
          </cell>
          <cell r="AB1411">
            <v>45</v>
          </cell>
          <cell r="AC1411">
            <v>0.111375</v>
          </cell>
          <cell r="AD1411">
            <v>9.5</v>
          </cell>
          <cell r="AE1411">
            <v>12</v>
          </cell>
          <cell r="AF1411">
            <v>50</v>
          </cell>
          <cell r="AG1411" t="str">
            <v/>
          </cell>
        </row>
        <row r="1412">
          <cell r="A1412" t="str">
            <v>HZ0420</v>
          </cell>
          <cell r="B1412" t="str">
            <v>HH05-04ZX09</v>
          </cell>
          <cell r="C1412" t="str">
            <v>HUGZ-HUG自然系列上衣-短袖T恤通用（水冻蓝）110码</v>
          </cell>
          <cell r="D1412" t="str">
            <v>无</v>
          </cell>
          <cell r="E1412" t="str">
            <v>6936352587040</v>
          </cell>
          <cell r="F1412">
            <v>129</v>
          </cell>
          <cell r="G1412">
            <v>129</v>
          </cell>
          <cell r="H1412" t="str">
            <v>3+</v>
          </cell>
          <cell r="I1412" t="str">
            <v>老品</v>
          </cell>
          <cell r="J1412" t="str">
            <v>1、产品同竞品差异点（优势点）：1111
2、产品功能点：
3、产品设计优势：
4、产品教育属性优势：
5、产品安全属性优势：
6、产品相关服务优势：
7、其他：</v>
          </cell>
          <cell r="K1412" t="str">
            <v>24h高效吸湿，预防感冒、轻柔贴肤，手感柔软</v>
          </cell>
          <cell r="L1412" t="str">
            <v/>
          </cell>
          <cell r="M1412" t="str">
            <v>销售商品</v>
          </cell>
          <cell r="N1412" t="str">
            <v>2022/05/01</v>
          </cell>
          <cell r="O1412">
            <v>49.02</v>
          </cell>
          <cell r="P1412">
            <v>0.11</v>
          </cell>
          <cell r="Q1412">
            <v>15</v>
          </cell>
          <cell r="R1412">
            <v>11</v>
          </cell>
          <cell r="S1412">
            <v>5</v>
          </cell>
          <cell r="T1412" t="str">
            <v>有</v>
          </cell>
          <cell r="U1412" t="str">
            <v/>
          </cell>
          <cell r="V1412" t="str">
            <v>2190</v>
          </cell>
        </row>
        <row r="1412">
          <cell r="Z1412">
            <v>45</v>
          </cell>
          <cell r="AA1412">
            <v>55</v>
          </cell>
          <cell r="AB1412">
            <v>45</v>
          </cell>
          <cell r="AC1412">
            <v>0.111375</v>
          </cell>
          <cell r="AD1412">
            <v>9.5</v>
          </cell>
          <cell r="AE1412">
            <v>12</v>
          </cell>
          <cell r="AF1412">
            <v>50</v>
          </cell>
          <cell r="AG1412" t="str">
            <v/>
          </cell>
        </row>
        <row r="1413">
          <cell r="A1413" t="str">
            <v>HZ0422</v>
          </cell>
          <cell r="B1413" t="str">
            <v>HH05-04ZX09</v>
          </cell>
          <cell r="C1413" t="str">
            <v>HUGZ-HUG自然系列上衣-短袖T恤通用（水冻蓝）130码</v>
          </cell>
          <cell r="D1413" t="str">
            <v>无</v>
          </cell>
          <cell r="E1413" t="str">
            <v>6936352587064</v>
          </cell>
          <cell r="F1413">
            <v>129</v>
          </cell>
          <cell r="G1413">
            <v>129</v>
          </cell>
          <cell r="H1413" t="str">
            <v>3+</v>
          </cell>
          <cell r="I1413" t="str">
            <v>老品</v>
          </cell>
          <cell r="J1413" t="str">
            <v>1、产品同竞品差异点（优势点）：1111
2、产品功能点：
3、产品设计优势：
4、产品教育属性优势：
5、产品安全属性优势：
6、产品相关服务优势：
7、其他：</v>
          </cell>
          <cell r="K1413" t="str">
            <v>24h高效吸湿，预防感冒、轻柔贴肤，手感柔软</v>
          </cell>
          <cell r="L1413" t="str">
            <v/>
          </cell>
          <cell r="M1413" t="str">
            <v>销售商品</v>
          </cell>
          <cell r="N1413" t="str">
            <v>2022/05/01</v>
          </cell>
          <cell r="O1413">
            <v>49.02</v>
          </cell>
          <cell r="P1413">
            <v>0.11</v>
          </cell>
          <cell r="Q1413">
            <v>15</v>
          </cell>
          <cell r="R1413">
            <v>11</v>
          </cell>
          <cell r="S1413">
            <v>5</v>
          </cell>
          <cell r="T1413" t="str">
            <v>有</v>
          </cell>
          <cell r="U1413" t="str">
            <v/>
          </cell>
          <cell r="V1413" t="str">
            <v>2190</v>
          </cell>
        </row>
        <row r="1413">
          <cell r="Z1413">
            <v>45</v>
          </cell>
          <cell r="AA1413">
            <v>55</v>
          </cell>
          <cell r="AB1413">
            <v>45</v>
          </cell>
          <cell r="AC1413">
            <v>0.111375</v>
          </cell>
          <cell r="AD1413">
            <v>9.5</v>
          </cell>
          <cell r="AE1413">
            <v>12</v>
          </cell>
          <cell r="AF1413">
            <v>50</v>
          </cell>
          <cell r="AG1413" t="str">
            <v/>
          </cell>
        </row>
        <row r="1414">
          <cell r="A1414" t="str">
            <v>HZ0555</v>
          </cell>
          <cell r="B1414" t="str">
            <v>HZ03-01BX19</v>
          </cell>
          <cell r="C1414" t="str">
            <v>HUGZ-Z零压感系列平角内裤男童（鱼子酱灰）100码</v>
          </cell>
          <cell r="D1414" t="str">
            <v>无</v>
          </cell>
          <cell r="E1414" t="str">
            <v>6936352588399</v>
          </cell>
          <cell r="F1414">
            <v>33</v>
          </cell>
          <cell r="G1414">
            <v>33</v>
          </cell>
          <cell r="H1414" t="str">
            <v>3+</v>
          </cell>
          <cell r="I1414" t="str">
            <v>老品</v>
          </cell>
          <cell r="J1414" t="str">
            <v>1、产品同竞品差异点（优势点）：1111
2、产品功能点：
3、产品设计优势：
4、产品教育属性优势：
5、产品安全属性优势：
6、产品相关服务优势：
7、其他：</v>
          </cell>
          <cell r="K1414" t="str">
            <v>不夹屁屁、抑菌率高达96.92%、吸湿排汗</v>
          </cell>
          <cell r="L1414" t="str">
            <v/>
          </cell>
          <cell r="M1414" t="str">
            <v>销售商品</v>
          </cell>
          <cell r="N1414" t="str">
            <v>2022/05/01</v>
          </cell>
          <cell r="O1414">
            <v>12.54</v>
          </cell>
          <cell r="P1414">
            <v>0.06</v>
          </cell>
          <cell r="Q1414">
            <v>12</v>
          </cell>
          <cell r="R1414">
            <v>12</v>
          </cell>
          <cell r="S1414">
            <v>4</v>
          </cell>
          <cell r="T1414" t="str">
            <v>有</v>
          </cell>
          <cell r="U1414" t="str">
            <v/>
          </cell>
          <cell r="V1414" t="str">
            <v>2190</v>
          </cell>
        </row>
        <row r="1414">
          <cell r="Z1414">
            <v>45</v>
          </cell>
          <cell r="AA1414">
            <v>55</v>
          </cell>
          <cell r="AB1414">
            <v>45</v>
          </cell>
          <cell r="AC1414">
            <v>0.111375</v>
          </cell>
          <cell r="AD1414">
            <v>9.5</v>
          </cell>
          <cell r="AE1414">
            <v>12</v>
          </cell>
          <cell r="AF1414">
            <v>50</v>
          </cell>
          <cell r="AG1414" t="str">
            <v/>
          </cell>
        </row>
        <row r="1415">
          <cell r="A1415" t="str">
            <v>HZ0575</v>
          </cell>
          <cell r="B1415" t="str">
            <v>HZ03-01GX20</v>
          </cell>
          <cell r="C1415" t="str">
            <v>HUGZ-Z零压感系列平角内裤女童（青椰绿）160码</v>
          </cell>
          <cell r="D1415" t="str">
            <v>无</v>
          </cell>
          <cell r="E1415" t="str">
            <v>6936352588597</v>
          </cell>
          <cell r="F1415">
            <v>33</v>
          </cell>
          <cell r="G1415">
            <v>33</v>
          </cell>
          <cell r="H1415" t="str">
            <v>3+</v>
          </cell>
          <cell r="I1415" t="str">
            <v>老品</v>
          </cell>
          <cell r="J1415" t="str">
            <v>1、产品同竞品差异点（优势点）：1111
2、产品功能点：
3、产品设计优势：
4、产品教育属性优势：
5、产品安全属性优势：
6、产品相关服务优势：
7、其他：</v>
          </cell>
          <cell r="K1415" t="str">
            <v>不夹屁屁、抑菌率高达96.92%、吸湿排汗</v>
          </cell>
          <cell r="L1415" t="str">
            <v/>
          </cell>
          <cell r="M1415" t="str">
            <v>销售商品</v>
          </cell>
          <cell r="N1415" t="str">
            <v>2022/05/01</v>
          </cell>
          <cell r="O1415">
            <v>12.54</v>
          </cell>
          <cell r="P1415">
            <v>0.06</v>
          </cell>
          <cell r="Q1415">
            <v>12</v>
          </cell>
          <cell r="R1415">
            <v>12</v>
          </cell>
          <cell r="S1415">
            <v>4</v>
          </cell>
          <cell r="T1415" t="str">
            <v>有</v>
          </cell>
          <cell r="U1415" t="str">
            <v/>
          </cell>
          <cell r="V1415" t="str">
            <v>2190</v>
          </cell>
        </row>
        <row r="1415">
          <cell r="Z1415">
            <v>45</v>
          </cell>
          <cell r="AA1415">
            <v>55</v>
          </cell>
          <cell r="AB1415">
            <v>45</v>
          </cell>
          <cell r="AC1415">
            <v>0.111375</v>
          </cell>
          <cell r="AD1415">
            <v>9.5</v>
          </cell>
          <cell r="AE1415">
            <v>12</v>
          </cell>
          <cell r="AF1415">
            <v>50</v>
          </cell>
          <cell r="AG1415" t="str">
            <v/>
          </cell>
        </row>
        <row r="1416">
          <cell r="A1416" t="str">
            <v>HZ0583</v>
          </cell>
          <cell r="B1416" t="str">
            <v>HZ0583</v>
          </cell>
          <cell r="C1416" t="str">
            <v>单双装零压感系列短筒袜3-5岁</v>
          </cell>
          <cell r="D1416" t="str">
            <v>无</v>
          </cell>
          <cell r="E1416" t="str">
            <v>6936352588672</v>
          </cell>
          <cell r="F1416">
            <v>23</v>
          </cell>
          <cell r="G1416">
            <v>23</v>
          </cell>
          <cell r="H1416" t="str">
            <v>3+</v>
          </cell>
          <cell r="I1416" t="str">
            <v>老品</v>
          </cell>
          <cell r="J1416" t="str">
            <v>1、产品同竞品差异点（优势点）：1111
2、产品功能点：
3、产品设计优势：
4、产品教育属性优势：
5、产品安全属性优势：
6、产品相关服务优势：
7、其他：</v>
          </cell>
          <cell r="K1416" t="str">
            <v>清爽透气、高弹袜口不勒脚踝、成分自然亲肤</v>
          </cell>
          <cell r="L1416" t="str">
            <v/>
          </cell>
          <cell r="M1416" t="str">
            <v>销售商品</v>
          </cell>
          <cell r="N1416" t="str">
            <v>2022/05/01</v>
          </cell>
          <cell r="O1416">
            <v>8.74</v>
          </cell>
          <cell r="P1416">
            <v>0.17</v>
          </cell>
          <cell r="Q1416">
            <v>1</v>
          </cell>
          <cell r="R1416">
            <v>1</v>
          </cell>
          <cell r="S1416">
            <v>1</v>
          </cell>
          <cell r="T1416" t="str">
            <v>有</v>
          </cell>
          <cell r="U1416" t="str">
            <v/>
          </cell>
          <cell r="V1416" t="str">
            <v>2190</v>
          </cell>
          <cell r="W1416">
            <v>1</v>
          </cell>
          <cell r="X1416">
            <v>1</v>
          </cell>
          <cell r="Y1416">
            <v>1</v>
          </cell>
          <cell r="Z1416">
            <v>45</v>
          </cell>
          <cell r="AA1416">
            <v>55</v>
          </cell>
          <cell r="AB1416">
            <v>45</v>
          </cell>
          <cell r="AC1416">
            <v>0.111375</v>
          </cell>
          <cell r="AD1416">
            <v>9.5</v>
          </cell>
          <cell r="AE1416">
            <v>12</v>
          </cell>
          <cell r="AF1416">
            <v>50</v>
          </cell>
          <cell r="AG1416" t="str">
            <v/>
          </cell>
        </row>
        <row r="1417">
          <cell r="A1417" t="str">
            <v>HZ0584</v>
          </cell>
          <cell r="B1417" t="str">
            <v>HZ0584</v>
          </cell>
          <cell r="C1417" t="str">
            <v>单双装零压感系列短筒袜（5-7岁）</v>
          </cell>
          <cell r="D1417" t="str">
            <v>无</v>
          </cell>
          <cell r="E1417" t="str">
            <v>6936352588689</v>
          </cell>
          <cell r="F1417">
            <v>0</v>
          </cell>
          <cell r="G1417">
            <v>0</v>
          </cell>
          <cell r="H1417" t="str">
            <v>3+</v>
          </cell>
          <cell r="I1417" t="str">
            <v>老品</v>
          </cell>
          <cell r="J1417" t="str">
            <v>1、产品同竞品差异点（优势点）：1111
2、产品功能点：
3、产品设计优势：
4、产品教育属性优势：
5、产品安全属性优势：
6、产品相关服务优势：
7、其他：</v>
          </cell>
          <cell r="K1417" t="str">
            <v>清爽透气、高弹袜口不勒脚踝、成分自然亲肤</v>
          </cell>
          <cell r="L1417" t="str">
            <v/>
          </cell>
          <cell r="M1417" t="str">
            <v>销售商品</v>
          </cell>
          <cell r="N1417" t="str">
            <v>2022/05/01</v>
          </cell>
          <cell r="O1417">
            <v>0</v>
          </cell>
          <cell r="P1417">
            <v>0.1</v>
          </cell>
          <cell r="Q1417">
            <v>1</v>
          </cell>
          <cell r="R1417">
            <v>1</v>
          </cell>
          <cell r="S1417">
            <v>1</v>
          </cell>
          <cell r="T1417" t="str">
            <v>有</v>
          </cell>
          <cell r="U1417" t="str">
            <v/>
          </cell>
          <cell r="V1417" t="str">
            <v>2190</v>
          </cell>
          <cell r="W1417">
            <v>1</v>
          </cell>
          <cell r="X1417">
            <v>1</v>
          </cell>
          <cell r="Y1417">
            <v>1</v>
          </cell>
          <cell r="Z1417">
            <v>45</v>
          </cell>
          <cell r="AA1417">
            <v>55</v>
          </cell>
          <cell r="AB1417">
            <v>45</v>
          </cell>
          <cell r="AC1417">
            <v>0.111375</v>
          </cell>
          <cell r="AD1417">
            <v>9.5</v>
          </cell>
          <cell r="AE1417">
            <v>12</v>
          </cell>
          <cell r="AF1417">
            <v>50</v>
          </cell>
          <cell r="AG1417" t="str">
            <v/>
          </cell>
        </row>
        <row r="1418">
          <cell r="A1418" t="str">
            <v>HZ0585</v>
          </cell>
          <cell r="B1418" t="str">
            <v>HZ0585</v>
          </cell>
          <cell r="C1418" t="str">
            <v>单双装零压感系列短筒袜（7-9岁）</v>
          </cell>
          <cell r="D1418" t="str">
            <v>无</v>
          </cell>
          <cell r="E1418" t="str">
            <v>6936352588696</v>
          </cell>
          <cell r="F1418">
            <v>0</v>
          </cell>
          <cell r="G1418">
            <v>0</v>
          </cell>
          <cell r="H1418" t="str">
            <v>3+</v>
          </cell>
          <cell r="I1418" t="str">
            <v>老品</v>
          </cell>
          <cell r="J1418" t="str">
            <v>1、产品同竞品差异点（优势点）：1111
2、产品功能点：
3、产品设计优势：
4、产品教育属性优势：
5、产品安全属性优势：
6、产品相关服务优势：
7、其他：</v>
          </cell>
          <cell r="K1418" t="str">
            <v>清爽透气、高弹袜口不勒脚踝、成分自然亲肤</v>
          </cell>
          <cell r="L1418" t="str">
            <v/>
          </cell>
          <cell r="M1418" t="str">
            <v>销售商品</v>
          </cell>
          <cell r="N1418" t="str">
            <v>2022/05/01</v>
          </cell>
          <cell r="O1418">
            <v>0</v>
          </cell>
          <cell r="P1418">
            <v>0.1</v>
          </cell>
          <cell r="Q1418">
            <v>1</v>
          </cell>
          <cell r="R1418">
            <v>1</v>
          </cell>
          <cell r="S1418">
            <v>1</v>
          </cell>
          <cell r="T1418" t="str">
            <v>有</v>
          </cell>
          <cell r="U1418" t="str">
            <v/>
          </cell>
          <cell r="V1418" t="str">
            <v>2190</v>
          </cell>
        </row>
        <row r="1418">
          <cell r="Z1418">
            <v>45</v>
          </cell>
          <cell r="AA1418">
            <v>55</v>
          </cell>
          <cell r="AB1418">
            <v>45</v>
          </cell>
          <cell r="AC1418">
            <v>0.111375</v>
          </cell>
          <cell r="AD1418">
            <v>9.5</v>
          </cell>
          <cell r="AE1418">
            <v>12</v>
          </cell>
          <cell r="AF1418">
            <v>50</v>
          </cell>
          <cell r="AG1418" t="str">
            <v/>
          </cell>
        </row>
        <row r="1419">
          <cell r="A1419" t="str">
            <v>HZ0627</v>
          </cell>
          <cell r="B1419" t="str">
            <v>HZ04-26BX42</v>
          </cell>
          <cell r="C1419" t="str">
            <v>HUGZ-Z零压感系列平角内裤（单条装）男童（木木绿）100码</v>
          </cell>
          <cell r="D1419" t="str">
            <v>无</v>
          </cell>
          <cell r="E1419" t="str">
            <v>6936352589112</v>
          </cell>
          <cell r="F1419">
            <v>44.5</v>
          </cell>
          <cell r="G1419">
            <v>44.5</v>
          </cell>
          <cell r="H1419" t="str">
            <v>3+</v>
          </cell>
          <cell r="I1419" t="str">
            <v>老品</v>
          </cell>
          <cell r="J1419" t="str">
            <v>1、产品同竞品差异点（优势点）：1111
2、产品功能点：
3、产品设计优势：
4、产品教育属性优势：
5、产品安全属性优势：
6、产品相关服务优势：
7、其他：</v>
          </cell>
          <cell r="K1419" t="str">
            <v>不夹屁屁、抑菌率高达96.92%、吸湿排汗</v>
          </cell>
          <cell r="L1419" t="str">
            <v/>
          </cell>
          <cell r="M1419" t="str">
            <v>销售商品</v>
          </cell>
          <cell r="N1419" t="str">
            <v>2022/05/01</v>
          </cell>
          <cell r="O1419">
            <v>16.91</v>
          </cell>
          <cell r="P1419">
            <v>0.06</v>
          </cell>
          <cell r="Q1419">
            <v>12</v>
          </cell>
          <cell r="R1419">
            <v>12</v>
          </cell>
          <cell r="S1419">
            <v>1</v>
          </cell>
          <cell r="T1419" t="str">
            <v>有</v>
          </cell>
          <cell r="U1419" t="str">
            <v/>
          </cell>
          <cell r="V1419" t="str">
            <v>2190</v>
          </cell>
        </row>
        <row r="1419">
          <cell r="Z1419">
            <v>45</v>
          </cell>
          <cell r="AA1419">
            <v>55</v>
          </cell>
          <cell r="AB1419">
            <v>45</v>
          </cell>
          <cell r="AC1419">
            <v>0.111375</v>
          </cell>
          <cell r="AD1419">
            <v>9.5</v>
          </cell>
          <cell r="AE1419">
            <v>12</v>
          </cell>
          <cell r="AF1419">
            <v>50</v>
          </cell>
          <cell r="AG1419" t="str">
            <v/>
          </cell>
        </row>
        <row r="1420">
          <cell r="A1420" t="str">
            <v>HZ0628</v>
          </cell>
          <cell r="B1420" t="str">
            <v>HZ04-26BX42</v>
          </cell>
          <cell r="C1420" t="str">
            <v>HUGZ-Z零压感系列平角内裤（单条装）男童（木木绿）110码</v>
          </cell>
          <cell r="D1420" t="str">
            <v>无</v>
          </cell>
          <cell r="E1420" t="str">
            <v>6936352589129</v>
          </cell>
          <cell r="F1420">
            <v>44.5</v>
          </cell>
          <cell r="G1420">
            <v>44.5</v>
          </cell>
          <cell r="H1420" t="str">
            <v>3+</v>
          </cell>
          <cell r="I1420" t="str">
            <v>老品</v>
          </cell>
          <cell r="J1420" t="str">
            <v>1、产品同竞品差异点（优势点）：1111
2、产品功能点：
3、产品设计优势：
4、产品教育属性优势：
5、产品安全属性优势：
6、产品相关服务优势：
7、其他：</v>
          </cell>
          <cell r="K1420" t="str">
            <v>不夹屁屁、抑菌率高达96.92%、吸湿排汗</v>
          </cell>
          <cell r="L1420" t="str">
            <v/>
          </cell>
          <cell r="M1420" t="str">
            <v>销售商品</v>
          </cell>
          <cell r="N1420" t="str">
            <v>2022/05/01</v>
          </cell>
          <cell r="O1420">
            <v>16.91</v>
          </cell>
          <cell r="P1420">
            <v>0.06</v>
          </cell>
          <cell r="Q1420">
            <v>12</v>
          </cell>
          <cell r="R1420">
            <v>12</v>
          </cell>
          <cell r="S1420">
            <v>1</v>
          </cell>
          <cell r="T1420" t="str">
            <v>有</v>
          </cell>
          <cell r="U1420" t="str">
            <v/>
          </cell>
          <cell r="V1420" t="str">
            <v>2190</v>
          </cell>
        </row>
        <row r="1420">
          <cell r="Z1420">
            <v>45</v>
          </cell>
          <cell r="AA1420">
            <v>55</v>
          </cell>
          <cell r="AB1420">
            <v>45</v>
          </cell>
          <cell r="AC1420">
            <v>0.111375</v>
          </cell>
          <cell r="AD1420">
            <v>9.5</v>
          </cell>
          <cell r="AE1420">
            <v>12</v>
          </cell>
          <cell r="AF1420">
            <v>50</v>
          </cell>
          <cell r="AG1420" t="str">
            <v/>
          </cell>
        </row>
        <row r="1421">
          <cell r="A1421" t="str">
            <v>HZ0629</v>
          </cell>
          <cell r="B1421" t="str">
            <v>HZ04-26BX42</v>
          </cell>
          <cell r="C1421" t="str">
            <v>HUGZ-Z零压感系列平角内裤（单条装）男童（木木绿）120码</v>
          </cell>
          <cell r="D1421" t="str">
            <v>无</v>
          </cell>
          <cell r="E1421" t="str">
            <v>6936352589136</v>
          </cell>
          <cell r="F1421">
            <v>44.5</v>
          </cell>
          <cell r="G1421">
            <v>44.5</v>
          </cell>
          <cell r="H1421" t="str">
            <v>3+</v>
          </cell>
          <cell r="I1421" t="str">
            <v>老品</v>
          </cell>
          <cell r="J1421" t="str">
            <v>1、产品同竞品差异点（优势点）：1111
2、产品功能点：
3、产品设计优势：
4、产品教育属性优势：
5、产品安全属性优势：
6、产品相关服务优势：
7、其他：</v>
          </cell>
          <cell r="K1421" t="str">
            <v>不夹屁屁、抑菌率高达96.92%、吸湿排汗</v>
          </cell>
          <cell r="L1421" t="str">
            <v/>
          </cell>
          <cell r="M1421" t="str">
            <v>销售商品</v>
          </cell>
          <cell r="N1421" t="str">
            <v>2022/05/01</v>
          </cell>
          <cell r="O1421">
            <v>16.91</v>
          </cell>
          <cell r="P1421">
            <v>0.06</v>
          </cell>
          <cell r="Q1421">
            <v>12</v>
          </cell>
          <cell r="R1421">
            <v>12</v>
          </cell>
          <cell r="S1421">
            <v>1</v>
          </cell>
          <cell r="T1421" t="str">
            <v>有</v>
          </cell>
          <cell r="U1421" t="str">
            <v/>
          </cell>
          <cell r="V1421" t="str">
            <v>2190</v>
          </cell>
        </row>
        <row r="1421">
          <cell r="Z1421">
            <v>45</v>
          </cell>
          <cell r="AA1421">
            <v>55</v>
          </cell>
          <cell r="AB1421">
            <v>45</v>
          </cell>
          <cell r="AC1421">
            <v>0.111375</v>
          </cell>
          <cell r="AD1421">
            <v>9.5</v>
          </cell>
          <cell r="AE1421">
            <v>12</v>
          </cell>
          <cell r="AF1421">
            <v>50</v>
          </cell>
          <cell r="AG1421" t="str">
            <v/>
          </cell>
        </row>
        <row r="1422">
          <cell r="A1422" t="str">
            <v>HZ0630</v>
          </cell>
          <cell r="B1422" t="str">
            <v>HZ04-26BX42</v>
          </cell>
          <cell r="C1422" t="str">
            <v>HUGZ-Z零压感系列平角内裤（单条装）男童（木木绿）130码</v>
          </cell>
          <cell r="D1422" t="str">
            <v>无</v>
          </cell>
          <cell r="E1422" t="str">
            <v>6936352589143</v>
          </cell>
          <cell r="F1422">
            <v>44.5</v>
          </cell>
          <cell r="G1422">
            <v>44.5</v>
          </cell>
          <cell r="H1422" t="str">
            <v>3+</v>
          </cell>
          <cell r="I1422" t="str">
            <v>老品</v>
          </cell>
          <cell r="J1422" t="str">
            <v>1、产品同竞品差异点（优势点）：1111
2、产品功能点：
3、产品设计优势：
4、产品教育属性优势：
5、产品安全属性优势：
6、产品相关服务优势：
7、其他：</v>
          </cell>
          <cell r="K1422" t="str">
            <v>不夹屁屁、抑菌率高达96.92%、吸湿排汗</v>
          </cell>
          <cell r="L1422" t="str">
            <v/>
          </cell>
          <cell r="M1422" t="str">
            <v>销售商品</v>
          </cell>
          <cell r="N1422" t="str">
            <v>2022/05/01</v>
          </cell>
          <cell r="O1422">
            <v>16.91</v>
          </cell>
          <cell r="P1422">
            <v>0.06</v>
          </cell>
          <cell r="Q1422">
            <v>12</v>
          </cell>
          <cell r="R1422">
            <v>12</v>
          </cell>
          <cell r="S1422">
            <v>1</v>
          </cell>
          <cell r="T1422" t="str">
            <v>有</v>
          </cell>
          <cell r="U1422" t="str">
            <v/>
          </cell>
          <cell r="V1422" t="str">
            <v>2190</v>
          </cell>
        </row>
        <row r="1422">
          <cell r="Z1422">
            <v>45</v>
          </cell>
          <cell r="AA1422">
            <v>55</v>
          </cell>
          <cell r="AB1422">
            <v>45</v>
          </cell>
          <cell r="AC1422">
            <v>0.111375</v>
          </cell>
          <cell r="AD1422">
            <v>9.5</v>
          </cell>
          <cell r="AE1422">
            <v>12</v>
          </cell>
          <cell r="AF1422">
            <v>50</v>
          </cell>
          <cell r="AG1422" t="str">
            <v/>
          </cell>
        </row>
        <row r="1423">
          <cell r="A1423" t="str">
            <v>HZ0631</v>
          </cell>
          <cell r="B1423" t="str">
            <v>HZ04-26BX42</v>
          </cell>
          <cell r="C1423" t="str">
            <v>HUGZ-Z零压感系列平角内裤（单条装）男童（木木绿）140码</v>
          </cell>
          <cell r="D1423" t="str">
            <v>无</v>
          </cell>
          <cell r="E1423" t="str">
            <v>6936352589150</v>
          </cell>
          <cell r="F1423">
            <v>44.5</v>
          </cell>
          <cell r="G1423">
            <v>44.5</v>
          </cell>
          <cell r="H1423" t="str">
            <v>3+</v>
          </cell>
          <cell r="I1423" t="str">
            <v>老品</v>
          </cell>
          <cell r="J1423" t="str">
            <v>1、产品同竞品差异点（优势点）：1111
2、产品功能点：
3、产品设计优势：
4、产品教育属性优势：
5、产品安全属性优势：
6、产品相关服务优势：
7、其他：</v>
          </cell>
          <cell r="K1423" t="str">
            <v>不夹屁屁、抑菌率高达96.92%、吸湿排汗</v>
          </cell>
          <cell r="L1423" t="str">
            <v/>
          </cell>
          <cell r="M1423" t="str">
            <v>销售商品</v>
          </cell>
          <cell r="N1423" t="str">
            <v>2022/05/01</v>
          </cell>
          <cell r="O1423">
            <v>16.91</v>
          </cell>
          <cell r="P1423">
            <v>0.06</v>
          </cell>
          <cell r="Q1423">
            <v>12</v>
          </cell>
          <cell r="R1423">
            <v>12</v>
          </cell>
          <cell r="S1423">
            <v>1</v>
          </cell>
          <cell r="T1423" t="str">
            <v>有</v>
          </cell>
          <cell r="U1423" t="str">
            <v/>
          </cell>
          <cell r="V1423" t="str">
            <v>2190</v>
          </cell>
        </row>
        <row r="1423">
          <cell r="Z1423">
            <v>45</v>
          </cell>
          <cell r="AA1423">
            <v>55</v>
          </cell>
          <cell r="AB1423">
            <v>45</v>
          </cell>
          <cell r="AC1423">
            <v>0.111375</v>
          </cell>
          <cell r="AD1423">
            <v>9.5</v>
          </cell>
          <cell r="AE1423">
            <v>12</v>
          </cell>
          <cell r="AF1423">
            <v>50</v>
          </cell>
          <cell r="AG1423" t="str">
            <v/>
          </cell>
        </row>
        <row r="1424">
          <cell r="A1424" t="str">
            <v>HZ0632</v>
          </cell>
          <cell r="B1424" t="str">
            <v>HZ04-26BX42</v>
          </cell>
          <cell r="C1424" t="str">
            <v>HUGZ-Z零压感系列平角内裤（单条装）男童（木木绿）150码</v>
          </cell>
          <cell r="D1424" t="str">
            <v>无</v>
          </cell>
          <cell r="E1424" t="str">
            <v>6936352589167</v>
          </cell>
          <cell r="F1424">
            <v>44.5</v>
          </cell>
          <cell r="G1424">
            <v>44.5</v>
          </cell>
          <cell r="H1424" t="str">
            <v>3+</v>
          </cell>
          <cell r="I1424" t="str">
            <v>老品</v>
          </cell>
          <cell r="J1424" t="str">
            <v>1、产品同竞品差异点（优势点）：1111
2、产品功能点：
3、产品设计优势：
4、产品教育属性优势：
5、产品安全属性优势：
6、产品相关服务优势：
7、其他：</v>
          </cell>
          <cell r="K1424" t="str">
            <v>不夹屁屁、抑菌率高达96.92%、吸湿排汗</v>
          </cell>
          <cell r="L1424" t="str">
            <v/>
          </cell>
          <cell r="M1424" t="str">
            <v>销售商品</v>
          </cell>
          <cell r="N1424" t="str">
            <v>2022/05/01</v>
          </cell>
          <cell r="O1424">
            <v>16.91</v>
          </cell>
          <cell r="P1424">
            <v>0.06</v>
          </cell>
          <cell r="Q1424">
            <v>12</v>
          </cell>
          <cell r="R1424">
            <v>12</v>
          </cell>
          <cell r="S1424">
            <v>1</v>
          </cell>
          <cell r="T1424" t="str">
            <v>有</v>
          </cell>
          <cell r="U1424" t="str">
            <v/>
          </cell>
          <cell r="V1424" t="str">
            <v>2190</v>
          </cell>
        </row>
        <row r="1424">
          <cell r="Z1424">
            <v>45</v>
          </cell>
          <cell r="AA1424">
            <v>55</v>
          </cell>
          <cell r="AB1424">
            <v>45</v>
          </cell>
          <cell r="AC1424">
            <v>0.111375</v>
          </cell>
          <cell r="AD1424">
            <v>9.5</v>
          </cell>
          <cell r="AE1424">
            <v>12</v>
          </cell>
          <cell r="AF1424">
            <v>50</v>
          </cell>
          <cell r="AG1424" t="str">
            <v/>
          </cell>
        </row>
        <row r="1425">
          <cell r="A1425" t="str">
            <v>HZ0633</v>
          </cell>
          <cell r="B1425" t="str">
            <v>HZ04-26BX42</v>
          </cell>
          <cell r="C1425" t="str">
            <v>HUGZ-Z零压感系列平角内裤（单条装）男童（木木绿）160码</v>
          </cell>
          <cell r="D1425" t="str">
            <v>无</v>
          </cell>
          <cell r="E1425" t="str">
            <v>6936352589174</v>
          </cell>
          <cell r="F1425">
            <v>44.5</v>
          </cell>
          <cell r="G1425">
            <v>44.5</v>
          </cell>
          <cell r="H1425" t="str">
            <v>3+</v>
          </cell>
          <cell r="I1425" t="str">
            <v>老品</v>
          </cell>
          <cell r="J1425" t="str">
            <v>1、产品同竞品差异点（优势点）：1111
2、产品功能点：
3、产品设计优势：
4、产品教育属性优势：
5、产品安全属性优势：
6、产品相关服务优势：
7、其他：</v>
          </cell>
          <cell r="K1425" t="str">
            <v>不夹屁屁、抑菌率高达96.92%、吸湿排汗</v>
          </cell>
          <cell r="L1425" t="str">
            <v/>
          </cell>
          <cell r="M1425" t="str">
            <v>销售商品</v>
          </cell>
          <cell r="N1425" t="str">
            <v>2022/05/01</v>
          </cell>
          <cell r="O1425">
            <v>16.91</v>
          </cell>
          <cell r="P1425">
            <v>0.06</v>
          </cell>
          <cell r="Q1425">
            <v>12</v>
          </cell>
          <cell r="R1425">
            <v>12</v>
          </cell>
          <cell r="S1425">
            <v>1</v>
          </cell>
          <cell r="T1425" t="str">
            <v>有</v>
          </cell>
          <cell r="U1425" t="str">
            <v/>
          </cell>
          <cell r="V1425" t="str">
            <v>2190</v>
          </cell>
        </row>
        <row r="1425">
          <cell r="Z1425">
            <v>45</v>
          </cell>
          <cell r="AA1425">
            <v>55</v>
          </cell>
          <cell r="AB1425">
            <v>45</v>
          </cell>
          <cell r="AC1425">
            <v>0.111375</v>
          </cell>
          <cell r="AD1425">
            <v>9.5</v>
          </cell>
          <cell r="AE1425">
            <v>12</v>
          </cell>
          <cell r="AF1425">
            <v>50</v>
          </cell>
          <cell r="AG1425" t="str">
            <v/>
          </cell>
        </row>
        <row r="1426">
          <cell r="A1426" t="str">
            <v>HZ0648</v>
          </cell>
          <cell r="B1426" t="str">
            <v>HZ04-26BX54</v>
          </cell>
          <cell r="C1426" t="str">
            <v>HUGZ-Z零压感系列平角内裤（单条装）男童（咖咖奶）100码</v>
          </cell>
          <cell r="D1426" t="str">
            <v>无</v>
          </cell>
          <cell r="E1426" t="str">
            <v>6936352589327</v>
          </cell>
          <cell r="F1426">
            <v>44.5</v>
          </cell>
          <cell r="G1426">
            <v>44.5</v>
          </cell>
          <cell r="H1426" t="str">
            <v>3+</v>
          </cell>
          <cell r="I1426" t="str">
            <v>老品</v>
          </cell>
          <cell r="J1426" t="str">
            <v>1、产品同竞品差异点（优势点）：1111
2、产品功能点：
3、产品设计优势：
4、产品教育属性优势：
5、产品安全属性优势：
6、产品相关服务优势：
7、其他：</v>
          </cell>
          <cell r="K1426" t="str">
            <v>不夹屁屁、抑菌率高达96.92%、吸湿排汗</v>
          </cell>
          <cell r="L1426" t="str">
            <v/>
          </cell>
          <cell r="M1426" t="str">
            <v>销售商品</v>
          </cell>
          <cell r="N1426" t="str">
            <v>2022/05/01</v>
          </cell>
          <cell r="O1426">
            <v>16.91</v>
          </cell>
          <cell r="P1426">
            <v>0.06</v>
          </cell>
          <cell r="Q1426">
            <v>12</v>
          </cell>
          <cell r="R1426">
            <v>12</v>
          </cell>
          <cell r="S1426">
            <v>1</v>
          </cell>
          <cell r="T1426" t="str">
            <v>有</v>
          </cell>
          <cell r="U1426" t="str">
            <v/>
          </cell>
          <cell r="V1426" t="str">
            <v>2190</v>
          </cell>
        </row>
        <row r="1426">
          <cell r="Z1426">
            <v>45</v>
          </cell>
          <cell r="AA1426">
            <v>55</v>
          </cell>
          <cell r="AB1426">
            <v>45</v>
          </cell>
          <cell r="AC1426">
            <v>0.111375</v>
          </cell>
          <cell r="AD1426">
            <v>9.5</v>
          </cell>
          <cell r="AE1426">
            <v>12</v>
          </cell>
          <cell r="AF1426">
            <v>50</v>
          </cell>
          <cell r="AG1426" t="str">
            <v/>
          </cell>
        </row>
        <row r="1427">
          <cell r="A1427" t="str">
            <v>HZ0649</v>
          </cell>
          <cell r="B1427" t="str">
            <v>HZ04-26BX54</v>
          </cell>
          <cell r="C1427" t="str">
            <v>HUGZ-Z零压感系列平角内裤（单条装）男童（咖咖奶）110码</v>
          </cell>
          <cell r="D1427" t="str">
            <v>无</v>
          </cell>
          <cell r="E1427" t="str">
            <v>6936352589334</v>
          </cell>
          <cell r="F1427">
            <v>44.5</v>
          </cell>
          <cell r="G1427">
            <v>44.5</v>
          </cell>
          <cell r="H1427" t="str">
            <v>3+</v>
          </cell>
          <cell r="I1427" t="str">
            <v>老品</v>
          </cell>
          <cell r="J1427" t="str">
            <v>1、产品同竞品差异点（优势点）：1111
2、产品功能点：
3、产品设计优势：
4、产品教育属性优势：
5、产品安全属性优势：
6、产品相关服务优势：
7、其他：</v>
          </cell>
          <cell r="K1427" t="str">
            <v>不夹屁屁、抑菌率高达96.92%、吸湿排汗</v>
          </cell>
          <cell r="L1427" t="str">
            <v/>
          </cell>
          <cell r="M1427" t="str">
            <v>销售商品</v>
          </cell>
          <cell r="N1427" t="str">
            <v>2022/05/01</v>
          </cell>
          <cell r="O1427">
            <v>16.91</v>
          </cell>
          <cell r="P1427">
            <v>0.06</v>
          </cell>
          <cell r="Q1427">
            <v>12</v>
          </cell>
          <cell r="R1427">
            <v>12</v>
          </cell>
          <cell r="S1427">
            <v>1</v>
          </cell>
          <cell r="T1427" t="str">
            <v>有</v>
          </cell>
          <cell r="U1427" t="str">
            <v/>
          </cell>
          <cell r="V1427" t="str">
            <v>2190</v>
          </cell>
        </row>
        <row r="1427">
          <cell r="Z1427">
            <v>45</v>
          </cell>
          <cell r="AA1427">
            <v>55</v>
          </cell>
          <cell r="AB1427">
            <v>45</v>
          </cell>
          <cell r="AC1427">
            <v>0.111375</v>
          </cell>
          <cell r="AD1427">
            <v>9.5</v>
          </cell>
          <cell r="AE1427">
            <v>12</v>
          </cell>
          <cell r="AF1427">
            <v>50</v>
          </cell>
          <cell r="AG1427" t="str">
            <v/>
          </cell>
        </row>
        <row r="1428">
          <cell r="A1428" t="str">
            <v>HZ0650</v>
          </cell>
          <cell r="B1428" t="str">
            <v>HZ04-26BX54</v>
          </cell>
          <cell r="C1428" t="str">
            <v>HUGZ-Z零压感系列平角内裤（单条装）男童（咖咖奶）120码</v>
          </cell>
          <cell r="D1428" t="str">
            <v>无</v>
          </cell>
          <cell r="E1428" t="str">
            <v>6936352589341</v>
          </cell>
          <cell r="F1428">
            <v>44.5</v>
          </cell>
          <cell r="G1428">
            <v>44.5</v>
          </cell>
          <cell r="H1428" t="str">
            <v>3+</v>
          </cell>
          <cell r="I1428" t="str">
            <v>老品</v>
          </cell>
          <cell r="J1428" t="str">
            <v>1、产品同竞品差异点（优势点）：1111
2、产品功能点：
3、产品设计优势：
4、产品教育属性优势：
5、产品安全属性优势：
6、产品相关服务优势：
7、其他：</v>
          </cell>
          <cell r="K1428" t="str">
            <v>不夹屁屁、抑菌率高达96.92%、吸湿排汗</v>
          </cell>
          <cell r="L1428" t="str">
            <v/>
          </cell>
          <cell r="M1428" t="str">
            <v>销售商品</v>
          </cell>
          <cell r="N1428" t="str">
            <v>2022/05/01</v>
          </cell>
          <cell r="O1428">
            <v>16.91</v>
          </cell>
          <cell r="P1428">
            <v>0.06</v>
          </cell>
          <cell r="Q1428">
            <v>12</v>
          </cell>
          <cell r="R1428">
            <v>12</v>
          </cell>
          <cell r="S1428">
            <v>1</v>
          </cell>
          <cell r="T1428" t="str">
            <v>有</v>
          </cell>
          <cell r="U1428" t="str">
            <v/>
          </cell>
          <cell r="V1428" t="str">
            <v>2190</v>
          </cell>
        </row>
        <row r="1428">
          <cell r="Z1428">
            <v>45</v>
          </cell>
          <cell r="AA1428">
            <v>55</v>
          </cell>
          <cell r="AB1428">
            <v>45</v>
          </cell>
          <cell r="AC1428">
            <v>0.111375</v>
          </cell>
          <cell r="AD1428">
            <v>9.5</v>
          </cell>
          <cell r="AE1428">
            <v>12</v>
          </cell>
          <cell r="AF1428">
            <v>50</v>
          </cell>
          <cell r="AG1428" t="str">
            <v/>
          </cell>
        </row>
        <row r="1429">
          <cell r="A1429" t="str">
            <v>HZ0651</v>
          </cell>
          <cell r="B1429" t="str">
            <v>HZ04-26BX54</v>
          </cell>
          <cell r="C1429" t="str">
            <v>HUGZ-Z零压感系列平角内裤（单条装）男童（咖咖奶）130码</v>
          </cell>
          <cell r="D1429" t="str">
            <v>无</v>
          </cell>
          <cell r="E1429" t="str">
            <v>6936352589358</v>
          </cell>
          <cell r="F1429">
            <v>44.5</v>
          </cell>
          <cell r="G1429">
            <v>44.5</v>
          </cell>
          <cell r="H1429" t="str">
            <v>3+</v>
          </cell>
          <cell r="I1429" t="str">
            <v>老品</v>
          </cell>
          <cell r="J1429" t="str">
            <v>1、产品同竞品差异点（优势点）：1111
2、产品功能点：
3、产品设计优势：
4、产品教育属性优势：
5、产品安全属性优势：
6、产品相关服务优势：
7、其他：</v>
          </cell>
          <cell r="K1429" t="str">
            <v>不夹屁屁、抑菌率高达96.92%、吸湿排汗</v>
          </cell>
          <cell r="L1429" t="str">
            <v/>
          </cell>
          <cell r="M1429" t="str">
            <v>销售商品</v>
          </cell>
          <cell r="N1429" t="str">
            <v>2022/05/01</v>
          </cell>
          <cell r="O1429">
            <v>16.91</v>
          </cell>
          <cell r="P1429">
            <v>0.06</v>
          </cell>
          <cell r="Q1429">
            <v>12</v>
          </cell>
          <cell r="R1429">
            <v>12</v>
          </cell>
          <cell r="S1429">
            <v>1</v>
          </cell>
          <cell r="T1429" t="str">
            <v>有</v>
          </cell>
          <cell r="U1429" t="str">
            <v/>
          </cell>
          <cell r="V1429" t="str">
            <v>2190</v>
          </cell>
        </row>
        <row r="1429">
          <cell r="Z1429">
            <v>45</v>
          </cell>
          <cell r="AA1429">
            <v>55</v>
          </cell>
          <cell r="AB1429">
            <v>45</v>
          </cell>
          <cell r="AC1429">
            <v>0.111375</v>
          </cell>
          <cell r="AD1429">
            <v>9.5</v>
          </cell>
          <cell r="AE1429">
            <v>12</v>
          </cell>
          <cell r="AF1429">
            <v>50</v>
          </cell>
          <cell r="AG1429" t="str">
            <v/>
          </cell>
        </row>
        <row r="1430">
          <cell r="A1430" t="str">
            <v>HZ0652</v>
          </cell>
          <cell r="B1430" t="str">
            <v>HZ04-26BX54</v>
          </cell>
          <cell r="C1430" t="str">
            <v>HUGZ-Z零压感系列平角内裤（单条装）男童（咖咖奶）140码</v>
          </cell>
          <cell r="D1430" t="str">
            <v>无</v>
          </cell>
          <cell r="E1430" t="str">
            <v>6936352589365</v>
          </cell>
          <cell r="F1430">
            <v>44.5</v>
          </cell>
          <cell r="G1430">
            <v>44.5</v>
          </cell>
          <cell r="H1430" t="str">
            <v>3+</v>
          </cell>
          <cell r="I1430" t="str">
            <v>老品</v>
          </cell>
          <cell r="J1430" t="str">
            <v>1、产品同竞品差异点（优势点）：1111
2、产品功能点：
3、产品设计优势：
4、产品教育属性优势：
5、产品安全属性优势：
6、产品相关服务优势：
7、其他：</v>
          </cell>
          <cell r="K1430" t="str">
            <v>不夹屁屁、抑菌率高达96.92%、吸湿排汗</v>
          </cell>
          <cell r="L1430" t="str">
            <v/>
          </cell>
          <cell r="M1430" t="str">
            <v>销售商品</v>
          </cell>
          <cell r="N1430" t="str">
            <v>2022/05/01</v>
          </cell>
          <cell r="O1430">
            <v>16.91</v>
          </cell>
          <cell r="P1430">
            <v>0.06</v>
          </cell>
          <cell r="Q1430">
            <v>12</v>
          </cell>
          <cell r="R1430">
            <v>12</v>
          </cell>
          <cell r="S1430">
            <v>1</v>
          </cell>
          <cell r="T1430" t="str">
            <v>有</v>
          </cell>
          <cell r="U1430" t="str">
            <v/>
          </cell>
          <cell r="V1430" t="str">
            <v>2190</v>
          </cell>
        </row>
        <row r="1430">
          <cell r="Z1430">
            <v>45</v>
          </cell>
          <cell r="AA1430">
            <v>55</v>
          </cell>
          <cell r="AB1430">
            <v>45</v>
          </cell>
          <cell r="AC1430">
            <v>0.111375</v>
          </cell>
          <cell r="AD1430">
            <v>9.5</v>
          </cell>
          <cell r="AE1430">
            <v>12</v>
          </cell>
          <cell r="AF1430">
            <v>50</v>
          </cell>
          <cell r="AG1430" t="str">
            <v/>
          </cell>
        </row>
        <row r="1431">
          <cell r="A1431" t="str">
            <v>HZ0653</v>
          </cell>
          <cell r="B1431" t="str">
            <v>HZ04-26BX54</v>
          </cell>
          <cell r="C1431" t="str">
            <v>HUGZ-Z零压感系列平角内裤（单条装）男童（咖咖奶）150码</v>
          </cell>
          <cell r="D1431" t="str">
            <v>无</v>
          </cell>
          <cell r="E1431" t="str">
            <v>6936352589372</v>
          </cell>
          <cell r="F1431">
            <v>44.5</v>
          </cell>
          <cell r="G1431">
            <v>44.5</v>
          </cell>
          <cell r="H1431" t="str">
            <v>3+</v>
          </cell>
          <cell r="I1431" t="str">
            <v>老品</v>
          </cell>
          <cell r="J1431" t="str">
            <v>1、产品同竞品差异点（优势点）：1111
2、产品功能点：
3、产品设计优势：
4、产品教育属性优势：
5、产品安全属性优势：
6、产品相关服务优势：
7、其他：</v>
          </cell>
          <cell r="K1431" t="str">
            <v>不夹屁屁、抑菌率高达96.92%、吸湿排汗</v>
          </cell>
          <cell r="L1431" t="str">
            <v/>
          </cell>
          <cell r="M1431" t="str">
            <v>销售商品</v>
          </cell>
          <cell r="N1431" t="str">
            <v>2022/05/01</v>
          </cell>
          <cell r="O1431">
            <v>16.91</v>
          </cell>
          <cell r="P1431">
            <v>0.06</v>
          </cell>
          <cell r="Q1431">
            <v>12</v>
          </cell>
          <cell r="R1431">
            <v>12</v>
          </cell>
          <cell r="S1431">
            <v>1</v>
          </cell>
          <cell r="T1431" t="str">
            <v>有</v>
          </cell>
          <cell r="U1431" t="str">
            <v/>
          </cell>
          <cell r="V1431" t="str">
            <v>2190</v>
          </cell>
        </row>
        <row r="1431">
          <cell r="Z1431">
            <v>45</v>
          </cell>
          <cell r="AA1431">
            <v>55</v>
          </cell>
          <cell r="AB1431">
            <v>45</v>
          </cell>
          <cell r="AC1431">
            <v>0.111375</v>
          </cell>
          <cell r="AD1431">
            <v>9.5</v>
          </cell>
          <cell r="AE1431">
            <v>12</v>
          </cell>
          <cell r="AF1431">
            <v>50</v>
          </cell>
          <cell r="AG1431" t="str">
            <v/>
          </cell>
        </row>
        <row r="1432">
          <cell r="A1432" t="str">
            <v>HZ0654</v>
          </cell>
          <cell r="B1432" t="str">
            <v>HZ04-26BX54</v>
          </cell>
          <cell r="C1432" t="str">
            <v>HUGZ-Z零压感系列平角内裤（单条装）男童（咖咖奶）160码</v>
          </cell>
          <cell r="D1432" t="str">
            <v>无</v>
          </cell>
          <cell r="E1432" t="str">
            <v>6936352589389</v>
          </cell>
          <cell r="F1432">
            <v>44.5</v>
          </cell>
          <cell r="G1432">
            <v>44.5</v>
          </cell>
          <cell r="H1432" t="str">
            <v>3+</v>
          </cell>
          <cell r="I1432" t="str">
            <v>老品</v>
          </cell>
          <cell r="J1432" t="str">
            <v>1、产品同竞品差异点（优势点）：1111
2、产品功能点：
3、产品设计优势：
4、产品教育属性优势：
5、产品安全属性优势：
6、产品相关服务优势：
7、其他：</v>
          </cell>
          <cell r="K1432" t="str">
            <v>不夹屁屁、抑菌率高达96.92%、吸湿排汗</v>
          </cell>
          <cell r="L1432" t="str">
            <v/>
          </cell>
          <cell r="M1432" t="str">
            <v>销售商品</v>
          </cell>
          <cell r="N1432" t="str">
            <v>2022/05/01</v>
          </cell>
          <cell r="O1432">
            <v>16.91</v>
          </cell>
          <cell r="P1432">
            <v>0.06</v>
          </cell>
          <cell r="Q1432">
            <v>12</v>
          </cell>
          <cell r="R1432">
            <v>12</v>
          </cell>
          <cell r="S1432">
            <v>1</v>
          </cell>
          <cell r="T1432" t="str">
            <v>有</v>
          </cell>
          <cell r="U1432" t="str">
            <v/>
          </cell>
          <cell r="V1432" t="str">
            <v>2190</v>
          </cell>
        </row>
        <row r="1432">
          <cell r="Z1432">
            <v>45</v>
          </cell>
          <cell r="AA1432">
            <v>55</v>
          </cell>
          <cell r="AB1432">
            <v>45</v>
          </cell>
          <cell r="AC1432">
            <v>0.111375</v>
          </cell>
          <cell r="AD1432">
            <v>9.5</v>
          </cell>
          <cell r="AE1432">
            <v>12</v>
          </cell>
          <cell r="AF1432">
            <v>50</v>
          </cell>
          <cell r="AG1432" t="str">
            <v/>
          </cell>
        </row>
        <row r="1433">
          <cell r="A1433" t="str">
            <v>HZ0655</v>
          </cell>
          <cell r="B1433" t="str">
            <v>HZ04-23BX55</v>
          </cell>
          <cell r="C1433" t="str">
            <v>HUGZ-Z零压感系列平角内裤（2条装）男童（芝麻糊+咖咖奶）100码</v>
          </cell>
          <cell r="D1433" t="str">
            <v>无</v>
          </cell>
          <cell r="E1433" t="str">
            <v>6936352589396</v>
          </cell>
          <cell r="F1433">
            <v>89</v>
          </cell>
          <cell r="G1433">
            <v>89</v>
          </cell>
          <cell r="H1433" t="str">
            <v>3+</v>
          </cell>
          <cell r="I1433" t="str">
            <v>老品</v>
          </cell>
          <cell r="J1433" t="str">
            <v>1、产品同竞品差异点（优势点）：1111
2、产品功能点：
3、产品设计优势：
4、产品教育属性优势：
5、产品安全属性优势：
6、产品相关服务优势：
7、其他：</v>
          </cell>
          <cell r="K1433" t="str">
            <v>不夹屁屁、抑菌率高达96.92%、吸湿排汗</v>
          </cell>
          <cell r="L1433" t="str">
            <v/>
          </cell>
          <cell r="M1433" t="str">
            <v>销售商品</v>
          </cell>
          <cell r="N1433" t="str">
            <v>2022/05/01</v>
          </cell>
          <cell r="O1433">
            <v>33.82</v>
          </cell>
          <cell r="P1433">
            <v>0.1</v>
          </cell>
          <cell r="Q1433">
            <v>13</v>
          </cell>
          <cell r="R1433">
            <v>13</v>
          </cell>
          <cell r="S1433">
            <v>6</v>
          </cell>
          <cell r="T1433" t="str">
            <v>有</v>
          </cell>
          <cell r="U1433" t="str">
            <v/>
          </cell>
          <cell r="V1433" t="str">
            <v>2190</v>
          </cell>
        </row>
        <row r="1433">
          <cell r="Z1433">
            <v>45</v>
          </cell>
          <cell r="AA1433">
            <v>55</v>
          </cell>
          <cell r="AB1433">
            <v>45</v>
          </cell>
          <cell r="AC1433">
            <v>0.111375</v>
          </cell>
          <cell r="AD1433">
            <v>9.5</v>
          </cell>
          <cell r="AE1433">
            <v>12</v>
          </cell>
          <cell r="AF1433">
            <v>50</v>
          </cell>
          <cell r="AG1433" t="str">
            <v/>
          </cell>
        </row>
        <row r="1434">
          <cell r="A1434" t="str">
            <v>HZ0656</v>
          </cell>
          <cell r="B1434" t="str">
            <v>HZ04-23BX55</v>
          </cell>
          <cell r="C1434" t="str">
            <v>HUGZ-Z零压感系列平角内裤（2条装）男童（芝麻糊+咖咖奶）110码</v>
          </cell>
          <cell r="D1434" t="str">
            <v>无</v>
          </cell>
          <cell r="E1434" t="str">
            <v>6936352589402</v>
          </cell>
          <cell r="F1434">
            <v>89</v>
          </cell>
          <cell r="G1434">
            <v>89</v>
          </cell>
          <cell r="H1434" t="str">
            <v>3+</v>
          </cell>
          <cell r="I1434" t="str">
            <v>老品</v>
          </cell>
          <cell r="J1434" t="str">
            <v>1、产品同竞品差异点（优势点）：1111
2、产品功能点：
3、产品设计优势：
4、产品教育属性优势：
5、产品安全属性优势：
6、产品相关服务优势：
7、其他：</v>
          </cell>
          <cell r="K1434" t="str">
            <v>不夹屁屁、抑菌率高达96.92%、吸湿排汗</v>
          </cell>
          <cell r="L1434" t="str">
            <v/>
          </cell>
          <cell r="M1434" t="str">
            <v>销售商品</v>
          </cell>
          <cell r="N1434" t="str">
            <v>2022/05/01</v>
          </cell>
          <cell r="O1434">
            <v>33.82</v>
          </cell>
          <cell r="P1434">
            <v>0.1</v>
          </cell>
          <cell r="Q1434">
            <v>13</v>
          </cell>
          <cell r="R1434">
            <v>13</v>
          </cell>
          <cell r="S1434">
            <v>6</v>
          </cell>
          <cell r="T1434" t="str">
            <v>有</v>
          </cell>
          <cell r="U1434" t="str">
            <v/>
          </cell>
          <cell r="V1434" t="str">
            <v>2190</v>
          </cell>
        </row>
        <row r="1434">
          <cell r="Z1434">
            <v>45</v>
          </cell>
          <cell r="AA1434">
            <v>55</v>
          </cell>
          <cell r="AB1434">
            <v>45</v>
          </cell>
          <cell r="AC1434">
            <v>0.111375</v>
          </cell>
          <cell r="AD1434">
            <v>9.5</v>
          </cell>
          <cell r="AE1434">
            <v>12</v>
          </cell>
          <cell r="AF1434">
            <v>50</v>
          </cell>
          <cell r="AG1434" t="str">
            <v/>
          </cell>
        </row>
        <row r="1435">
          <cell r="A1435" t="str">
            <v>HZ0657</v>
          </cell>
          <cell r="B1435" t="str">
            <v>HZ04-23BX55</v>
          </cell>
          <cell r="C1435" t="str">
            <v>HUGZ-Z零压感系列平角内裤（2条装）男童（芝麻糊+咖咖奶）120码</v>
          </cell>
          <cell r="D1435" t="str">
            <v>无</v>
          </cell>
          <cell r="E1435" t="str">
            <v>6936352589419</v>
          </cell>
          <cell r="F1435">
            <v>89</v>
          </cell>
          <cell r="G1435">
            <v>89</v>
          </cell>
          <cell r="H1435" t="str">
            <v>3+</v>
          </cell>
          <cell r="I1435" t="str">
            <v>老品</v>
          </cell>
          <cell r="J1435" t="str">
            <v>1、产品同竞品差异点（优势点）：1111
2、产品功能点：
3、产品设计优势：
4、产品教育属性优势：
5、产品安全属性优势：
6、产品相关服务优势：
7、其他：</v>
          </cell>
          <cell r="K1435" t="str">
            <v>不夹屁屁、抑菌率高达96.92%、吸湿排汗</v>
          </cell>
          <cell r="L1435" t="str">
            <v/>
          </cell>
          <cell r="M1435" t="str">
            <v>销售商品</v>
          </cell>
          <cell r="N1435" t="str">
            <v>2022/05/01</v>
          </cell>
          <cell r="O1435">
            <v>33.82</v>
          </cell>
          <cell r="P1435">
            <v>0.1</v>
          </cell>
          <cell r="Q1435">
            <v>13</v>
          </cell>
          <cell r="R1435">
            <v>13</v>
          </cell>
          <cell r="S1435">
            <v>6</v>
          </cell>
          <cell r="T1435" t="str">
            <v>有</v>
          </cell>
          <cell r="U1435" t="str">
            <v/>
          </cell>
          <cell r="V1435" t="str">
            <v>2190</v>
          </cell>
        </row>
        <row r="1435">
          <cell r="Z1435">
            <v>45</v>
          </cell>
          <cell r="AA1435">
            <v>55</v>
          </cell>
          <cell r="AB1435">
            <v>45</v>
          </cell>
          <cell r="AC1435">
            <v>0.111375</v>
          </cell>
          <cell r="AD1435">
            <v>9.5</v>
          </cell>
          <cell r="AE1435">
            <v>12</v>
          </cell>
          <cell r="AF1435">
            <v>50</v>
          </cell>
          <cell r="AG1435" t="str">
            <v/>
          </cell>
        </row>
        <row r="1436">
          <cell r="A1436" t="str">
            <v>HZ7417</v>
          </cell>
          <cell r="B1436" t="str">
            <v>HZ23014</v>
          </cell>
          <cell r="C1436" t="str">
            <v>hugz衣物收纳袋 海边假期 M码</v>
          </cell>
          <cell r="D1436" t="str">
            <v>无</v>
          </cell>
          <cell r="E1436" t="str">
            <v>6936352574170</v>
          </cell>
          <cell r="F1436">
            <v>49</v>
          </cell>
          <cell r="G1436">
            <v>58.03</v>
          </cell>
          <cell r="H1436" t="str">
            <v>3+</v>
          </cell>
          <cell r="I1436" t="str">
            <v>老品</v>
          </cell>
          <cell r="J1436" t="str">
            <v>1、产品同竞品差异点（优势点）：1111
2、产品功能点：
3、产品设计优势：
4、产品教育属性优势：
5、产品安全属性优势：
6、产品相关服务优势：
7、其他：</v>
          </cell>
          <cell r="K1436" t="str">
            <v>3种尺寸、衣物轻松分装、可视化网面好查找、防水面料</v>
          </cell>
          <cell r="L1436" t="str">
            <v/>
          </cell>
          <cell r="M1436" t="str">
            <v>销售商品</v>
          </cell>
          <cell r="N1436" t="str">
            <v>2024/01/20</v>
          </cell>
          <cell r="O1436">
            <v>22.05</v>
          </cell>
          <cell r="P1436">
            <v>0.2</v>
          </cell>
          <cell r="Q1436">
            <v>40</v>
          </cell>
          <cell r="R1436">
            <v>30</v>
          </cell>
          <cell r="S1436">
            <v>11</v>
          </cell>
          <cell r="T1436" t="str">
            <v>有</v>
          </cell>
          <cell r="U1436" t="str">
            <v/>
          </cell>
          <cell r="V1436" t="str">
            <v>2190</v>
          </cell>
          <cell r="W1436">
            <v>39</v>
          </cell>
          <cell r="X1436">
            <v>30.2</v>
          </cell>
          <cell r="Y1436">
            <v>0</v>
          </cell>
          <cell r="Z1436">
            <v>59.5</v>
          </cell>
          <cell r="AA1436">
            <v>41</v>
          </cell>
          <cell r="AB1436">
            <v>27</v>
          </cell>
          <cell r="AC1436">
            <v>0.0658665</v>
          </cell>
          <cell r="AD1436">
            <v>11</v>
          </cell>
          <cell r="AE1436">
            <v>11.35</v>
          </cell>
          <cell r="AF1436">
            <v>50</v>
          </cell>
          <cell r="AG1436" t="str">
            <v/>
          </cell>
        </row>
        <row r="1437">
          <cell r="A1437" t="str">
            <v>HZ7418</v>
          </cell>
          <cell r="B1437" t="str">
            <v>HZ23014</v>
          </cell>
          <cell r="C1437" t="str">
            <v>hugz衣物收纳袋 院落花田 M码</v>
          </cell>
          <cell r="D1437" t="str">
            <v>无</v>
          </cell>
          <cell r="E1437" t="str">
            <v>6936352574187</v>
          </cell>
          <cell r="F1437">
            <v>49</v>
          </cell>
          <cell r="G1437">
            <v>58.03</v>
          </cell>
          <cell r="H1437" t="str">
            <v>3+</v>
          </cell>
          <cell r="I1437" t="str">
            <v>老品</v>
          </cell>
          <cell r="J1437" t="str">
            <v>1、产品同竞品差异点（优势点）：1111
2、产品功能点：
3、产品设计优势：
4、产品教育属性优势：
5、产品安全属性优势：
6、产品相关服务优势：
7、其他：</v>
          </cell>
          <cell r="K1437" t="str">
            <v>3种尺寸、衣物轻松分装、可视化网面好查找、防水面料</v>
          </cell>
          <cell r="L1437" t="str">
            <v/>
          </cell>
          <cell r="M1437" t="str">
            <v>销售商品</v>
          </cell>
          <cell r="N1437" t="str">
            <v>2024/01/20</v>
          </cell>
          <cell r="O1437">
            <v>22.05</v>
          </cell>
          <cell r="P1437">
            <v>0.2</v>
          </cell>
          <cell r="Q1437">
            <v>40</v>
          </cell>
          <cell r="R1437">
            <v>30</v>
          </cell>
          <cell r="S1437">
            <v>11</v>
          </cell>
          <cell r="T1437" t="str">
            <v>有</v>
          </cell>
          <cell r="U1437" t="str">
            <v/>
          </cell>
          <cell r="V1437" t="str">
            <v>2190</v>
          </cell>
          <cell r="W1437">
            <v>38.6</v>
          </cell>
          <cell r="X1437">
            <v>30.4</v>
          </cell>
          <cell r="Y1437">
            <v>0</v>
          </cell>
          <cell r="Z1437">
            <v>59.5</v>
          </cell>
          <cell r="AA1437">
            <v>40.4</v>
          </cell>
          <cell r="AB1437">
            <v>27.2</v>
          </cell>
          <cell r="AC1437">
            <v>0.06538336</v>
          </cell>
          <cell r="AD1437">
            <v>11</v>
          </cell>
          <cell r="AE1437">
            <v>11.55</v>
          </cell>
          <cell r="AF1437">
            <v>50</v>
          </cell>
          <cell r="AG1437" t="str">
            <v/>
          </cell>
        </row>
        <row r="1438">
          <cell r="A1438" t="str">
            <v>HZ7419</v>
          </cell>
          <cell r="B1438" t="str">
            <v>HZ23014</v>
          </cell>
          <cell r="C1438" t="str">
            <v>hugz衣物收纳袋 沙滩光浴 L码</v>
          </cell>
          <cell r="D1438" t="str">
            <v>无</v>
          </cell>
          <cell r="E1438" t="str">
            <v>6936352574194</v>
          </cell>
          <cell r="F1438">
            <v>59</v>
          </cell>
          <cell r="G1438">
            <v>69.87</v>
          </cell>
          <cell r="H1438" t="str">
            <v>3+</v>
          </cell>
          <cell r="I1438" t="str">
            <v>老品</v>
          </cell>
          <cell r="J1438" t="str">
            <v>1、产品同竞品差异点（优势点）：1111
2、产品功能点：
3、产品设计优势：
4、产品教育属性优势：
5、产品安全属性优势：
6、产品相关服务优势：
7、其他：</v>
          </cell>
          <cell r="K1438" t="str">
            <v>3种尺寸、衣物轻松分装、可视化网面好查找、防水面料</v>
          </cell>
          <cell r="L1438" t="str">
            <v/>
          </cell>
          <cell r="M1438" t="str">
            <v>销售商品</v>
          </cell>
          <cell r="N1438" t="str">
            <v>2024/01/20</v>
          </cell>
          <cell r="O1438">
            <v>26.55</v>
          </cell>
          <cell r="P1438">
            <v>0.3</v>
          </cell>
          <cell r="Q1438">
            <v>50</v>
          </cell>
          <cell r="R1438">
            <v>37</v>
          </cell>
          <cell r="S1438">
            <v>17</v>
          </cell>
          <cell r="T1438" t="str">
            <v>有</v>
          </cell>
          <cell r="U1438" t="str">
            <v/>
          </cell>
          <cell r="V1438" t="str">
            <v>2190</v>
          </cell>
          <cell r="W1438">
            <v>45</v>
          </cell>
          <cell r="X1438">
            <v>30</v>
          </cell>
          <cell r="Y1438">
            <v>2</v>
          </cell>
          <cell r="Z1438">
            <v>60</v>
          </cell>
          <cell r="AA1438">
            <v>40.3</v>
          </cell>
          <cell r="AB1438">
            <v>30.5</v>
          </cell>
          <cell r="AC1438">
            <v>0.073749</v>
          </cell>
          <cell r="AD1438">
            <v>14.8</v>
          </cell>
          <cell r="AE1438">
            <v>15.2</v>
          </cell>
          <cell r="AF1438">
            <v>50</v>
          </cell>
          <cell r="AG1438" t="str">
            <v/>
          </cell>
        </row>
        <row r="1439">
          <cell r="A1439" t="str">
            <v>HZ7420</v>
          </cell>
          <cell r="B1439" t="str">
            <v>HZ23014</v>
          </cell>
          <cell r="C1439" t="str">
            <v>hugz 收纳袋 夏夜灯影L码</v>
          </cell>
          <cell r="D1439" t="str">
            <v>无</v>
          </cell>
          <cell r="E1439" t="str">
            <v>6936352574200</v>
          </cell>
          <cell r="F1439">
            <v>59</v>
          </cell>
          <cell r="G1439">
            <v>69.87</v>
          </cell>
          <cell r="H1439" t="str">
            <v>3+</v>
          </cell>
          <cell r="I1439" t="str">
            <v>老品</v>
          </cell>
          <cell r="J1439" t="str">
            <v>1、产品同竞品差异点（优势点）：1111
2、产品功能点：
3、产品设计优势：
4、产品教育属性优势：
5、产品安全属性优势：
6、产品相关服务优势：
7、其他：</v>
          </cell>
          <cell r="K1439" t="str">
            <v>3种尺寸、衣物轻松分装、可视化网面好查找、防水面料</v>
          </cell>
          <cell r="L1439" t="str">
            <v/>
          </cell>
          <cell r="M1439" t="str">
            <v>销售商品</v>
          </cell>
          <cell r="N1439" t="str">
            <v>2023/12/30</v>
          </cell>
          <cell r="O1439">
            <v>26.55</v>
          </cell>
          <cell r="P1439">
            <v>0.1</v>
          </cell>
          <cell r="Q1439">
            <v>50</v>
          </cell>
          <cell r="R1439">
            <v>37</v>
          </cell>
          <cell r="S1439">
            <v>17</v>
          </cell>
          <cell r="T1439" t="str">
            <v>有</v>
          </cell>
          <cell r="U1439" t="str">
            <v/>
          </cell>
          <cell r="V1439" t="str">
            <v>2190</v>
          </cell>
          <cell r="W1439">
            <v>22</v>
          </cell>
          <cell r="X1439">
            <v>16</v>
          </cell>
          <cell r="Y1439">
            <v>2</v>
          </cell>
          <cell r="Z1439">
            <v>60</v>
          </cell>
          <cell r="AA1439">
            <v>40</v>
          </cell>
          <cell r="AB1439">
            <v>20</v>
          </cell>
          <cell r="AC1439">
            <v>0.048</v>
          </cell>
          <cell r="AD1439">
            <v>12</v>
          </cell>
          <cell r="AE1439">
            <v>15</v>
          </cell>
          <cell r="AF1439">
            <v>200</v>
          </cell>
          <cell r="AG1439" t="str">
            <v/>
          </cell>
        </row>
        <row r="1440">
          <cell r="A1440" t="str">
            <v>HZ7421</v>
          </cell>
          <cell r="B1440" t="str">
            <v>HZ23014</v>
          </cell>
          <cell r="C1440" t="str">
            <v>hugz衣物收纳袋 海边假期 L码</v>
          </cell>
          <cell r="D1440" t="str">
            <v>无</v>
          </cell>
          <cell r="E1440" t="str">
            <v>6936352574217</v>
          </cell>
          <cell r="F1440">
            <v>59</v>
          </cell>
          <cell r="G1440">
            <v>69.87</v>
          </cell>
          <cell r="H1440" t="str">
            <v>3+</v>
          </cell>
          <cell r="I1440" t="str">
            <v>老品</v>
          </cell>
          <cell r="J1440" t="str">
            <v>1、产品同竞品差异点（优势点）：1111
2、产品功能点：
3、产品设计优势：
4、产品教育属性优势：
5、产品安全属性优势：
6、产品相关服务优势：
7、其他：</v>
          </cell>
          <cell r="K1440" t="str">
            <v>3种尺寸、衣物轻松分装、可视化网面好查找、防水面料</v>
          </cell>
          <cell r="L1440" t="str">
            <v/>
          </cell>
          <cell r="M1440" t="str">
            <v>销售商品</v>
          </cell>
          <cell r="N1440" t="str">
            <v>2024/01/20</v>
          </cell>
          <cell r="O1440">
            <v>26.55</v>
          </cell>
          <cell r="P1440">
            <v>0.25</v>
          </cell>
          <cell r="Q1440">
            <v>50</v>
          </cell>
          <cell r="R1440">
            <v>37</v>
          </cell>
          <cell r="S1440">
            <v>17</v>
          </cell>
          <cell r="T1440" t="str">
            <v>有</v>
          </cell>
          <cell r="U1440" t="str">
            <v/>
          </cell>
          <cell r="V1440" t="str">
            <v>2190</v>
          </cell>
          <cell r="W1440">
            <v>44.5</v>
          </cell>
          <cell r="X1440">
            <v>30.1</v>
          </cell>
          <cell r="Y1440">
            <v>0</v>
          </cell>
          <cell r="Z1440">
            <v>60</v>
          </cell>
          <cell r="AA1440">
            <v>40</v>
          </cell>
          <cell r="AB1440">
            <v>30</v>
          </cell>
          <cell r="AC1440">
            <v>0.072</v>
          </cell>
          <cell r="AD1440">
            <v>14.8</v>
          </cell>
          <cell r="AE1440">
            <v>14.8</v>
          </cell>
          <cell r="AF1440">
            <v>50</v>
          </cell>
          <cell r="AG1440" t="str">
            <v/>
          </cell>
        </row>
        <row r="1441">
          <cell r="A1441" t="str">
            <v>HZ7422</v>
          </cell>
          <cell r="B1441" t="str">
            <v>HZ23014</v>
          </cell>
          <cell r="C1441" t="str">
            <v>hugz衣物收纳袋 院落花田 L码</v>
          </cell>
          <cell r="D1441" t="str">
            <v>无</v>
          </cell>
          <cell r="E1441" t="str">
            <v>6936352574224</v>
          </cell>
          <cell r="F1441">
            <v>59</v>
          </cell>
          <cell r="G1441">
            <v>69.87</v>
          </cell>
          <cell r="H1441" t="str">
            <v>3+</v>
          </cell>
          <cell r="I1441" t="str">
            <v>老品</v>
          </cell>
          <cell r="J1441" t="str">
            <v>1、产品同竞品差异点（优势点）：1111
2、产品功能点：
3、产品设计优势：
4、产品教育属性优势：
5、产品安全属性优势：
6、产品相关服务优势：
7、其他：</v>
          </cell>
          <cell r="K1441" t="str">
            <v>大容量，轻松装下随身用品</v>
          </cell>
          <cell r="L1441" t="str">
            <v/>
          </cell>
          <cell r="M1441" t="str">
            <v>销售商品</v>
          </cell>
          <cell r="N1441" t="str">
            <v>2024/01/20</v>
          </cell>
          <cell r="O1441">
            <v>26.55</v>
          </cell>
          <cell r="P1441">
            <v>0.1</v>
          </cell>
          <cell r="Q1441">
            <v>50</v>
          </cell>
          <cell r="R1441">
            <v>37</v>
          </cell>
          <cell r="S1441">
            <v>17</v>
          </cell>
          <cell r="T1441" t="str">
            <v>有</v>
          </cell>
          <cell r="U1441" t="str">
            <v/>
          </cell>
          <cell r="V1441" t="str">
            <v>2190</v>
          </cell>
          <cell r="W1441">
            <v>45</v>
          </cell>
          <cell r="X1441">
            <v>30</v>
          </cell>
          <cell r="Y1441">
            <v>2</v>
          </cell>
          <cell r="Z1441">
            <v>60</v>
          </cell>
          <cell r="AA1441">
            <v>40</v>
          </cell>
          <cell r="AB1441">
            <v>30</v>
          </cell>
          <cell r="AC1441">
            <v>0.072</v>
          </cell>
          <cell r="AD1441">
            <v>14.8</v>
          </cell>
          <cell r="AE1441">
            <v>14.85</v>
          </cell>
          <cell r="AF1441">
            <v>50</v>
          </cell>
          <cell r="AG1441" t="str">
            <v/>
          </cell>
        </row>
        <row r="1442">
          <cell r="A1442" t="str">
            <v>HZ7423</v>
          </cell>
          <cell r="B1442" t="str">
            <v>HZ23015</v>
          </cell>
          <cell r="C1442" t="str">
            <v>hugz 斜挎包·可调节款单肩包 沙滩光浴</v>
          </cell>
          <cell r="D1442" t="str">
            <v>无</v>
          </cell>
          <cell r="E1442" t="str">
            <v>6936352574231</v>
          </cell>
          <cell r="F1442">
            <v>69</v>
          </cell>
          <cell r="G1442">
            <v>59</v>
          </cell>
          <cell r="H1442" t="str">
            <v>14+</v>
          </cell>
          <cell r="I1442" t="str">
            <v>老品</v>
          </cell>
          <cell r="J1442" t="str">
            <v>1、产品同竞品差异点（优势点）：1111
2、产品功能点：
3、产品设计优势：
4、产品教育属性优势：
5、产品安全属性优势：
6、产品相关服务优势：
7、其他：</v>
          </cell>
          <cell r="K1442" t="str">
            <v>大容量，轻松装下随身用品</v>
          </cell>
          <cell r="L1442" t="str">
            <v/>
          </cell>
          <cell r="M1442" t="str">
            <v>销售商品</v>
          </cell>
          <cell r="N1442" t="str">
            <v>2025/09/20</v>
          </cell>
          <cell r="O1442">
            <v>31.05</v>
          </cell>
          <cell r="P1442">
            <v>0.2</v>
          </cell>
          <cell r="Q1442">
            <v>36</v>
          </cell>
          <cell r="R1442">
            <v>10</v>
          </cell>
          <cell r="S1442">
            <v>25</v>
          </cell>
          <cell r="T1442" t="str">
            <v>无</v>
          </cell>
          <cell r="U1442" t="str">
            <v>无</v>
          </cell>
          <cell r="V1442" t="str">
            <v>36500</v>
          </cell>
          <cell r="W1442">
            <v>40</v>
          </cell>
          <cell r="X1442">
            <v>40</v>
          </cell>
          <cell r="Y1442">
            <v>2</v>
          </cell>
          <cell r="Z1442">
            <v>60</v>
          </cell>
          <cell r="AA1442">
            <v>40</v>
          </cell>
          <cell r="AB1442">
            <v>23</v>
          </cell>
          <cell r="AC1442">
            <v>0.0552</v>
          </cell>
          <cell r="AD1442">
            <v>10</v>
          </cell>
          <cell r="AE1442">
            <v>12</v>
          </cell>
          <cell r="AF1442">
            <v>50</v>
          </cell>
          <cell r="AG1442" t="str">
            <v>否</v>
          </cell>
        </row>
        <row r="1443">
          <cell r="A1443" t="str">
            <v>HZ7424</v>
          </cell>
          <cell r="B1443" t="str">
            <v>HZ23015</v>
          </cell>
          <cell r="C1443" t="str">
            <v>hugz单肩包 夏夜灯影</v>
          </cell>
          <cell r="D1443" t="str">
            <v>无</v>
          </cell>
          <cell r="E1443" t="str">
            <v>6936352574248</v>
          </cell>
          <cell r="F1443">
            <v>59</v>
          </cell>
          <cell r="G1443">
            <v>59</v>
          </cell>
          <cell r="H1443" t="str">
            <v>3+</v>
          </cell>
          <cell r="I1443" t="str">
            <v>老品</v>
          </cell>
          <cell r="J1443" t="str">
            <v>1、产品同竞品差异点（优势点）：1111
2、产品功能点：
3、产品设计优势：
4、产品教育属性优势：
5、产品安全属性优势：
6、产品相关服务优势：
7、其他：</v>
          </cell>
          <cell r="K1443" t="str">
            <v>大容量，轻松装下随身用品</v>
          </cell>
          <cell r="L1443" t="str">
            <v/>
          </cell>
          <cell r="M1443" t="str">
            <v>销售商品</v>
          </cell>
          <cell r="N1443" t="str">
            <v>2023/12/30</v>
          </cell>
          <cell r="O1443">
            <v>22.42</v>
          </cell>
          <cell r="P1443">
            <v>0.1</v>
          </cell>
          <cell r="Q1443">
            <v>1</v>
          </cell>
          <cell r="R1443">
            <v>1</v>
          </cell>
          <cell r="S1443">
            <v>1</v>
          </cell>
          <cell r="T1443" t="str">
            <v>有</v>
          </cell>
          <cell r="U1443" t="str">
            <v/>
          </cell>
          <cell r="V1443" t="str">
            <v>2190</v>
          </cell>
        </row>
        <row r="1443">
          <cell r="Z1443">
            <v>45</v>
          </cell>
          <cell r="AA1443">
            <v>55</v>
          </cell>
          <cell r="AB1443">
            <v>45</v>
          </cell>
          <cell r="AC1443">
            <v>0.111375</v>
          </cell>
          <cell r="AD1443">
            <v>9.5</v>
          </cell>
          <cell r="AE1443">
            <v>12</v>
          </cell>
          <cell r="AF1443">
            <v>50</v>
          </cell>
          <cell r="AG1443" t="str">
            <v/>
          </cell>
        </row>
        <row r="1444">
          <cell r="A1444" t="str">
            <v>HZ7425</v>
          </cell>
          <cell r="B1444" t="str">
            <v>HZ23015</v>
          </cell>
          <cell r="C1444" t="str">
            <v>hugz 斜挎包·可调节款单肩包 海边假期</v>
          </cell>
          <cell r="D1444" t="str">
            <v>无</v>
          </cell>
          <cell r="E1444" t="str">
            <v>6936352574255</v>
          </cell>
          <cell r="F1444">
            <v>69</v>
          </cell>
          <cell r="G1444">
            <v>59</v>
          </cell>
          <cell r="H1444" t="str">
            <v>14+</v>
          </cell>
          <cell r="I1444" t="str">
            <v>老品</v>
          </cell>
          <cell r="J1444" t="str">
            <v>1、产品同竞品差异点（优势点）：1111
2、产品功能点：
3、产品设计优势：
4、产品教育属性优势：
5、产品安全属性优势：
6、产品相关服务优势：
7、其他：</v>
          </cell>
          <cell r="K1444" t="str">
            <v>大容量，轻松装下随身用品</v>
          </cell>
          <cell r="L1444" t="str">
            <v/>
          </cell>
          <cell r="M1444" t="str">
            <v>销售商品</v>
          </cell>
          <cell r="N1444" t="str">
            <v>2025/09/20</v>
          </cell>
          <cell r="O1444">
            <v>31.05</v>
          </cell>
          <cell r="P1444">
            <v>0.2</v>
          </cell>
          <cell r="Q1444">
            <v>36</v>
          </cell>
          <cell r="R1444">
            <v>10</v>
          </cell>
          <cell r="S1444">
            <v>25</v>
          </cell>
          <cell r="T1444" t="str">
            <v>无</v>
          </cell>
          <cell r="U1444" t="str">
            <v>无</v>
          </cell>
          <cell r="V1444" t="str">
            <v>36500</v>
          </cell>
          <cell r="W1444">
            <v>40</v>
          </cell>
          <cell r="X1444">
            <v>40</v>
          </cell>
          <cell r="Y1444">
            <v>2</v>
          </cell>
          <cell r="Z1444">
            <v>60</v>
          </cell>
          <cell r="AA1444">
            <v>40</v>
          </cell>
          <cell r="AB1444">
            <v>20</v>
          </cell>
          <cell r="AC1444">
            <v>0.048</v>
          </cell>
          <cell r="AD1444">
            <v>10</v>
          </cell>
          <cell r="AE1444">
            <v>12</v>
          </cell>
          <cell r="AF1444">
            <v>50</v>
          </cell>
          <cell r="AG1444" t="str">
            <v>否</v>
          </cell>
        </row>
        <row r="1445">
          <cell r="A1445" t="str">
            <v>HZ7426</v>
          </cell>
          <cell r="B1445" t="str">
            <v>HZ23015</v>
          </cell>
          <cell r="C1445" t="str">
            <v>hugz 斜挎包·可调节款单肩包 院落花田</v>
          </cell>
          <cell r="D1445" t="str">
            <v>无</v>
          </cell>
          <cell r="E1445" t="str">
            <v>6936352574262</v>
          </cell>
          <cell r="F1445">
            <v>69</v>
          </cell>
          <cell r="G1445">
            <v>59</v>
          </cell>
          <cell r="H1445" t="str">
            <v>14+</v>
          </cell>
          <cell r="I1445" t="str">
            <v>老品</v>
          </cell>
          <cell r="J1445" t="str">
            <v>1、产品同竞品差异点（优势点）：1111
2、产品功能点：
3、产品设计优势：
4、产品教育属性优势：
5、产品安全属性优势：
6、产品相关服务优势：
7、其他：</v>
          </cell>
          <cell r="K1445" t="str">
            <v>大容量，轻松装下随身用品</v>
          </cell>
          <cell r="L1445" t="str">
            <v/>
          </cell>
          <cell r="M1445" t="str">
            <v>销售商品</v>
          </cell>
          <cell r="N1445" t="str">
            <v>2025/09/20</v>
          </cell>
          <cell r="O1445">
            <v>31.05</v>
          </cell>
          <cell r="P1445">
            <v>0.21</v>
          </cell>
          <cell r="Q1445">
            <v>36</v>
          </cell>
          <cell r="R1445">
            <v>10</v>
          </cell>
          <cell r="S1445">
            <v>25</v>
          </cell>
          <cell r="T1445" t="str">
            <v>无</v>
          </cell>
          <cell r="U1445" t="str">
            <v>无</v>
          </cell>
          <cell r="V1445" t="str">
            <v>36500</v>
          </cell>
          <cell r="W1445">
            <v>38</v>
          </cell>
          <cell r="X1445">
            <v>29.5</v>
          </cell>
          <cell r="Y1445">
            <v>0</v>
          </cell>
          <cell r="Z1445">
            <v>60</v>
          </cell>
          <cell r="AA1445">
            <v>40</v>
          </cell>
          <cell r="AB1445">
            <v>23</v>
          </cell>
          <cell r="AC1445">
            <v>0.0552</v>
          </cell>
          <cell r="AD1445">
            <v>10</v>
          </cell>
          <cell r="AE1445">
            <v>11.7</v>
          </cell>
          <cell r="AF1445">
            <v>50</v>
          </cell>
          <cell r="AG1445" t="str">
            <v>否</v>
          </cell>
        </row>
        <row r="1446">
          <cell r="A1446" t="str">
            <v>HZ7427</v>
          </cell>
          <cell r="B1446" t="str">
            <v>HZ23016</v>
          </cell>
          <cell r="C1446" t="str">
            <v>hugz 沙滩巾·速干款 芒芒</v>
          </cell>
          <cell r="D1446" t="str">
            <v>无</v>
          </cell>
          <cell r="E1446" t="str">
            <v>6936352574279</v>
          </cell>
          <cell r="F1446">
            <v>89</v>
          </cell>
          <cell r="G1446">
            <v>105.39</v>
          </cell>
          <cell r="H1446" t="str">
            <v>3+</v>
          </cell>
          <cell r="I1446" t="str">
            <v>老品</v>
          </cell>
          <cell r="J1446" t="str">
            <v>1、产品同竞品差异点（优势点）：1111
2、产品功能点：
3、产品设计优势：
4、产品教育属性优势：
5、产品安全属性优势：
6、产品相关服务优势：
7、其他：</v>
          </cell>
          <cell r="K1446" t="str">
            <v>速干吸水、防潮隔沙、大尺寸、3A抗菌</v>
          </cell>
          <cell r="L1446" t="str">
            <v/>
          </cell>
          <cell r="M1446" t="str">
            <v>销售商品</v>
          </cell>
          <cell r="N1446" t="str">
            <v>2024/03/20</v>
          </cell>
          <cell r="O1446">
            <v>40.05</v>
          </cell>
          <cell r="P1446">
            <v>0.3</v>
          </cell>
          <cell r="Q1446">
            <v>140</v>
          </cell>
          <cell r="R1446">
            <v>70</v>
          </cell>
          <cell r="S1446">
            <v>1</v>
          </cell>
          <cell r="T1446" t="str">
            <v>有</v>
          </cell>
          <cell r="U1446" t="str">
            <v>无</v>
          </cell>
          <cell r="V1446" t="str">
            <v>2190</v>
          </cell>
          <cell r="W1446">
            <v>40</v>
          </cell>
          <cell r="X1446">
            <v>40</v>
          </cell>
          <cell r="Y1446">
            <v>1</v>
          </cell>
          <cell r="Z1446">
            <v>60</v>
          </cell>
          <cell r="AA1446">
            <v>40</v>
          </cell>
          <cell r="AB1446">
            <v>23</v>
          </cell>
          <cell r="AC1446">
            <v>0.0552</v>
          </cell>
          <cell r="AD1446">
            <v>13.5</v>
          </cell>
          <cell r="AE1446">
            <v>13.8</v>
          </cell>
          <cell r="AF1446">
            <v>45</v>
          </cell>
          <cell r="AG1446" t="str">
            <v>否</v>
          </cell>
        </row>
        <row r="1447">
          <cell r="A1447" t="str">
            <v>HZ7428</v>
          </cell>
          <cell r="B1447" t="str">
            <v>HZ23016</v>
          </cell>
          <cell r="C1447" t="str">
            <v>hugz 沙滩巾·速干款 海盐</v>
          </cell>
          <cell r="D1447" t="str">
            <v>无</v>
          </cell>
          <cell r="E1447" t="str">
            <v>6936352574286</v>
          </cell>
          <cell r="F1447">
            <v>89</v>
          </cell>
          <cell r="G1447">
            <v>105.39</v>
          </cell>
          <cell r="H1447" t="str">
            <v>3+</v>
          </cell>
          <cell r="I1447" t="str">
            <v>老品</v>
          </cell>
          <cell r="J1447" t="str">
            <v>1、产品同竞品差异点（优势点）：1111
2、产品功能点：
3、产品设计优势：
4、产品教育属性优势：
5、产品安全属性优势：
6、产品相关服务优势：
7、其他：</v>
          </cell>
          <cell r="K1447" t="str">
            <v>速干吸水、防潮隔沙、大尺寸、3A抗菌</v>
          </cell>
          <cell r="L1447" t="str">
            <v/>
          </cell>
          <cell r="M1447" t="str">
            <v>销售商品</v>
          </cell>
          <cell r="N1447" t="str">
            <v>2024/03/20</v>
          </cell>
          <cell r="O1447">
            <v>40.05</v>
          </cell>
          <cell r="P1447">
            <v>0.3</v>
          </cell>
          <cell r="Q1447">
            <v>140</v>
          </cell>
          <cell r="R1447">
            <v>70</v>
          </cell>
          <cell r="S1447">
            <v>1</v>
          </cell>
          <cell r="T1447" t="str">
            <v>有</v>
          </cell>
          <cell r="U1447" t="str">
            <v>无</v>
          </cell>
          <cell r="V1447" t="str">
            <v>2190</v>
          </cell>
          <cell r="W1447">
            <v>40</v>
          </cell>
          <cell r="X1447">
            <v>40</v>
          </cell>
          <cell r="Y1447">
            <v>1</v>
          </cell>
          <cell r="Z1447">
            <v>60</v>
          </cell>
          <cell r="AA1447">
            <v>40</v>
          </cell>
          <cell r="AB1447">
            <v>20</v>
          </cell>
          <cell r="AC1447">
            <v>0.048</v>
          </cell>
          <cell r="AD1447">
            <v>13.5</v>
          </cell>
          <cell r="AE1447">
            <v>13.8</v>
          </cell>
          <cell r="AF1447">
            <v>45</v>
          </cell>
          <cell r="AG1447" t="str">
            <v>否</v>
          </cell>
        </row>
        <row r="1448">
          <cell r="A1448" t="str">
            <v>HZ7429</v>
          </cell>
          <cell r="B1448" t="str">
            <v>HZ23016</v>
          </cell>
          <cell r="C1448" t="str">
            <v>hugz 沙滩巾·速干款 萄柚</v>
          </cell>
          <cell r="D1448" t="str">
            <v>无</v>
          </cell>
          <cell r="E1448" t="str">
            <v>6936352574293</v>
          </cell>
          <cell r="F1448">
            <v>89</v>
          </cell>
          <cell r="G1448">
            <v>105.39</v>
          </cell>
          <cell r="H1448" t="str">
            <v>3+</v>
          </cell>
          <cell r="I1448" t="str">
            <v>老品</v>
          </cell>
          <cell r="J1448" t="str">
            <v>1、产品同竞品差异点（优势点）：1111
2、产品功能点：
3、产品设计优势：
4、产品教育属性优势：
5、产品安全属性优势：
6、产品相关服务优势：
7、其他：</v>
          </cell>
          <cell r="K1448" t="str">
            <v>速干吸水、防潮隔沙、大尺寸、3A抗菌</v>
          </cell>
          <cell r="L1448" t="str">
            <v/>
          </cell>
          <cell r="M1448" t="str">
            <v>销售商品</v>
          </cell>
          <cell r="N1448" t="str">
            <v>2024/03/20</v>
          </cell>
          <cell r="O1448">
            <v>40.05</v>
          </cell>
          <cell r="P1448">
            <v>0.25</v>
          </cell>
          <cell r="Q1448">
            <v>140</v>
          </cell>
          <cell r="R1448">
            <v>70</v>
          </cell>
          <cell r="S1448">
            <v>1</v>
          </cell>
          <cell r="T1448" t="str">
            <v>有</v>
          </cell>
          <cell r="U1448" t="str">
            <v>无</v>
          </cell>
          <cell r="V1448" t="str">
            <v>2190</v>
          </cell>
          <cell r="W1448">
            <v>40</v>
          </cell>
          <cell r="X1448">
            <v>40</v>
          </cell>
          <cell r="Y1448">
            <v>1</v>
          </cell>
          <cell r="Z1448">
            <v>60</v>
          </cell>
          <cell r="AA1448">
            <v>40</v>
          </cell>
          <cell r="AB1448">
            <v>23</v>
          </cell>
          <cell r="AC1448">
            <v>0.0552</v>
          </cell>
          <cell r="AD1448">
            <v>13.5</v>
          </cell>
          <cell r="AE1448">
            <v>13.8</v>
          </cell>
          <cell r="AF1448">
            <v>45</v>
          </cell>
          <cell r="AG1448" t="str">
            <v>否</v>
          </cell>
        </row>
        <row r="1449">
          <cell r="A1449" t="str">
            <v>HZ0392</v>
          </cell>
          <cell r="B1449" t="str">
            <v>HH05-04ZX05</v>
          </cell>
          <cell r="C1449" t="str">
            <v>HUGZ-HUG自然系列上衣-短袖T恤通用（慕斯紫）110码</v>
          </cell>
          <cell r="D1449" t="str">
            <v>无</v>
          </cell>
          <cell r="E1449" t="str">
            <v>6936352586760</v>
          </cell>
          <cell r="F1449">
            <v>129</v>
          </cell>
          <cell r="G1449">
            <v>129</v>
          </cell>
          <cell r="H1449" t="str">
            <v>3+</v>
          </cell>
          <cell r="I1449" t="str">
            <v>老品</v>
          </cell>
          <cell r="J1449" t="str">
            <v>1、产品同竞品差异点（优势点）：1111
2、产品功能点：
3、产品设计优势：
4、产品教育属性优势：
5、产品安全属性优势：
6、产品相关服务优势：
7、其他：</v>
          </cell>
          <cell r="K1449" t="str">
            <v>24h高效吸湿，预防感冒、轻柔贴肤，手感柔软</v>
          </cell>
          <cell r="L1449" t="str">
            <v/>
          </cell>
          <cell r="M1449" t="str">
            <v>销售商品</v>
          </cell>
          <cell r="N1449" t="str">
            <v>2022/05/01</v>
          </cell>
          <cell r="O1449">
            <v>49.02</v>
          </cell>
          <cell r="P1449">
            <v>0.11</v>
          </cell>
          <cell r="Q1449">
            <v>15</v>
          </cell>
          <cell r="R1449">
            <v>11</v>
          </cell>
          <cell r="S1449">
            <v>5</v>
          </cell>
          <cell r="T1449" t="str">
            <v>有</v>
          </cell>
          <cell r="U1449" t="str">
            <v/>
          </cell>
          <cell r="V1449" t="str">
            <v>2190</v>
          </cell>
        </row>
        <row r="1449">
          <cell r="Z1449">
            <v>45</v>
          </cell>
          <cell r="AA1449">
            <v>55</v>
          </cell>
          <cell r="AB1449">
            <v>45</v>
          </cell>
          <cell r="AC1449">
            <v>0.111375</v>
          </cell>
          <cell r="AD1449">
            <v>9.5</v>
          </cell>
          <cell r="AE1449">
            <v>12</v>
          </cell>
          <cell r="AF1449">
            <v>50</v>
          </cell>
          <cell r="AG1449" t="str">
            <v/>
          </cell>
        </row>
        <row r="1450">
          <cell r="A1450" t="str">
            <v>HZ0394</v>
          </cell>
          <cell r="B1450" t="str">
            <v>HH05-04ZX05</v>
          </cell>
          <cell r="C1450" t="str">
            <v>HUGZ-HUG自然系列上衣-短袖T恤通用（慕斯紫）130码</v>
          </cell>
          <cell r="D1450" t="str">
            <v>无</v>
          </cell>
          <cell r="E1450" t="str">
            <v>6936352586784</v>
          </cell>
          <cell r="F1450">
            <v>129</v>
          </cell>
          <cell r="G1450">
            <v>129</v>
          </cell>
          <cell r="H1450" t="str">
            <v>3+</v>
          </cell>
          <cell r="I1450" t="str">
            <v>老品</v>
          </cell>
          <cell r="J1450" t="str">
            <v>1、产品同竞品差异点（优势点）：1111
2、产品功能点：
3、产品设计优势：
4、产品教育属性优势：
5、产品安全属性优势：
6、产品相关服务优势：
7、其他：</v>
          </cell>
          <cell r="K1450" t="str">
            <v>24h高效吸湿，预防感冒、轻柔贴肤，手感柔软</v>
          </cell>
          <cell r="L1450" t="str">
            <v/>
          </cell>
          <cell r="M1450" t="str">
            <v>销售商品</v>
          </cell>
          <cell r="N1450" t="str">
            <v>2022/05/01</v>
          </cell>
          <cell r="O1450">
            <v>49.02</v>
          </cell>
          <cell r="P1450">
            <v>0.11</v>
          </cell>
          <cell r="Q1450">
            <v>15</v>
          </cell>
          <cell r="R1450">
            <v>11</v>
          </cell>
          <cell r="S1450">
            <v>5</v>
          </cell>
          <cell r="T1450" t="str">
            <v>有</v>
          </cell>
          <cell r="U1450" t="str">
            <v/>
          </cell>
          <cell r="V1450" t="str">
            <v>2190</v>
          </cell>
        </row>
        <row r="1450">
          <cell r="Z1450">
            <v>45</v>
          </cell>
          <cell r="AA1450">
            <v>55</v>
          </cell>
          <cell r="AB1450">
            <v>45</v>
          </cell>
          <cell r="AC1450">
            <v>0.111375</v>
          </cell>
          <cell r="AD1450">
            <v>9.5</v>
          </cell>
          <cell r="AE1450">
            <v>12</v>
          </cell>
          <cell r="AF1450">
            <v>50</v>
          </cell>
          <cell r="AG1450" t="str">
            <v/>
          </cell>
        </row>
        <row r="1451">
          <cell r="A1451" t="str">
            <v>HZ0397</v>
          </cell>
          <cell r="B1451" t="str">
            <v>HH05-04ZX05</v>
          </cell>
          <cell r="C1451" t="str">
            <v>HUGZ-HUG自然系列上衣-短袖T恤通用（慕斯紫）160码</v>
          </cell>
          <cell r="D1451" t="str">
            <v>无</v>
          </cell>
          <cell r="E1451" t="str">
            <v>6936352586814</v>
          </cell>
          <cell r="F1451">
            <v>129</v>
          </cell>
          <cell r="G1451">
            <v>129</v>
          </cell>
          <cell r="H1451" t="str">
            <v>3+</v>
          </cell>
          <cell r="I1451" t="str">
            <v>老品</v>
          </cell>
          <cell r="J1451" t="str">
            <v>1、产品同竞品差异点（优势点）：1111
2、产品功能点：
3、产品设计优势：
4、产品教育属性优势：
5、产品安全属性优势：
6、产品相关服务优势：
7、其他：</v>
          </cell>
          <cell r="K1451" t="str">
            <v>24h高效吸湿，预防感冒、轻柔贴肤，手感柔软</v>
          </cell>
          <cell r="L1451" t="str">
            <v/>
          </cell>
          <cell r="M1451" t="str">
            <v>销售商品</v>
          </cell>
          <cell r="N1451" t="str">
            <v>2022/05/01</v>
          </cell>
          <cell r="O1451">
            <v>49.02</v>
          </cell>
          <cell r="P1451">
            <v>0.11</v>
          </cell>
          <cell r="Q1451">
            <v>15</v>
          </cell>
          <cell r="R1451">
            <v>11</v>
          </cell>
          <cell r="S1451">
            <v>5</v>
          </cell>
          <cell r="T1451" t="str">
            <v>有</v>
          </cell>
          <cell r="U1451" t="str">
            <v/>
          </cell>
          <cell r="V1451" t="str">
            <v>2190</v>
          </cell>
        </row>
        <row r="1451">
          <cell r="Z1451">
            <v>45</v>
          </cell>
          <cell r="AA1451">
            <v>55</v>
          </cell>
          <cell r="AB1451">
            <v>45</v>
          </cell>
          <cell r="AC1451">
            <v>0.111375</v>
          </cell>
          <cell r="AD1451">
            <v>9.5</v>
          </cell>
          <cell r="AE1451">
            <v>12</v>
          </cell>
          <cell r="AF1451">
            <v>50</v>
          </cell>
          <cell r="AG1451" t="str">
            <v/>
          </cell>
        </row>
        <row r="1452">
          <cell r="A1452" t="str">
            <v>HZ0400</v>
          </cell>
          <cell r="B1452" t="str">
            <v>HH05-04ZX03</v>
          </cell>
          <cell r="C1452" t="str">
            <v>HUGZ-HUG自然系列上衣-短袖T恤通用（棉棉粉）120码</v>
          </cell>
          <cell r="D1452" t="str">
            <v>无</v>
          </cell>
          <cell r="E1452" t="str">
            <v>6936352586845</v>
          </cell>
          <cell r="F1452">
            <v>129</v>
          </cell>
          <cell r="G1452">
            <v>129</v>
          </cell>
          <cell r="H1452" t="str">
            <v>3+</v>
          </cell>
          <cell r="I1452" t="str">
            <v>老品</v>
          </cell>
          <cell r="J1452" t="str">
            <v>1、产品同竞品差异点（优势点）：1111
2、产品功能点：
3、产品设计优势：
4、产品教育属性优势：
5、产品安全属性优势：
6、产品相关服务优势：
7、其他：</v>
          </cell>
          <cell r="K1452" t="str">
            <v>24h高效吸湿，预防感冒、轻柔贴肤，手感柔软</v>
          </cell>
          <cell r="L1452" t="str">
            <v/>
          </cell>
          <cell r="M1452" t="str">
            <v>销售商品</v>
          </cell>
          <cell r="N1452" t="str">
            <v>2022/05/01</v>
          </cell>
          <cell r="O1452">
            <v>49.02</v>
          </cell>
          <cell r="P1452">
            <v>0.11</v>
          </cell>
          <cell r="Q1452">
            <v>15</v>
          </cell>
          <cell r="R1452">
            <v>11</v>
          </cell>
          <cell r="S1452">
            <v>5</v>
          </cell>
          <cell r="T1452" t="str">
            <v>有</v>
          </cell>
          <cell r="U1452" t="str">
            <v/>
          </cell>
          <cell r="V1452" t="str">
            <v>2190</v>
          </cell>
        </row>
        <row r="1452">
          <cell r="Z1452">
            <v>45</v>
          </cell>
          <cell r="AA1452">
            <v>55</v>
          </cell>
          <cell r="AB1452">
            <v>45</v>
          </cell>
          <cell r="AC1452">
            <v>0.111375</v>
          </cell>
          <cell r="AD1452">
            <v>9.5</v>
          </cell>
          <cell r="AE1452">
            <v>12</v>
          </cell>
          <cell r="AF1452">
            <v>50</v>
          </cell>
          <cell r="AG1452" t="str">
            <v/>
          </cell>
        </row>
        <row r="1453">
          <cell r="A1453" t="str">
            <v>HZ0404</v>
          </cell>
          <cell r="B1453" t="str">
            <v>HH05-04ZX03</v>
          </cell>
          <cell r="C1453" t="str">
            <v>HUGZ-HUG自然系列上衣-短袖T恤通用（棉棉粉）160码</v>
          </cell>
          <cell r="D1453" t="str">
            <v>无</v>
          </cell>
          <cell r="E1453" t="str">
            <v>6936352586883</v>
          </cell>
          <cell r="F1453">
            <v>129</v>
          </cell>
          <cell r="G1453">
            <v>129</v>
          </cell>
          <cell r="H1453" t="str">
            <v>3+</v>
          </cell>
          <cell r="I1453" t="str">
            <v>老品</v>
          </cell>
          <cell r="J1453" t="str">
            <v>1、产品同竞品差异点（优势点）：1111
2、产品功能点：
3、产品设计优势：
4、产品教育属性优势：
5、产品安全属性优势：
6、产品相关服务优势：
7、其他：</v>
          </cell>
          <cell r="K1453" t="str">
            <v>24h高效吸湿，预防感冒、轻柔贴肤，手感柔软</v>
          </cell>
          <cell r="L1453" t="str">
            <v/>
          </cell>
          <cell r="M1453" t="str">
            <v>销售商品</v>
          </cell>
          <cell r="N1453" t="str">
            <v>2022/05/01</v>
          </cell>
          <cell r="O1453">
            <v>49.02</v>
          </cell>
          <cell r="P1453">
            <v>0.11</v>
          </cell>
          <cell r="Q1453">
            <v>15</v>
          </cell>
          <cell r="R1453">
            <v>11</v>
          </cell>
          <cell r="S1453">
            <v>5</v>
          </cell>
          <cell r="T1453" t="str">
            <v>有</v>
          </cell>
          <cell r="U1453" t="str">
            <v/>
          </cell>
          <cell r="V1453" t="str">
            <v>2190</v>
          </cell>
        </row>
        <row r="1453">
          <cell r="Z1453">
            <v>45</v>
          </cell>
          <cell r="AA1453">
            <v>55</v>
          </cell>
          <cell r="AB1453">
            <v>45</v>
          </cell>
          <cell r="AC1453">
            <v>0.111375</v>
          </cell>
          <cell r="AD1453">
            <v>9.5</v>
          </cell>
          <cell r="AE1453">
            <v>12</v>
          </cell>
          <cell r="AF1453">
            <v>50</v>
          </cell>
          <cell r="AG1453" t="str">
            <v/>
          </cell>
        </row>
        <row r="1454">
          <cell r="A1454" t="str">
            <v>HZ0407</v>
          </cell>
          <cell r="B1454" t="str">
            <v>HH05-04ZX01</v>
          </cell>
          <cell r="C1454" t="str">
            <v>HUGZ-HUG自然系列上衣-短袖T恤通用（冰雪白）120码</v>
          </cell>
          <cell r="D1454" t="str">
            <v>无</v>
          </cell>
          <cell r="E1454" t="str">
            <v>6936352586913</v>
          </cell>
          <cell r="F1454">
            <v>129</v>
          </cell>
          <cell r="G1454">
            <v>129</v>
          </cell>
          <cell r="H1454" t="str">
            <v>3+</v>
          </cell>
          <cell r="I1454" t="str">
            <v>老品</v>
          </cell>
          <cell r="J1454" t="str">
            <v>1、产品同竞品差异点（优势点）：1111
2、产品功能点：
3、产品设计优势：
4、产品教育属性优势：
5、产品安全属性优势：
6、产品相关服务优势：
7、其他：</v>
          </cell>
          <cell r="K1454" t="str">
            <v>24h高效吸湿，预防感冒、轻柔贴肤，手感柔软</v>
          </cell>
          <cell r="L1454" t="str">
            <v/>
          </cell>
          <cell r="M1454" t="str">
            <v>销售商品</v>
          </cell>
          <cell r="N1454" t="str">
            <v>2022/05/01</v>
          </cell>
          <cell r="O1454">
            <v>49.02</v>
          </cell>
          <cell r="P1454">
            <v>0.11</v>
          </cell>
          <cell r="Q1454">
            <v>15</v>
          </cell>
          <cell r="R1454">
            <v>11</v>
          </cell>
          <cell r="S1454">
            <v>5</v>
          </cell>
          <cell r="T1454" t="str">
            <v>有</v>
          </cell>
          <cell r="U1454" t="str">
            <v/>
          </cell>
          <cell r="V1454" t="str">
            <v>2190</v>
          </cell>
        </row>
        <row r="1454">
          <cell r="Z1454">
            <v>45</v>
          </cell>
          <cell r="AA1454">
            <v>55</v>
          </cell>
          <cell r="AB1454">
            <v>45</v>
          </cell>
          <cell r="AC1454">
            <v>0.111375</v>
          </cell>
          <cell r="AD1454">
            <v>9.5</v>
          </cell>
          <cell r="AE1454">
            <v>12</v>
          </cell>
          <cell r="AF1454">
            <v>50</v>
          </cell>
          <cell r="AG1454" t="str">
            <v/>
          </cell>
        </row>
        <row r="1455">
          <cell r="A1455" t="str">
            <v>HZ0408</v>
          </cell>
          <cell r="B1455" t="str">
            <v>HH05-04ZX01</v>
          </cell>
          <cell r="C1455" t="str">
            <v>HUGZ-HUG自然系列上衣-短袖T恤通用（冰雪白）130码</v>
          </cell>
          <cell r="D1455" t="str">
            <v>无</v>
          </cell>
          <cell r="E1455" t="str">
            <v>6936352586920</v>
          </cell>
          <cell r="F1455">
            <v>129</v>
          </cell>
          <cell r="G1455">
            <v>129</v>
          </cell>
          <cell r="H1455" t="str">
            <v>3+</v>
          </cell>
          <cell r="I1455" t="str">
            <v>老品</v>
          </cell>
          <cell r="J1455" t="str">
            <v>1、产品同竞品差异点（优势点）：1111
2、产品功能点：
3、产品设计优势：
4、产品教育属性优势：
5、产品安全属性优势：
6、产品相关服务优势：
7、其他：</v>
          </cell>
          <cell r="K1455" t="str">
            <v>24h高效吸湿，预防感冒、轻柔贴肤，手感柔软</v>
          </cell>
          <cell r="L1455" t="str">
            <v/>
          </cell>
          <cell r="M1455" t="str">
            <v>销售商品</v>
          </cell>
          <cell r="N1455" t="str">
            <v>2022/05/01</v>
          </cell>
          <cell r="O1455">
            <v>49.02</v>
          </cell>
          <cell r="P1455">
            <v>0.11</v>
          </cell>
          <cell r="Q1455">
            <v>15</v>
          </cell>
          <cell r="R1455">
            <v>11</v>
          </cell>
          <cell r="S1455">
            <v>5</v>
          </cell>
          <cell r="T1455" t="str">
            <v>有</v>
          </cell>
          <cell r="U1455" t="str">
            <v/>
          </cell>
          <cell r="V1455" t="str">
            <v>2190</v>
          </cell>
        </row>
        <row r="1455">
          <cell r="Z1455">
            <v>45</v>
          </cell>
          <cell r="AA1455">
            <v>55</v>
          </cell>
          <cell r="AB1455">
            <v>45</v>
          </cell>
          <cell r="AC1455">
            <v>0.111375</v>
          </cell>
          <cell r="AD1455">
            <v>9.5</v>
          </cell>
          <cell r="AE1455">
            <v>12</v>
          </cell>
          <cell r="AF1455">
            <v>50</v>
          </cell>
          <cell r="AG1455" t="str">
            <v/>
          </cell>
        </row>
        <row r="1456">
          <cell r="A1456" t="str">
            <v>HZ0409</v>
          </cell>
          <cell r="B1456" t="str">
            <v>HH05-04ZX01</v>
          </cell>
          <cell r="C1456" t="str">
            <v>HUGZ-HUG自然系列上衣-短袖T恤通用（冰雪白）140码</v>
          </cell>
          <cell r="D1456" t="str">
            <v>无</v>
          </cell>
          <cell r="E1456" t="str">
            <v>6936352586937</v>
          </cell>
          <cell r="F1456">
            <v>129</v>
          </cell>
          <cell r="G1456">
            <v>129</v>
          </cell>
          <cell r="H1456" t="str">
            <v>3+</v>
          </cell>
          <cell r="I1456" t="str">
            <v>老品</v>
          </cell>
          <cell r="J1456" t="str">
            <v>1、产品同竞品差异点（优势点）：1111
2、产品功能点：
3、产品设计优势：
4、产品教育属性优势：
5、产品安全属性优势：
6、产品相关服务优势：
7、其他：</v>
          </cell>
          <cell r="K1456" t="str">
            <v>24h高效吸湿，预防感冒、轻柔贴肤，手感柔软</v>
          </cell>
          <cell r="L1456" t="str">
            <v/>
          </cell>
          <cell r="M1456" t="str">
            <v>销售商品</v>
          </cell>
          <cell r="N1456" t="str">
            <v>2022/05/01</v>
          </cell>
          <cell r="O1456">
            <v>49.02</v>
          </cell>
          <cell r="P1456">
            <v>0.11</v>
          </cell>
          <cell r="Q1456">
            <v>15</v>
          </cell>
          <cell r="R1456">
            <v>11</v>
          </cell>
          <cell r="S1456">
            <v>5</v>
          </cell>
          <cell r="T1456" t="str">
            <v>有</v>
          </cell>
          <cell r="U1456" t="str">
            <v/>
          </cell>
          <cell r="V1456" t="str">
            <v>2190</v>
          </cell>
        </row>
        <row r="1456">
          <cell r="Z1456">
            <v>45</v>
          </cell>
          <cell r="AA1456">
            <v>55</v>
          </cell>
          <cell r="AB1456">
            <v>45</v>
          </cell>
          <cell r="AC1456">
            <v>0.111375</v>
          </cell>
          <cell r="AD1456">
            <v>9.5</v>
          </cell>
          <cell r="AE1456">
            <v>12</v>
          </cell>
          <cell r="AF1456">
            <v>50</v>
          </cell>
          <cell r="AG1456" t="str">
            <v/>
          </cell>
        </row>
        <row r="1457">
          <cell r="A1457" t="str">
            <v>HZ0411</v>
          </cell>
          <cell r="B1457" t="str">
            <v>HH05-04ZX01</v>
          </cell>
          <cell r="C1457" t="str">
            <v>HUGZ-HUG自然系列上衣-短袖T恤通用（冰雪白）160码</v>
          </cell>
          <cell r="D1457" t="str">
            <v>无</v>
          </cell>
          <cell r="E1457" t="str">
            <v>6936352586951</v>
          </cell>
          <cell r="F1457">
            <v>129</v>
          </cell>
          <cell r="G1457">
            <v>129</v>
          </cell>
          <cell r="H1457" t="str">
            <v>3+</v>
          </cell>
          <cell r="I1457" t="str">
            <v>老品</v>
          </cell>
          <cell r="J1457" t="str">
            <v>1、产品同竞品差异点（优势点）：1111
2、产品功能点：
3、产品设计优势：
4、产品教育属性优势：
5、产品安全属性优势：
6、产品相关服务优势：
7、其他：</v>
          </cell>
          <cell r="K1457" t="str">
            <v>24h高效吸湿，预防感冒、轻柔贴肤，手感柔软</v>
          </cell>
          <cell r="L1457" t="str">
            <v/>
          </cell>
          <cell r="M1457" t="str">
            <v>销售商品</v>
          </cell>
          <cell r="N1457" t="str">
            <v>2022/05/01</v>
          </cell>
          <cell r="O1457">
            <v>49.02</v>
          </cell>
          <cell r="P1457">
            <v>0.11</v>
          </cell>
          <cell r="Q1457">
            <v>15</v>
          </cell>
          <cell r="R1457">
            <v>11</v>
          </cell>
          <cell r="S1457">
            <v>5</v>
          </cell>
          <cell r="T1457" t="str">
            <v>有</v>
          </cell>
          <cell r="U1457" t="str">
            <v/>
          </cell>
          <cell r="V1457" t="str">
            <v>2190</v>
          </cell>
        </row>
        <row r="1457">
          <cell r="Z1457">
            <v>45</v>
          </cell>
          <cell r="AA1457">
            <v>55</v>
          </cell>
          <cell r="AB1457">
            <v>45</v>
          </cell>
          <cell r="AC1457">
            <v>0.111375</v>
          </cell>
          <cell r="AD1457">
            <v>9.5</v>
          </cell>
          <cell r="AE1457">
            <v>12</v>
          </cell>
          <cell r="AF1457">
            <v>50</v>
          </cell>
          <cell r="AG1457" t="str">
            <v/>
          </cell>
        </row>
        <row r="1458">
          <cell r="A1458" t="str">
            <v>HZ0413</v>
          </cell>
          <cell r="B1458" t="str">
            <v>HH05-04ZX08</v>
          </cell>
          <cell r="C1458" t="str">
            <v>HUGZ-HUG自然系列上衣-短袖T恤通用（茶酚绿）110码</v>
          </cell>
          <cell r="D1458" t="str">
            <v>无</v>
          </cell>
          <cell r="E1458" t="str">
            <v>6936352586975</v>
          </cell>
          <cell r="F1458">
            <v>129</v>
          </cell>
          <cell r="G1458">
            <v>129</v>
          </cell>
          <cell r="H1458" t="str">
            <v>3+</v>
          </cell>
          <cell r="I1458" t="str">
            <v>老品</v>
          </cell>
          <cell r="J1458" t="str">
            <v>1、产品同竞品差异点（优势点）：1111
2、产品功能点：
3、产品设计优势：
4、产品教育属性优势：
5、产品安全属性优势：
6、产品相关服务优势：
7、其他：</v>
          </cell>
          <cell r="K1458" t="str">
            <v>24h高效吸湿，预防感冒、轻柔贴肤，手感柔软</v>
          </cell>
          <cell r="L1458" t="str">
            <v/>
          </cell>
          <cell r="M1458" t="str">
            <v>销售商品</v>
          </cell>
          <cell r="N1458" t="str">
            <v>2022/05/01</v>
          </cell>
          <cell r="O1458">
            <v>49.02</v>
          </cell>
          <cell r="P1458">
            <v>0.11</v>
          </cell>
          <cell r="Q1458">
            <v>15</v>
          </cell>
          <cell r="R1458">
            <v>11</v>
          </cell>
          <cell r="S1458">
            <v>5</v>
          </cell>
          <cell r="T1458" t="str">
            <v>有</v>
          </cell>
          <cell r="U1458" t="str">
            <v/>
          </cell>
          <cell r="V1458" t="str">
            <v>2190</v>
          </cell>
        </row>
        <row r="1458">
          <cell r="Z1458">
            <v>45</v>
          </cell>
          <cell r="AA1458">
            <v>55</v>
          </cell>
          <cell r="AB1458">
            <v>45</v>
          </cell>
          <cell r="AC1458">
            <v>0.111375</v>
          </cell>
          <cell r="AD1458">
            <v>9.5</v>
          </cell>
          <cell r="AE1458">
            <v>12</v>
          </cell>
          <cell r="AF1458">
            <v>50</v>
          </cell>
          <cell r="AG1458" t="str">
            <v/>
          </cell>
        </row>
        <row r="1459">
          <cell r="A1459" t="str">
            <v>HZ0414</v>
          </cell>
          <cell r="B1459" t="str">
            <v>HH05-04ZX08</v>
          </cell>
          <cell r="C1459" t="str">
            <v>HUGZ-HUG自然系列上衣-短袖T恤通用（茶酚绿）120码</v>
          </cell>
          <cell r="D1459" t="str">
            <v>无</v>
          </cell>
          <cell r="E1459" t="str">
            <v>6936352586982</v>
          </cell>
          <cell r="F1459">
            <v>129</v>
          </cell>
          <cell r="G1459">
            <v>129</v>
          </cell>
          <cell r="H1459" t="str">
            <v>3+</v>
          </cell>
          <cell r="I1459" t="str">
            <v>老品</v>
          </cell>
          <cell r="J1459" t="str">
            <v>1、产品同竞品差异点（优势点）：1111
2、产品功能点：
3、产品设计优势：
4、产品教育属性优势：
5、产品安全属性优势：
6、产品相关服务优势：
7、其他：</v>
          </cell>
          <cell r="K1459" t="str">
            <v>24h高效吸湿，预防感冒、轻柔贴肤，手感柔软</v>
          </cell>
          <cell r="L1459" t="str">
            <v/>
          </cell>
          <cell r="M1459" t="str">
            <v>销售商品</v>
          </cell>
          <cell r="N1459" t="str">
            <v>2022/05/01</v>
          </cell>
          <cell r="O1459">
            <v>49.02</v>
          </cell>
          <cell r="P1459">
            <v>0.11</v>
          </cell>
          <cell r="Q1459">
            <v>15</v>
          </cell>
          <cell r="R1459">
            <v>11</v>
          </cell>
          <cell r="S1459">
            <v>5</v>
          </cell>
          <cell r="T1459" t="str">
            <v>有</v>
          </cell>
          <cell r="U1459" t="str">
            <v/>
          </cell>
          <cell r="V1459" t="str">
            <v>2190</v>
          </cell>
        </row>
        <row r="1459">
          <cell r="Z1459">
            <v>45</v>
          </cell>
          <cell r="AA1459">
            <v>55</v>
          </cell>
          <cell r="AB1459">
            <v>45</v>
          </cell>
          <cell r="AC1459">
            <v>0.111375</v>
          </cell>
          <cell r="AD1459">
            <v>9.5</v>
          </cell>
          <cell r="AE1459">
            <v>12</v>
          </cell>
          <cell r="AF1459">
            <v>50</v>
          </cell>
          <cell r="AG1459" t="str">
            <v/>
          </cell>
        </row>
        <row r="1460">
          <cell r="A1460" t="str">
            <v>HZ0415</v>
          </cell>
          <cell r="B1460" t="str">
            <v>HH05-04ZX08</v>
          </cell>
          <cell r="C1460" t="str">
            <v>HUGZ-HUG自然系列上衣-短袖T恤通用（茶酚绿）130码</v>
          </cell>
          <cell r="D1460" t="str">
            <v>无</v>
          </cell>
          <cell r="E1460" t="str">
            <v>6936352586999</v>
          </cell>
          <cell r="F1460">
            <v>129</v>
          </cell>
          <cell r="G1460">
            <v>129</v>
          </cell>
          <cell r="H1460" t="str">
            <v>3+</v>
          </cell>
          <cell r="I1460" t="str">
            <v>老品</v>
          </cell>
          <cell r="J1460" t="str">
            <v>1、产品同竞品差异点（优势点）：1111
2、产品功能点：
3、产品设计优势：
4、产品教育属性优势：
5、产品安全属性优势：
6、产品相关服务优势：
7、其他：</v>
          </cell>
          <cell r="K1460" t="str">
            <v>24h高效吸湿，预防感冒、轻柔贴肤，手感柔软</v>
          </cell>
          <cell r="L1460" t="str">
            <v/>
          </cell>
          <cell r="M1460" t="str">
            <v>销售商品</v>
          </cell>
          <cell r="N1460" t="str">
            <v>2022/05/01</v>
          </cell>
          <cell r="O1460">
            <v>49.02</v>
          </cell>
          <cell r="P1460">
            <v>0.11</v>
          </cell>
          <cell r="Q1460">
            <v>15</v>
          </cell>
          <cell r="R1460">
            <v>11</v>
          </cell>
          <cell r="S1460">
            <v>5</v>
          </cell>
          <cell r="T1460" t="str">
            <v>有</v>
          </cell>
          <cell r="U1460" t="str">
            <v/>
          </cell>
          <cell r="V1460" t="str">
            <v>2190</v>
          </cell>
        </row>
        <row r="1460">
          <cell r="Z1460">
            <v>45</v>
          </cell>
          <cell r="AA1460">
            <v>55</v>
          </cell>
          <cell r="AB1460">
            <v>45</v>
          </cell>
          <cell r="AC1460">
            <v>0.111375</v>
          </cell>
          <cell r="AD1460">
            <v>9.5</v>
          </cell>
          <cell r="AE1460">
            <v>12</v>
          </cell>
          <cell r="AF1460">
            <v>50</v>
          </cell>
          <cell r="AG1460" t="str">
            <v/>
          </cell>
        </row>
        <row r="1461">
          <cell r="A1461" t="str">
            <v>HZ0417</v>
          </cell>
          <cell r="B1461" t="str">
            <v>HH05-04ZX08</v>
          </cell>
          <cell r="C1461" t="str">
            <v>HUGZ-HUG自然系列上衣-短袖T恤通用（茶酚绿）150码</v>
          </cell>
          <cell r="D1461" t="str">
            <v>无</v>
          </cell>
          <cell r="E1461" t="str">
            <v>6936352587019</v>
          </cell>
          <cell r="F1461">
            <v>129</v>
          </cell>
          <cell r="G1461">
            <v>129</v>
          </cell>
          <cell r="H1461" t="str">
            <v>3+</v>
          </cell>
          <cell r="I1461" t="str">
            <v>老品</v>
          </cell>
          <cell r="J1461" t="str">
            <v>1、产品同竞品差异点（优势点）：1111
2、产品功能点：
3、产品设计优势：
4、产品教育属性优势：
5、产品安全属性优势：
6、产品相关服务优势：
7、其他：</v>
          </cell>
          <cell r="K1461" t="str">
            <v>24h高效吸湿，预防感冒、轻柔贴肤，手感柔软</v>
          </cell>
          <cell r="L1461" t="str">
            <v/>
          </cell>
          <cell r="M1461" t="str">
            <v>销售商品</v>
          </cell>
          <cell r="N1461" t="str">
            <v>2022/05/01</v>
          </cell>
          <cell r="O1461">
            <v>49.02</v>
          </cell>
          <cell r="P1461">
            <v>0.11</v>
          </cell>
          <cell r="Q1461">
            <v>15</v>
          </cell>
          <cell r="R1461">
            <v>11</v>
          </cell>
          <cell r="S1461">
            <v>5</v>
          </cell>
          <cell r="T1461" t="str">
            <v>有</v>
          </cell>
          <cell r="U1461" t="str">
            <v/>
          </cell>
          <cell r="V1461" t="str">
            <v>2190</v>
          </cell>
        </row>
        <row r="1461">
          <cell r="Z1461">
            <v>45</v>
          </cell>
          <cell r="AA1461">
            <v>55</v>
          </cell>
          <cell r="AB1461">
            <v>45</v>
          </cell>
          <cell r="AC1461">
            <v>0.111375</v>
          </cell>
          <cell r="AD1461">
            <v>9.5</v>
          </cell>
          <cell r="AE1461">
            <v>12</v>
          </cell>
          <cell r="AF1461">
            <v>50</v>
          </cell>
          <cell r="AG1461" t="str">
            <v/>
          </cell>
        </row>
        <row r="1462">
          <cell r="A1462" t="str">
            <v>HZ7399</v>
          </cell>
          <cell r="B1462" t="str">
            <v>HZ23011</v>
          </cell>
          <cell r="C1462" t="str">
            <v>hugz脏衣袋 沙滩光浴</v>
          </cell>
          <cell r="D1462" t="str">
            <v>无</v>
          </cell>
          <cell r="E1462" t="str">
            <v>6936352573999</v>
          </cell>
          <cell r="F1462">
            <v>35</v>
          </cell>
          <cell r="G1462">
            <v>41.45</v>
          </cell>
          <cell r="H1462" t="str">
            <v>3+</v>
          </cell>
          <cell r="I1462" t="str">
            <v>老品</v>
          </cell>
          <cell r="J1462" t="str">
            <v>1、产品同竞品差异点（优势点）：1111
2、产品功能点：
3、产品设计优势：
4、产品教育属性优势：
5、产品安全属性优势：
6、产品相关服务优势：
7、其他：</v>
          </cell>
          <cell r="K1462" t="str">
            <v>透气网纱、隔污防霉</v>
          </cell>
          <cell r="L1462" t="str">
            <v/>
          </cell>
          <cell r="M1462" t="str">
            <v>销售商品</v>
          </cell>
          <cell r="N1462" t="str">
            <v>2024/01/20</v>
          </cell>
          <cell r="O1462">
            <v>15.75</v>
          </cell>
          <cell r="P1462">
            <v>0.1</v>
          </cell>
          <cell r="Q1462">
            <v>30</v>
          </cell>
          <cell r="R1462">
            <v>40</v>
          </cell>
          <cell r="S1462">
            <v>2</v>
          </cell>
          <cell r="T1462" t="str">
            <v>有</v>
          </cell>
          <cell r="U1462" t="str">
            <v/>
          </cell>
          <cell r="V1462" t="str">
            <v>2190</v>
          </cell>
          <cell r="W1462">
            <v>36</v>
          </cell>
          <cell r="X1462">
            <v>28</v>
          </cell>
          <cell r="Y1462">
            <v>1</v>
          </cell>
          <cell r="Z1462">
            <v>60</v>
          </cell>
          <cell r="AA1462">
            <v>40</v>
          </cell>
          <cell r="AB1462">
            <v>20</v>
          </cell>
          <cell r="AC1462">
            <v>0.048</v>
          </cell>
          <cell r="AD1462">
            <v>11.3</v>
          </cell>
          <cell r="AE1462">
            <v>10.85</v>
          </cell>
          <cell r="AF1462">
            <v>100</v>
          </cell>
          <cell r="AG1462" t="str">
            <v/>
          </cell>
        </row>
        <row r="1463">
          <cell r="A1463" t="str">
            <v>HZ7400</v>
          </cell>
          <cell r="B1463" t="str">
            <v>HZ23011</v>
          </cell>
          <cell r="C1463" t="str">
            <v>hugz 脏衣袋 夏夜灯影</v>
          </cell>
          <cell r="D1463" t="str">
            <v>无</v>
          </cell>
          <cell r="E1463" t="str">
            <v>6936352574002</v>
          </cell>
          <cell r="F1463">
            <v>35</v>
          </cell>
          <cell r="G1463">
            <v>41.45</v>
          </cell>
          <cell r="H1463" t="str">
            <v>3+</v>
          </cell>
          <cell r="I1463" t="str">
            <v>老品</v>
          </cell>
          <cell r="J1463" t="str">
            <v>1、产品同竞品差异点（优势点）：1111
2、产品功能点：
3、产品设计优势：
4、产品教育属性优势：
5、产品安全属性优势：
6、产品相关服务优势：
7、其他：</v>
          </cell>
          <cell r="K1463" t="str">
            <v>透气网纱、隔污防霉</v>
          </cell>
          <cell r="L1463" t="str">
            <v/>
          </cell>
          <cell r="M1463" t="str">
            <v>销售商品</v>
          </cell>
          <cell r="N1463" t="str">
            <v>2023/12/30</v>
          </cell>
          <cell r="O1463">
            <v>15.75</v>
          </cell>
          <cell r="P1463">
            <v>0.1</v>
          </cell>
          <cell r="Q1463">
            <v>30</v>
          </cell>
          <cell r="R1463">
            <v>40</v>
          </cell>
          <cell r="S1463">
            <v>2</v>
          </cell>
          <cell r="T1463" t="str">
            <v>有</v>
          </cell>
          <cell r="U1463" t="str">
            <v/>
          </cell>
          <cell r="V1463" t="str">
            <v>2190</v>
          </cell>
          <cell r="W1463">
            <v>36</v>
          </cell>
          <cell r="X1463">
            <v>28</v>
          </cell>
          <cell r="Y1463">
            <v>1</v>
          </cell>
          <cell r="Z1463">
            <v>60</v>
          </cell>
          <cell r="AA1463">
            <v>40</v>
          </cell>
          <cell r="AB1463">
            <v>20</v>
          </cell>
          <cell r="AC1463">
            <v>0.048</v>
          </cell>
          <cell r="AD1463">
            <v>11.3</v>
          </cell>
          <cell r="AE1463">
            <v>10.85</v>
          </cell>
          <cell r="AF1463">
            <v>100</v>
          </cell>
          <cell r="AG1463" t="str">
            <v/>
          </cell>
        </row>
        <row r="1464">
          <cell r="A1464" t="str">
            <v>HZ7401</v>
          </cell>
          <cell r="B1464" t="str">
            <v>HZ23011</v>
          </cell>
          <cell r="C1464" t="str">
            <v>hugz脏衣袋 海边假期</v>
          </cell>
          <cell r="D1464" t="str">
            <v>无</v>
          </cell>
          <cell r="E1464" t="str">
            <v>6936352574019</v>
          </cell>
          <cell r="F1464">
            <v>35</v>
          </cell>
          <cell r="G1464">
            <v>41.45</v>
          </cell>
          <cell r="H1464" t="str">
            <v>3+</v>
          </cell>
          <cell r="I1464" t="str">
            <v>老品</v>
          </cell>
          <cell r="J1464" t="str">
            <v>1、产品同竞品差异点（优势点）：1111
2、产品功能点：
3、产品设计优势：
4、产品教育属性优势：
5、产品安全属性优势：
6、产品相关服务优势：
7、其他：</v>
          </cell>
          <cell r="K1464" t="str">
            <v>透气网纱、隔污防霉</v>
          </cell>
          <cell r="L1464" t="str">
            <v/>
          </cell>
          <cell r="M1464" t="str">
            <v>销售商品</v>
          </cell>
          <cell r="N1464" t="str">
            <v>2024/01/20</v>
          </cell>
          <cell r="O1464">
            <v>15.75</v>
          </cell>
          <cell r="P1464">
            <v>0.1</v>
          </cell>
          <cell r="Q1464">
            <v>30</v>
          </cell>
          <cell r="R1464">
            <v>40</v>
          </cell>
          <cell r="S1464">
            <v>2</v>
          </cell>
          <cell r="T1464" t="str">
            <v>有</v>
          </cell>
          <cell r="U1464" t="str">
            <v/>
          </cell>
          <cell r="V1464" t="str">
            <v>2190</v>
          </cell>
          <cell r="W1464">
            <v>36</v>
          </cell>
          <cell r="X1464">
            <v>28</v>
          </cell>
          <cell r="Y1464">
            <v>1</v>
          </cell>
          <cell r="Z1464">
            <v>60</v>
          </cell>
          <cell r="AA1464">
            <v>40</v>
          </cell>
          <cell r="AB1464">
            <v>20</v>
          </cell>
          <cell r="AC1464">
            <v>0.048</v>
          </cell>
          <cell r="AD1464">
            <v>11.3</v>
          </cell>
          <cell r="AE1464">
            <v>10.85</v>
          </cell>
          <cell r="AF1464">
            <v>100</v>
          </cell>
          <cell r="AG1464" t="str">
            <v/>
          </cell>
        </row>
        <row r="1465">
          <cell r="A1465" t="str">
            <v>HZ7402</v>
          </cell>
          <cell r="B1465" t="str">
            <v>HZ23011</v>
          </cell>
          <cell r="C1465" t="str">
            <v>hugz脏衣袋 院落花田</v>
          </cell>
          <cell r="D1465" t="str">
            <v>无</v>
          </cell>
          <cell r="E1465" t="str">
            <v>6936352574026</v>
          </cell>
          <cell r="F1465">
            <v>35</v>
          </cell>
          <cell r="G1465">
            <v>41.45</v>
          </cell>
          <cell r="H1465" t="str">
            <v>3+</v>
          </cell>
          <cell r="I1465" t="str">
            <v>老品</v>
          </cell>
          <cell r="J1465" t="str">
            <v>1、产品同竞品差异点（优势点）：1111
2、产品功能点：
3、产品设计优势：
4、产品教育属性优势：
5、产品安全属性优势：
6、产品相关服务优势：
7、其他：</v>
          </cell>
          <cell r="K1465" t="str">
            <v>透气网纱、隔污防霉</v>
          </cell>
          <cell r="L1465" t="str">
            <v/>
          </cell>
          <cell r="M1465" t="str">
            <v>销售商品</v>
          </cell>
          <cell r="N1465" t="str">
            <v>2024/01/20</v>
          </cell>
          <cell r="O1465">
            <v>15.75</v>
          </cell>
          <cell r="P1465">
            <v>0.1</v>
          </cell>
          <cell r="Q1465">
            <v>30</v>
          </cell>
          <cell r="R1465">
            <v>40</v>
          </cell>
          <cell r="S1465">
            <v>2</v>
          </cell>
          <cell r="T1465" t="str">
            <v>有</v>
          </cell>
          <cell r="U1465" t="str">
            <v/>
          </cell>
          <cell r="V1465" t="str">
            <v>2190</v>
          </cell>
          <cell r="W1465">
            <v>36</v>
          </cell>
          <cell r="X1465">
            <v>28</v>
          </cell>
          <cell r="Y1465">
            <v>1</v>
          </cell>
          <cell r="Z1465">
            <v>60</v>
          </cell>
          <cell r="AA1465">
            <v>40</v>
          </cell>
          <cell r="AB1465">
            <v>20</v>
          </cell>
          <cell r="AC1465">
            <v>0.048</v>
          </cell>
          <cell r="AD1465">
            <v>11.3</v>
          </cell>
          <cell r="AE1465">
            <v>10.75</v>
          </cell>
          <cell r="AF1465">
            <v>100</v>
          </cell>
          <cell r="AG1465" t="str">
            <v/>
          </cell>
        </row>
        <row r="1466">
          <cell r="A1466" t="str">
            <v>HZ7403</v>
          </cell>
          <cell r="B1466" t="str">
            <v>HZ23012</v>
          </cell>
          <cell r="C1466" t="str">
            <v>hugz鞋袋 沙滩光浴</v>
          </cell>
          <cell r="D1466" t="str">
            <v>无</v>
          </cell>
          <cell r="E1466" t="str">
            <v>6936352574033</v>
          </cell>
          <cell r="F1466">
            <v>35</v>
          </cell>
          <cell r="G1466">
            <v>41.45</v>
          </cell>
          <cell r="H1466" t="str">
            <v>3+</v>
          </cell>
          <cell r="I1466" t="str">
            <v>老品</v>
          </cell>
          <cell r="J1466" t="str">
            <v>1、产品同竞品差异点（优势点）：1111
2、产品功能点：
3、产品设计优势：
4、产品教育属性优势：
5、产品安全属性优势：
6、产品相关服务优势：
7、其他：</v>
          </cell>
          <cell r="K1466" t="str">
            <v>全面包裹不脏衣物、可放43码以内鞋子</v>
          </cell>
          <cell r="L1466" t="str">
            <v/>
          </cell>
          <cell r="M1466" t="str">
            <v>销售商品</v>
          </cell>
          <cell r="N1466" t="str">
            <v>2024/01/20</v>
          </cell>
          <cell r="O1466">
            <v>15.75</v>
          </cell>
          <cell r="P1466">
            <v>0.1</v>
          </cell>
          <cell r="Q1466">
            <v>23</v>
          </cell>
          <cell r="R1466">
            <v>36</v>
          </cell>
          <cell r="S1466">
            <v>2</v>
          </cell>
          <cell r="T1466" t="str">
            <v>有</v>
          </cell>
          <cell r="U1466" t="str">
            <v/>
          </cell>
          <cell r="V1466" t="str">
            <v>2190</v>
          </cell>
          <cell r="W1466">
            <v>20</v>
          </cell>
          <cell r="X1466">
            <v>26</v>
          </cell>
          <cell r="Y1466">
            <v>1</v>
          </cell>
          <cell r="Z1466">
            <v>60</v>
          </cell>
          <cell r="AA1466">
            <v>40</v>
          </cell>
          <cell r="AB1466">
            <v>20</v>
          </cell>
          <cell r="AC1466">
            <v>0.048</v>
          </cell>
          <cell r="AD1466">
            <v>12</v>
          </cell>
          <cell r="AE1466">
            <v>11.55</v>
          </cell>
          <cell r="AF1466">
            <v>100</v>
          </cell>
          <cell r="AG1466" t="str">
            <v/>
          </cell>
        </row>
        <row r="1467">
          <cell r="A1467" t="str">
            <v>HZ7404</v>
          </cell>
          <cell r="B1467" t="str">
            <v>HZ23012</v>
          </cell>
          <cell r="C1467" t="str">
            <v>hugz 鞋袋 夏夜灯影</v>
          </cell>
          <cell r="D1467" t="str">
            <v>无</v>
          </cell>
          <cell r="E1467" t="str">
            <v>6936352574040</v>
          </cell>
          <cell r="F1467">
            <v>35</v>
          </cell>
          <cell r="G1467">
            <v>41.45</v>
          </cell>
          <cell r="H1467" t="str">
            <v>3+</v>
          </cell>
          <cell r="I1467" t="str">
            <v>老品</v>
          </cell>
          <cell r="J1467" t="str">
            <v>1、产品同竞品差异点（优势点）：1111
2、产品功能点：
3、产品设计优势：
4、产品教育属性优势：
5、产品安全属性优势：
6、产品相关服务优势：
7、其他：</v>
          </cell>
          <cell r="K1467" t="str">
            <v>全面包裹不脏衣物、可放43码以内鞋子</v>
          </cell>
          <cell r="L1467" t="str">
            <v/>
          </cell>
          <cell r="M1467" t="str">
            <v>销售商品</v>
          </cell>
          <cell r="N1467" t="str">
            <v>2023/12/30</v>
          </cell>
          <cell r="O1467">
            <v>15.75</v>
          </cell>
          <cell r="P1467">
            <v>0.1</v>
          </cell>
          <cell r="Q1467">
            <v>23</v>
          </cell>
          <cell r="R1467">
            <v>36</v>
          </cell>
          <cell r="S1467">
            <v>2</v>
          </cell>
          <cell r="T1467" t="str">
            <v>有</v>
          </cell>
          <cell r="U1467" t="str">
            <v/>
          </cell>
          <cell r="V1467" t="str">
            <v>2190</v>
          </cell>
          <cell r="W1467">
            <v>20</v>
          </cell>
          <cell r="X1467">
            <v>26</v>
          </cell>
          <cell r="Y1467">
            <v>1</v>
          </cell>
          <cell r="Z1467">
            <v>60</v>
          </cell>
          <cell r="AA1467">
            <v>40</v>
          </cell>
          <cell r="AB1467">
            <v>20</v>
          </cell>
          <cell r="AC1467">
            <v>0.048</v>
          </cell>
          <cell r="AD1467">
            <v>12</v>
          </cell>
          <cell r="AE1467">
            <v>11.55</v>
          </cell>
          <cell r="AF1467">
            <v>100</v>
          </cell>
          <cell r="AG1467" t="str">
            <v/>
          </cell>
        </row>
        <row r="1468">
          <cell r="A1468" t="str">
            <v>HZ7405</v>
          </cell>
          <cell r="B1468" t="str">
            <v>HZ23012</v>
          </cell>
          <cell r="C1468" t="str">
            <v>hugz鞋袋 海边假期</v>
          </cell>
          <cell r="D1468" t="str">
            <v>无</v>
          </cell>
          <cell r="E1468" t="str">
            <v>6936352574057</v>
          </cell>
          <cell r="F1468">
            <v>35</v>
          </cell>
          <cell r="G1468">
            <v>41.45</v>
          </cell>
          <cell r="H1468" t="str">
            <v>3+</v>
          </cell>
          <cell r="I1468" t="str">
            <v>老品</v>
          </cell>
          <cell r="J1468" t="str">
            <v>1、产品同竞品差异点（优势点）：1111
2、产品功能点：
3、产品设计优势：
4、产品教育属性优势：
5、产品安全属性优势：
6、产品相关服务优势：
7、其他：</v>
          </cell>
          <cell r="K1468" t="str">
            <v>全面包裹不脏衣物、可放43码以内鞋子</v>
          </cell>
          <cell r="L1468" t="str">
            <v/>
          </cell>
          <cell r="M1468" t="str">
            <v>销售商品</v>
          </cell>
          <cell r="N1468" t="str">
            <v>2024/01/20</v>
          </cell>
          <cell r="O1468">
            <v>15.75</v>
          </cell>
          <cell r="P1468">
            <v>0.1</v>
          </cell>
          <cell r="Q1468">
            <v>23</v>
          </cell>
          <cell r="R1468">
            <v>36</v>
          </cell>
          <cell r="S1468">
            <v>2</v>
          </cell>
          <cell r="T1468" t="str">
            <v>有</v>
          </cell>
          <cell r="U1468" t="str">
            <v/>
          </cell>
          <cell r="V1468" t="str">
            <v>2190</v>
          </cell>
          <cell r="W1468">
            <v>20</v>
          </cell>
          <cell r="X1468">
            <v>26</v>
          </cell>
          <cell r="Y1468">
            <v>1</v>
          </cell>
          <cell r="Z1468">
            <v>60</v>
          </cell>
          <cell r="AA1468">
            <v>40</v>
          </cell>
          <cell r="AB1468">
            <v>20</v>
          </cell>
          <cell r="AC1468">
            <v>0.048</v>
          </cell>
          <cell r="AD1468">
            <v>12</v>
          </cell>
          <cell r="AE1468">
            <v>11.55</v>
          </cell>
          <cell r="AF1468">
            <v>100</v>
          </cell>
          <cell r="AG1468" t="str">
            <v/>
          </cell>
        </row>
        <row r="1469">
          <cell r="A1469" t="str">
            <v>HZ7406</v>
          </cell>
          <cell r="B1469" t="str">
            <v>HZ23012</v>
          </cell>
          <cell r="C1469" t="str">
            <v>hugz鞋袋 院落花田</v>
          </cell>
          <cell r="D1469" t="str">
            <v>无</v>
          </cell>
          <cell r="E1469" t="str">
            <v>6936352574064</v>
          </cell>
          <cell r="F1469">
            <v>35</v>
          </cell>
          <cell r="G1469">
            <v>41.45</v>
          </cell>
          <cell r="H1469" t="str">
            <v>3+</v>
          </cell>
          <cell r="I1469" t="str">
            <v>老品</v>
          </cell>
          <cell r="J1469" t="str">
            <v>1、产品同竞品差异点（优势点）：1111
2、产品功能点：
3、产品设计优势：
4、产品教育属性优势：
5、产品安全属性优势：
6、产品相关服务优势：
7、其他：</v>
          </cell>
          <cell r="K1469" t="str">
            <v>全面包裹不脏衣物、可放43码以内鞋子</v>
          </cell>
          <cell r="L1469" t="str">
            <v/>
          </cell>
          <cell r="M1469" t="str">
            <v>销售商品</v>
          </cell>
          <cell r="N1469" t="str">
            <v>2024/01/20</v>
          </cell>
          <cell r="O1469">
            <v>15.75</v>
          </cell>
          <cell r="P1469">
            <v>0.11</v>
          </cell>
          <cell r="Q1469">
            <v>23</v>
          </cell>
          <cell r="R1469">
            <v>36</v>
          </cell>
          <cell r="S1469">
            <v>2</v>
          </cell>
          <cell r="T1469" t="str">
            <v>有</v>
          </cell>
          <cell r="U1469" t="str">
            <v/>
          </cell>
          <cell r="V1469" t="str">
            <v>2190</v>
          </cell>
          <cell r="W1469">
            <v>20</v>
          </cell>
          <cell r="X1469">
            <v>26</v>
          </cell>
          <cell r="Y1469">
            <v>1</v>
          </cell>
          <cell r="Z1469">
            <v>60</v>
          </cell>
          <cell r="AA1469">
            <v>40</v>
          </cell>
          <cell r="AB1469">
            <v>20</v>
          </cell>
          <cell r="AC1469">
            <v>0.048</v>
          </cell>
          <cell r="AD1469">
            <v>12</v>
          </cell>
          <cell r="AE1469">
            <v>12.1</v>
          </cell>
          <cell r="AF1469">
            <v>100</v>
          </cell>
          <cell r="AG1469" t="str">
            <v/>
          </cell>
        </row>
        <row r="1470">
          <cell r="A1470" t="str">
            <v>HZ7407</v>
          </cell>
          <cell r="B1470" t="str">
            <v>HZ23013</v>
          </cell>
          <cell r="C1470" t="str">
            <v>hugz洗漱包 沙滩光浴 S码</v>
          </cell>
          <cell r="D1470" t="str">
            <v>无</v>
          </cell>
          <cell r="E1470" t="str">
            <v>6936352574071</v>
          </cell>
          <cell r="F1470">
            <v>49</v>
          </cell>
          <cell r="G1470">
            <v>58.03</v>
          </cell>
          <cell r="H1470" t="str">
            <v>3+</v>
          </cell>
          <cell r="I1470" t="str">
            <v>老品</v>
          </cell>
          <cell r="J1470" t="str">
            <v>1、产品同竞品差异点（优势点）：1111
2、产品功能点：
3、产品设计优势：
4、产品教育属性优势：
5、产品安全属性优势：
6、产品相关服务优势：
7、其他：</v>
          </cell>
          <cell r="K1470" t="str">
            <v>一包多用、分隔收纳容量更大</v>
          </cell>
          <cell r="L1470" t="str">
            <v/>
          </cell>
          <cell r="M1470" t="str">
            <v>销售商品</v>
          </cell>
          <cell r="N1470" t="str">
            <v>2024/01/20</v>
          </cell>
          <cell r="O1470">
            <v>22.05</v>
          </cell>
          <cell r="P1470">
            <v>0.1</v>
          </cell>
          <cell r="Q1470">
            <v>17</v>
          </cell>
          <cell r="R1470">
            <v>17</v>
          </cell>
          <cell r="S1470">
            <v>10</v>
          </cell>
          <cell r="T1470" t="str">
            <v>有</v>
          </cell>
          <cell r="U1470" t="str">
            <v/>
          </cell>
          <cell r="V1470" t="str">
            <v>2190</v>
          </cell>
          <cell r="W1470">
            <v>22</v>
          </cell>
          <cell r="X1470">
            <v>22</v>
          </cell>
          <cell r="Y1470">
            <v>2</v>
          </cell>
          <cell r="Z1470">
            <v>60</v>
          </cell>
          <cell r="AA1470">
            <v>40</v>
          </cell>
          <cell r="AB1470">
            <v>30</v>
          </cell>
          <cell r="AC1470">
            <v>0.072</v>
          </cell>
          <cell r="AD1470">
            <v>12.9</v>
          </cell>
          <cell r="AE1470">
            <v>11.9</v>
          </cell>
          <cell r="AF1470">
            <v>100</v>
          </cell>
          <cell r="AG1470" t="str">
            <v/>
          </cell>
        </row>
        <row r="1471">
          <cell r="A1471" t="str">
            <v>HZ7408</v>
          </cell>
          <cell r="B1471" t="str">
            <v>HZ23013</v>
          </cell>
          <cell r="C1471" t="str">
            <v>hugz 洗漱包 夏夜灯影S码</v>
          </cell>
          <cell r="D1471" t="str">
            <v>无</v>
          </cell>
          <cell r="E1471" t="str">
            <v>6936352574088</v>
          </cell>
          <cell r="F1471">
            <v>49</v>
          </cell>
          <cell r="G1471">
            <v>58.03</v>
          </cell>
          <cell r="H1471" t="str">
            <v>3+</v>
          </cell>
          <cell r="I1471" t="str">
            <v>老品</v>
          </cell>
          <cell r="J1471" t="str">
            <v>1、产品同竞品差异点（优势点）：1111
2、产品功能点：
3、产品设计优势：
4、产品教育属性优势：
5、产品安全属性优势：
6、产品相关服务优势：
7、其他：</v>
          </cell>
          <cell r="K1471" t="str">
            <v>一包多用、分隔收纳容量更大</v>
          </cell>
          <cell r="L1471" t="str">
            <v/>
          </cell>
          <cell r="M1471" t="str">
            <v>销售商品</v>
          </cell>
          <cell r="N1471" t="str">
            <v>2023/12/30</v>
          </cell>
          <cell r="O1471">
            <v>22.05</v>
          </cell>
          <cell r="P1471">
            <v>0.1</v>
          </cell>
          <cell r="Q1471">
            <v>17</v>
          </cell>
          <cell r="R1471">
            <v>17</v>
          </cell>
          <cell r="S1471">
            <v>10</v>
          </cell>
          <cell r="T1471" t="str">
            <v>有</v>
          </cell>
          <cell r="U1471" t="str">
            <v/>
          </cell>
          <cell r="V1471" t="str">
            <v>2190</v>
          </cell>
          <cell r="W1471">
            <v>22</v>
          </cell>
          <cell r="X1471">
            <v>16</v>
          </cell>
          <cell r="Y1471">
            <v>2</v>
          </cell>
          <cell r="Z1471">
            <v>60</v>
          </cell>
          <cell r="AA1471">
            <v>40</v>
          </cell>
          <cell r="AB1471">
            <v>20</v>
          </cell>
          <cell r="AC1471">
            <v>0.048</v>
          </cell>
          <cell r="AD1471">
            <v>12</v>
          </cell>
          <cell r="AE1471">
            <v>15</v>
          </cell>
          <cell r="AF1471">
            <v>200</v>
          </cell>
          <cell r="AG1471" t="str">
            <v/>
          </cell>
        </row>
        <row r="1472">
          <cell r="A1472" t="str">
            <v>HZ7409</v>
          </cell>
          <cell r="B1472" t="str">
            <v>HZ23013</v>
          </cell>
          <cell r="C1472" t="str">
            <v>hugz洗漱包 海边假期 S码</v>
          </cell>
          <cell r="D1472" t="str">
            <v>无</v>
          </cell>
          <cell r="E1472" t="str">
            <v>6936352574095</v>
          </cell>
          <cell r="F1472">
            <v>49</v>
          </cell>
          <cell r="G1472">
            <v>58.03</v>
          </cell>
          <cell r="H1472" t="str">
            <v>3+</v>
          </cell>
          <cell r="I1472" t="str">
            <v>老品</v>
          </cell>
          <cell r="J1472" t="str">
            <v>1、产品同竞品差异点（优势点）：1111
2、产品功能点：
3、产品设计优势：
4、产品教育属性优势：
5、产品安全属性优势：
6、产品相关服务优势：
7、其他：</v>
          </cell>
          <cell r="K1472" t="str">
            <v>一包多用、分隔收纳容量更大</v>
          </cell>
          <cell r="L1472" t="str">
            <v/>
          </cell>
          <cell r="M1472" t="str">
            <v>销售商品</v>
          </cell>
          <cell r="N1472" t="str">
            <v>2024/01/20</v>
          </cell>
          <cell r="O1472">
            <v>22.05</v>
          </cell>
          <cell r="P1472">
            <v>0.1</v>
          </cell>
          <cell r="Q1472">
            <v>17</v>
          </cell>
          <cell r="R1472">
            <v>17</v>
          </cell>
          <cell r="S1472">
            <v>10</v>
          </cell>
          <cell r="T1472" t="str">
            <v>有</v>
          </cell>
          <cell r="U1472" t="str">
            <v/>
          </cell>
          <cell r="V1472" t="str">
            <v>2190</v>
          </cell>
          <cell r="W1472">
            <v>22</v>
          </cell>
          <cell r="X1472">
            <v>22</v>
          </cell>
          <cell r="Y1472">
            <v>2</v>
          </cell>
          <cell r="Z1472">
            <v>60</v>
          </cell>
          <cell r="AA1472">
            <v>40</v>
          </cell>
          <cell r="AB1472">
            <v>30</v>
          </cell>
          <cell r="AC1472">
            <v>0.072</v>
          </cell>
          <cell r="AD1472">
            <v>12.9</v>
          </cell>
          <cell r="AE1472">
            <v>11.9</v>
          </cell>
          <cell r="AF1472">
            <v>100</v>
          </cell>
          <cell r="AG1472" t="str">
            <v/>
          </cell>
        </row>
        <row r="1473">
          <cell r="A1473" t="str">
            <v>HZ7410</v>
          </cell>
          <cell r="B1473" t="str">
            <v>HZ23013</v>
          </cell>
          <cell r="C1473" t="str">
            <v>hugz洗漱包 院落花田 S码</v>
          </cell>
          <cell r="D1473" t="str">
            <v>无</v>
          </cell>
          <cell r="E1473" t="str">
            <v>6936352574101</v>
          </cell>
          <cell r="F1473">
            <v>49</v>
          </cell>
          <cell r="G1473">
            <v>58.03</v>
          </cell>
          <cell r="H1473" t="str">
            <v>3+</v>
          </cell>
          <cell r="I1473" t="str">
            <v>老品</v>
          </cell>
          <cell r="J1473" t="str">
            <v>1、产品同竞品差异点（优势点）：1111
2、产品功能点：
3、产品设计优势：
4、产品教育属性优势：
5、产品安全属性优势：
6、产品相关服务优势：
7、其他：</v>
          </cell>
          <cell r="K1473" t="str">
            <v>一包多用、分隔收纳容量更大</v>
          </cell>
          <cell r="L1473" t="str">
            <v/>
          </cell>
          <cell r="M1473" t="str">
            <v>销售商品</v>
          </cell>
          <cell r="N1473" t="str">
            <v>2024/01/20</v>
          </cell>
          <cell r="O1473">
            <v>22.05</v>
          </cell>
          <cell r="P1473">
            <v>0.11</v>
          </cell>
          <cell r="Q1473">
            <v>17</v>
          </cell>
          <cell r="R1473">
            <v>17</v>
          </cell>
          <cell r="S1473">
            <v>10</v>
          </cell>
          <cell r="T1473" t="str">
            <v>有</v>
          </cell>
          <cell r="U1473" t="str">
            <v/>
          </cell>
          <cell r="V1473" t="str">
            <v>2190</v>
          </cell>
          <cell r="W1473">
            <v>22</v>
          </cell>
          <cell r="X1473">
            <v>22</v>
          </cell>
          <cell r="Y1473">
            <v>2</v>
          </cell>
          <cell r="Z1473">
            <v>60</v>
          </cell>
          <cell r="AA1473">
            <v>40</v>
          </cell>
          <cell r="AB1473">
            <v>30</v>
          </cell>
          <cell r="AC1473">
            <v>0.072</v>
          </cell>
          <cell r="AD1473">
            <v>12.9</v>
          </cell>
          <cell r="AE1473">
            <v>12.7</v>
          </cell>
          <cell r="AF1473">
            <v>100</v>
          </cell>
          <cell r="AG1473" t="str">
            <v/>
          </cell>
        </row>
        <row r="1474">
          <cell r="A1474" t="str">
            <v>HZ7411</v>
          </cell>
          <cell r="B1474" t="str">
            <v>HZ23014</v>
          </cell>
          <cell r="C1474" t="str">
            <v>hugz衣物收纳袋 沙滩光浴 S码</v>
          </cell>
          <cell r="D1474" t="str">
            <v>无</v>
          </cell>
          <cell r="E1474" t="str">
            <v>6936352574118</v>
          </cell>
          <cell r="F1474">
            <v>39</v>
          </cell>
          <cell r="G1474">
            <v>46.18</v>
          </cell>
          <cell r="H1474" t="str">
            <v>3+</v>
          </cell>
          <cell r="I1474" t="str">
            <v>老品</v>
          </cell>
          <cell r="J1474" t="str">
            <v>1、产品同竞品差异点（优势点）：1111
2、产品功能点：
3、产品设计优势：
4、产品教育属性优势：
5、产品安全属性优势：
6、产品相关服务优势：
7、其他：</v>
          </cell>
          <cell r="K1474" t="str">
            <v>3种尺寸、衣物轻松分装、可视化网面好查找、防水面料</v>
          </cell>
          <cell r="L1474" t="str">
            <v/>
          </cell>
          <cell r="M1474" t="str">
            <v>销售商品</v>
          </cell>
          <cell r="N1474" t="str">
            <v>2024/01/20</v>
          </cell>
          <cell r="O1474">
            <v>17.55</v>
          </cell>
          <cell r="P1474">
            <v>0.1</v>
          </cell>
          <cell r="Q1474">
            <v>28</v>
          </cell>
          <cell r="R1474">
            <v>22</v>
          </cell>
          <cell r="S1474">
            <v>11</v>
          </cell>
          <cell r="T1474" t="str">
            <v>有</v>
          </cell>
          <cell r="U1474" t="str">
            <v/>
          </cell>
          <cell r="V1474" t="str">
            <v>2190</v>
          </cell>
          <cell r="W1474">
            <v>36</v>
          </cell>
          <cell r="X1474">
            <v>28</v>
          </cell>
          <cell r="Y1474">
            <v>2</v>
          </cell>
          <cell r="Z1474">
            <v>60</v>
          </cell>
          <cell r="AA1474">
            <v>40</v>
          </cell>
          <cell r="AB1474">
            <v>23</v>
          </cell>
          <cell r="AC1474">
            <v>0.0552</v>
          </cell>
          <cell r="AD1474">
            <v>8.45</v>
          </cell>
          <cell r="AE1474">
            <v>8.6</v>
          </cell>
          <cell r="AF1474">
            <v>50</v>
          </cell>
          <cell r="AG1474" t="str">
            <v/>
          </cell>
        </row>
        <row r="1475">
          <cell r="A1475" t="str">
            <v>HZ7412</v>
          </cell>
          <cell r="B1475" t="str">
            <v>HZ23014</v>
          </cell>
          <cell r="C1475" t="str">
            <v>hugz 收纳袋 夏夜灯影S码</v>
          </cell>
          <cell r="D1475" t="str">
            <v>无</v>
          </cell>
          <cell r="E1475" t="str">
            <v>6936352574125</v>
          </cell>
          <cell r="F1475">
            <v>39</v>
          </cell>
          <cell r="G1475">
            <v>46.18</v>
          </cell>
          <cell r="H1475" t="str">
            <v>3+</v>
          </cell>
          <cell r="I1475" t="str">
            <v>老品</v>
          </cell>
          <cell r="J1475" t="str">
            <v>1、产品同竞品差异点（优势点）：1111
2、产品功能点：
3、产品设计优势：
4、产品教育属性优势：
5、产品安全属性优势：
6、产品相关服务优势：
7、其他：</v>
          </cell>
          <cell r="K1475" t="str">
            <v>3种尺寸、衣物轻松分装、可视化网面好查找、防水面料</v>
          </cell>
          <cell r="L1475" t="str">
            <v/>
          </cell>
          <cell r="M1475" t="str">
            <v>销售商品</v>
          </cell>
          <cell r="N1475" t="str">
            <v>2023/12/30</v>
          </cell>
          <cell r="O1475">
            <v>17.55</v>
          </cell>
          <cell r="P1475">
            <v>0.1</v>
          </cell>
          <cell r="Q1475">
            <v>28</v>
          </cell>
          <cell r="R1475">
            <v>22</v>
          </cell>
          <cell r="S1475">
            <v>11</v>
          </cell>
          <cell r="T1475" t="str">
            <v>有</v>
          </cell>
          <cell r="U1475" t="str">
            <v/>
          </cell>
          <cell r="V1475" t="str">
            <v>2190</v>
          </cell>
          <cell r="W1475">
            <v>22</v>
          </cell>
          <cell r="X1475">
            <v>16</v>
          </cell>
          <cell r="Y1475">
            <v>2</v>
          </cell>
          <cell r="Z1475">
            <v>60</v>
          </cell>
          <cell r="AA1475">
            <v>40</v>
          </cell>
          <cell r="AB1475">
            <v>20</v>
          </cell>
          <cell r="AC1475">
            <v>0.048</v>
          </cell>
          <cell r="AD1475">
            <v>12</v>
          </cell>
          <cell r="AE1475">
            <v>15</v>
          </cell>
          <cell r="AF1475">
            <v>200</v>
          </cell>
          <cell r="AG1475" t="str">
            <v/>
          </cell>
        </row>
        <row r="1476">
          <cell r="A1476" t="str">
            <v>HZ7413</v>
          </cell>
          <cell r="B1476" t="str">
            <v>HZ23014</v>
          </cell>
          <cell r="C1476" t="str">
            <v>hugz衣物收纳袋 海边假期 S码</v>
          </cell>
          <cell r="D1476" t="str">
            <v>无</v>
          </cell>
          <cell r="E1476" t="str">
            <v>6936352574132</v>
          </cell>
          <cell r="F1476">
            <v>39</v>
          </cell>
          <cell r="G1476">
            <v>46.18</v>
          </cell>
          <cell r="H1476" t="str">
            <v>3+</v>
          </cell>
          <cell r="I1476" t="str">
            <v>老品</v>
          </cell>
          <cell r="J1476" t="str">
            <v>1、产品同竞品差异点（优势点）：1111
2、产品功能点：
3、产品设计优势：
4、产品教育属性优势：
5、产品安全属性优势：
6、产品相关服务优势：
7、其他：</v>
          </cell>
          <cell r="K1476" t="str">
            <v>3种尺寸、衣物轻松分装、可视化网面好查找、防水面料</v>
          </cell>
          <cell r="L1476" t="str">
            <v/>
          </cell>
          <cell r="M1476" t="str">
            <v>销售商品</v>
          </cell>
          <cell r="N1476" t="str">
            <v>2024/01/20</v>
          </cell>
          <cell r="O1476">
            <v>17.55</v>
          </cell>
          <cell r="P1476">
            <v>0.1</v>
          </cell>
          <cell r="Q1476">
            <v>28</v>
          </cell>
          <cell r="R1476">
            <v>22</v>
          </cell>
          <cell r="S1476">
            <v>11</v>
          </cell>
          <cell r="T1476" t="str">
            <v>有</v>
          </cell>
          <cell r="U1476" t="str">
            <v/>
          </cell>
          <cell r="V1476" t="str">
            <v>2190</v>
          </cell>
          <cell r="W1476">
            <v>36</v>
          </cell>
          <cell r="X1476">
            <v>28</v>
          </cell>
          <cell r="Y1476">
            <v>2</v>
          </cell>
          <cell r="Z1476">
            <v>60</v>
          </cell>
          <cell r="AA1476">
            <v>40</v>
          </cell>
          <cell r="AB1476">
            <v>23</v>
          </cell>
          <cell r="AC1476">
            <v>0.0552</v>
          </cell>
          <cell r="AD1476">
            <v>8.45</v>
          </cell>
          <cell r="AE1476">
            <v>8</v>
          </cell>
          <cell r="AF1476">
            <v>50</v>
          </cell>
          <cell r="AG1476" t="str">
            <v/>
          </cell>
        </row>
        <row r="1477">
          <cell r="A1477" t="str">
            <v>HZ7414</v>
          </cell>
          <cell r="B1477" t="str">
            <v>HZ23014</v>
          </cell>
          <cell r="C1477" t="str">
            <v>hugz衣物收纳袋 院落花田 S码</v>
          </cell>
          <cell r="D1477" t="str">
            <v>无</v>
          </cell>
          <cell r="E1477" t="str">
            <v>6936352574149</v>
          </cell>
          <cell r="F1477">
            <v>39</v>
          </cell>
          <cell r="G1477">
            <v>46.18</v>
          </cell>
          <cell r="H1477" t="str">
            <v>3+</v>
          </cell>
          <cell r="I1477" t="str">
            <v>老品</v>
          </cell>
          <cell r="J1477" t="str">
            <v>1、产品同竞品差异点（优势点）：1111
2、产品功能点：
3、产品设计优势：
4、产品教育属性优势：
5、产品安全属性优势：
6、产品相关服务优势：
7、其他：</v>
          </cell>
          <cell r="K1477" t="str">
            <v>3种尺寸、衣物轻松分装、可视化网面好查找、防水面料</v>
          </cell>
          <cell r="L1477" t="str">
            <v/>
          </cell>
          <cell r="M1477" t="str">
            <v>销售商品</v>
          </cell>
          <cell r="N1477" t="str">
            <v>2024/01/20</v>
          </cell>
          <cell r="O1477">
            <v>17.55</v>
          </cell>
          <cell r="P1477">
            <v>0.038</v>
          </cell>
          <cell r="Q1477">
            <v>28</v>
          </cell>
          <cell r="R1477">
            <v>22</v>
          </cell>
          <cell r="S1477">
            <v>11</v>
          </cell>
          <cell r="T1477" t="str">
            <v>有</v>
          </cell>
          <cell r="U1477" t="str">
            <v/>
          </cell>
          <cell r="V1477" t="str">
            <v>2190</v>
          </cell>
          <cell r="W1477">
            <v>36</v>
          </cell>
          <cell r="X1477">
            <v>28</v>
          </cell>
          <cell r="Y1477">
            <v>2</v>
          </cell>
          <cell r="Z1477">
            <v>60</v>
          </cell>
          <cell r="AA1477">
            <v>40</v>
          </cell>
          <cell r="AB1477">
            <v>20</v>
          </cell>
          <cell r="AC1477">
            <v>0.048</v>
          </cell>
          <cell r="AD1477">
            <v>8.45</v>
          </cell>
          <cell r="AE1477">
            <v>8.56</v>
          </cell>
          <cell r="AF1477">
            <v>50</v>
          </cell>
          <cell r="AG1477" t="str">
            <v/>
          </cell>
        </row>
        <row r="1478">
          <cell r="A1478" t="str">
            <v>HZ7415</v>
          </cell>
          <cell r="B1478" t="str">
            <v>HZ23014</v>
          </cell>
          <cell r="C1478" t="str">
            <v>hugz衣物收纳袋 沙滩光浴 M码</v>
          </cell>
          <cell r="D1478" t="str">
            <v>无</v>
          </cell>
          <cell r="E1478" t="str">
            <v>6936352574156</v>
          </cell>
          <cell r="F1478">
            <v>49</v>
          </cell>
          <cell r="G1478">
            <v>58.03</v>
          </cell>
          <cell r="H1478" t="str">
            <v>3+</v>
          </cell>
          <cell r="I1478" t="str">
            <v>老品</v>
          </cell>
          <cell r="J1478" t="str">
            <v>1、产品同竞品差异点（优势点）：1111
2、产品功能点：
3、产品设计优势：
4、产品教育属性优势：
5、产品安全属性优势：
6、产品相关服务优势：
7、其他：</v>
          </cell>
          <cell r="K1478" t="str">
            <v>3种尺寸、衣物轻松分装、可视化网面好查找、防水面料</v>
          </cell>
          <cell r="L1478" t="str">
            <v/>
          </cell>
          <cell r="M1478" t="str">
            <v>销售商品</v>
          </cell>
          <cell r="N1478" t="str">
            <v>2024/01/20</v>
          </cell>
          <cell r="O1478">
            <v>22.05</v>
          </cell>
          <cell r="P1478">
            <v>0.2</v>
          </cell>
          <cell r="Q1478">
            <v>40</v>
          </cell>
          <cell r="R1478">
            <v>30</v>
          </cell>
          <cell r="S1478">
            <v>11</v>
          </cell>
          <cell r="T1478" t="str">
            <v>有</v>
          </cell>
          <cell r="U1478" t="str">
            <v/>
          </cell>
          <cell r="V1478" t="str">
            <v>2190</v>
          </cell>
          <cell r="W1478">
            <v>39</v>
          </cell>
          <cell r="X1478">
            <v>30</v>
          </cell>
          <cell r="Y1478">
            <v>2</v>
          </cell>
          <cell r="Z1478">
            <v>60</v>
          </cell>
          <cell r="AA1478">
            <v>40.6</v>
          </cell>
          <cell r="AB1478">
            <v>27.3</v>
          </cell>
          <cell r="AC1478">
            <v>0.0665028</v>
          </cell>
          <cell r="AD1478">
            <v>11</v>
          </cell>
          <cell r="AE1478">
            <v>11.6</v>
          </cell>
          <cell r="AF1478">
            <v>50</v>
          </cell>
          <cell r="AG1478" t="str">
            <v/>
          </cell>
        </row>
        <row r="1479">
          <cell r="A1479" t="str">
            <v>HZ7416</v>
          </cell>
          <cell r="B1479" t="str">
            <v>HZ23014</v>
          </cell>
          <cell r="C1479" t="str">
            <v>hugz 收纳袋 夏夜灯影M码</v>
          </cell>
          <cell r="D1479" t="str">
            <v>无</v>
          </cell>
          <cell r="E1479" t="str">
            <v>6936352574163</v>
          </cell>
          <cell r="F1479">
            <v>49</v>
          </cell>
          <cell r="G1479">
            <v>58.03</v>
          </cell>
          <cell r="H1479" t="str">
            <v>3+</v>
          </cell>
          <cell r="I1479" t="str">
            <v>老品</v>
          </cell>
          <cell r="J1479" t="str">
            <v>1、产品同竞品差异点（优势点）：1111
2、产品功能点：
3、产品设计优势：
4、产品教育属性优势：
5、产品安全属性优势：
6、产品相关服务优势：
7、其他：</v>
          </cell>
          <cell r="K1479" t="str">
            <v>3种尺寸、衣物轻松分装、可视化网面好查找、防水面料</v>
          </cell>
          <cell r="L1479" t="str">
            <v/>
          </cell>
          <cell r="M1479" t="str">
            <v>销售商品</v>
          </cell>
          <cell r="N1479" t="str">
            <v>2023/12/30</v>
          </cell>
          <cell r="O1479">
            <v>22.05</v>
          </cell>
          <cell r="P1479">
            <v>0.1</v>
          </cell>
          <cell r="Q1479">
            <v>40</v>
          </cell>
          <cell r="R1479">
            <v>30</v>
          </cell>
          <cell r="S1479">
            <v>11</v>
          </cell>
          <cell r="T1479" t="str">
            <v>有</v>
          </cell>
          <cell r="U1479" t="str">
            <v/>
          </cell>
          <cell r="V1479" t="str">
            <v>2190</v>
          </cell>
          <cell r="W1479">
            <v>22</v>
          </cell>
          <cell r="X1479">
            <v>16</v>
          </cell>
          <cell r="Y1479">
            <v>2</v>
          </cell>
          <cell r="Z1479">
            <v>60</v>
          </cell>
          <cell r="AA1479">
            <v>40</v>
          </cell>
          <cell r="AB1479">
            <v>20</v>
          </cell>
          <cell r="AC1479">
            <v>0.048</v>
          </cell>
          <cell r="AD1479">
            <v>12</v>
          </cell>
          <cell r="AE1479">
            <v>15</v>
          </cell>
          <cell r="AF1479">
            <v>200</v>
          </cell>
          <cell r="AG1479" t="str">
            <v/>
          </cell>
        </row>
        <row r="1480">
          <cell r="A1480" t="str">
            <v>HZ7394</v>
          </cell>
          <cell r="B1480" t="str">
            <v>HZ23009</v>
          </cell>
          <cell r="C1480" t="str">
            <v>HUG Z 新年毛衣红龙龙170码</v>
          </cell>
          <cell r="D1480" t="str">
            <v>无</v>
          </cell>
          <cell r="E1480" t="str">
            <v>6936352573944</v>
          </cell>
          <cell r="F1480">
            <v>239</v>
          </cell>
          <cell r="G1480">
            <v>239</v>
          </cell>
          <cell r="H1480" t="str">
            <v>3+</v>
          </cell>
          <cell r="I1480" t="str">
            <v>老品</v>
          </cell>
          <cell r="J1480" t="str">
            <v>1、产品同竞品差异点（优势点）：1111
2、产品功能点：
3、产品设计优势：
4、产品教育属性优势：
5、产品安全属性优势：
6、产品相关服务优势：
7、其他：</v>
          </cell>
          <cell r="K1480" t="str">
            <v>山羊绒裹满暖空气、新国潮日常可穿、云朵般软糯</v>
          </cell>
          <cell r="L1480" t="str">
            <v/>
          </cell>
          <cell r="M1480" t="str">
            <v>销售商品</v>
          </cell>
          <cell r="N1480" t="str">
            <v>2023/10/20</v>
          </cell>
          <cell r="O1480">
            <v>90.82</v>
          </cell>
          <cell r="P1480">
            <v>0.6</v>
          </cell>
          <cell r="Q1480">
            <v>37</v>
          </cell>
          <cell r="R1480">
            <v>37</v>
          </cell>
          <cell r="S1480">
            <v>3</v>
          </cell>
          <cell r="T1480" t="str">
            <v>有</v>
          </cell>
          <cell r="U1480" t="str">
            <v/>
          </cell>
          <cell r="V1480" t="str">
            <v>2190</v>
          </cell>
        </row>
        <row r="1480">
          <cell r="Z1480">
            <v>45</v>
          </cell>
          <cell r="AA1480">
            <v>55</v>
          </cell>
          <cell r="AB1480">
            <v>45</v>
          </cell>
          <cell r="AC1480">
            <v>0.111375</v>
          </cell>
          <cell r="AD1480">
            <v>9.5</v>
          </cell>
          <cell r="AE1480">
            <v>12</v>
          </cell>
          <cell r="AF1480">
            <v>50</v>
          </cell>
          <cell r="AG1480" t="str">
            <v/>
          </cell>
        </row>
        <row r="1481">
          <cell r="A1481" t="str">
            <v>HZ7395</v>
          </cell>
          <cell r="B1481" t="str">
            <v>HZ23010</v>
          </cell>
          <cell r="C1481" t="str">
            <v>hugz证件袋 沙滩光浴</v>
          </cell>
          <cell r="D1481" t="str">
            <v>无</v>
          </cell>
          <cell r="E1481" t="str">
            <v>6936352573951</v>
          </cell>
          <cell r="F1481">
            <v>29</v>
          </cell>
          <cell r="G1481">
            <v>34.34</v>
          </cell>
          <cell r="H1481" t="str">
            <v>3+</v>
          </cell>
          <cell r="I1481" t="str">
            <v>老品</v>
          </cell>
          <cell r="J1481" t="str">
            <v>1、产品同竞品差异点（优势点）：1111
2、产品功能点：
3、产品设计优势：
4、产品教育属性优势：
5、产品安全属性优势：
6、产品相关服务优势：
7、其他：</v>
          </cell>
          <cell r="K1481" t="str">
            <v>3层收纳、便携手提</v>
          </cell>
          <cell r="L1481" t="str">
            <v/>
          </cell>
          <cell r="M1481" t="str">
            <v>销售商品</v>
          </cell>
          <cell r="N1481" t="str">
            <v>2024/01/20</v>
          </cell>
          <cell r="O1481">
            <v>13.05</v>
          </cell>
          <cell r="P1481">
            <v>0.066</v>
          </cell>
          <cell r="Q1481">
            <v>19</v>
          </cell>
          <cell r="R1481">
            <v>14</v>
          </cell>
          <cell r="S1481">
            <v>1</v>
          </cell>
          <cell r="T1481" t="str">
            <v>有</v>
          </cell>
          <cell r="U1481" t="str">
            <v/>
          </cell>
          <cell r="V1481" t="str">
            <v>2190</v>
          </cell>
          <cell r="W1481">
            <v>16</v>
          </cell>
          <cell r="X1481">
            <v>22</v>
          </cell>
          <cell r="Y1481">
            <v>2</v>
          </cell>
          <cell r="Z1481">
            <v>60</v>
          </cell>
          <cell r="AA1481">
            <v>41</v>
          </cell>
          <cell r="AB1481">
            <v>20</v>
          </cell>
          <cell r="AC1481">
            <v>0.0492</v>
          </cell>
          <cell r="AD1481">
            <v>13.65</v>
          </cell>
          <cell r="AE1481">
            <v>14.2</v>
          </cell>
          <cell r="AF1481">
            <v>200</v>
          </cell>
          <cell r="AG1481" t="str">
            <v/>
          </cell>
        </row>
        <row r="1482">
          <cell r="A1482" t="str">
            <v>HZ7396</v>
          </cell>
          <cell r="B1482" t="str">
            <v>HZ23010</v>
          </cell>
          <cell r="C1482" t="str">
            <v>hugz 证件袋 夏夜灯影</v>
          </cell>
          <cell r="D1482" t="str">
            <v>无</v>
          </cell>
          <cell r="E1482" t="str">
            <v>6936352573968</v>
          </cell>
          <cell r="F1482">
            <v>29</v>
          </cell>
          <cell r="G1482">
            <v>34.34</v>
          </cell>
          <cell r="H1482" t="str">
            <v>3+</v>
          </cell>
          <cell r="I1482" t="str">
            <v>老品</v>
          </cell>
          <cell r="J1482" t="str">
            <v>1、产品同竞品差异点（优势点）：1111
2、产品功能点：
3、产品设计优势：
4、产品教育属性优势：
5、产品安全属性优势：
6、产品相关服务优势：
7、其他：</v>
          </cell>
          <cell r="K1482" t="str">
            <v>3层收纳、便携手提</v>
          </cell>
          <cell r="L1482" t="str">
            <v/>
          </cell>
          <cell r="M1482" t="str">
            <v>销售商品</v>
          </cell>
          <cell r="N1482" t="str">
            <v>2023/12/30</v>
          </cell>
          <cell r="O1482">
            <v>13.05</v>
          </cell>
          <cell r="P1482">
            <v>0.055</v>
          </cell>
          <cell r="Q1482">
            <v>19</v>
          </cell>
          <cell r="R1482">
            <v>14</v>
          </cell>
          <cell r="S1482">
            <v>1</v>
          </cell>
          <cell r="T1482" t="str">
            <v>有</v>
          </cell>
          <cell r="U1482" t="str">
            <v/>
          </cell>
          <cell r="V1482" t="str">
            <v>2190</v>
          </cell>
          <cell r="W1482">
            <v>22</v>
          </cell>
          <cell r="X1482">
            <v>16</v>
          </cell>
          <cell r="Y1482">
            <v>2</v>
          </cell>
          <cell r="Z1482">
            <v>60</v>
          </cell>
          <cell r="AA1482">
            <v>40</v>
          </cell>
          <cell r="AB1482">
            <v>20</v>
          </cell>
          <cell r="AC1482">
            <v>0.048</v>
          </cell>
          <cell r="AD1482">
            <v>12</v>
          </cell>
          <cell r="AE1482">
            <v>15</v>
          </cell>
          <cell r="AF1482">
            <v>200</v>
          </cell>
          <cell r="AG1482" t="str">
            <v/>
          </cell>
        </row>
        <row r="1483">
          <cell r="A1483" t="str">
            <v>HZ7397</v>
          </cell>
          <cell r="B1483" t="str">
            <v>HZ23010</v>
          </cell>
          <cell r="C1483" t="str">
            <v>hugz证件袋 海边假期</v>
          </cell>
          <cell r="D1483" t="str">
            <v>无</v>
          </cell>
          <cell r="E1483" t="str">
            <v>6936352573975</v>
          </cell>
          <cell r="F1483">
            <v>29</v>
          </cell>
          <cell r="G1483">
            <v>34.34</v>
          </cell>
          <cell r="H1483" t="str">
            <v>3+</v>
          </cell>
          <cell r="I1483" t="str">
            <v>老品</v>
          </cell>
          <cell r="J1483" t="str">
            <v>1、产品同竞品差异点（优势点）：1111
2、产品功能点：
3、产品设计优势：
4、产品教育属性优势：
5、产品安全属性优势：
6、产品相关服务优势：
7、其他：</v>
          </cell>
          <cell r="K1483" t="str">
            <v>3层收纳、便携手提</v>
          </cell>
          <cell r="L1483" t="str">
            <v/>
          </cell>
          <cell r="M1483" t="str">
            <v>销售商品</v>
          </cell>
          <cell r="N1483" t="str">
            <v>2024/01/20</v>
          </cell>
          <cell r="O1483">
            <v>13.05</v>
          </cell>
          <cell r="P1483">
            <v>0.1</v>
          </cell>
          <cell r="Q1483">
            <v>19</v>
          </cell>
          <cell r="R1483">
            <v>14</v>
          </cell>
          <cell r="S1483">
            <v>1</v>
          </cell>
          <cell r="T1483" t="str">
            <v>有</v>
          </cell>
          <cell r="U1483" t="str">
            <v/>
          </cell>
          <cell r="V1483" t="str">
            <v>2190</v>
          </cell>
          <cell r="W1483">
            <v>19</v>
          </cell>
          <cell r="X1483">
            <v>13</v>
          </cell>
          <cell r="Y1483">
            <v>0</v>
          </cell>
          <cell r="Z1483">
            <v>60</v>
          </cell>
          <cell r="AA1483">
            <v>40</v>
          </cell>
          <cell r="AB1483">
            <v>20.6</v>
          </cell>
          <cell r="AC1483">
            <v>0.04944</v>
          </cell>
          <cell r="AD1483">
            <v>13.65</v>
          </cell>
          <cell r="AE1483">
            <v>14.05</v>
          </cell>
          <cell r="AF1483">
            <v>200</v>
          </cell>
          <cell r="AG1483" t="str">
            <v/>
          </cell>
        </row>
        <row r="1484">
          <cell r="A1484" t="str">
            <v>HZ7398</v>
          </cell>
          <cell r="B1484" t="str">
            <v>HZ23010</v>
          </cell>
          <cell r="C1484" t="str">
            <v>hugz证件袋 院落花田</v>
          </cell>
          <cell r="D1484" t="str">
            <v>无</v>
          </cell>
          <cell r="E1484" t="str">
            <v>6936352573982</v>
          </cell>
          <cell r="F1484">
            <v>29</v>
          </cell>
          <cell r="G1484">
            <v>34.34</v>
          </cell>
          <cell r="H1484" t="str">
            <v>3+</v>
          </cell>
          <cell r="I1484" t="str">
            <v>老品</v>
          </cell>
          <cell r="J1484" t="str">
            <v>1、产品同竞品差异点（优势点）：1111
2、产品功能点：
3、产品设计优势：
4、产品教育属性优势：
5、产品安全属性优势：
6、产品相关服务优势：
7、其他：</v>
          </cell>
          <cell r="K1484" t="str">
            <v>3层收纳、便携手提</v>
          </cell>
          <cell r="L1484" t="str">
            <v/>
          </cell>
          <cell r="M1484" t="str">
            <v>销售商品</v>
          </cell>
          <cell r="N1484" t="str">
            <v>2024/01/20</v>
          </cell>
          <cell r="O1484">
            <v>13.05</v>
          </cell>
          <cell r="P1484">
            <v>0.067</v>
          </cell>
          <cell r="Q1484">
            <v>19</v>
          </cell>
          <cell r="R1484">
            <v>14</v>
          </cell>
          <cell r="S1484">
            <v>1</v>
          </cell>
          <cell r="T1484" t="str">
            <v>无</v>
          </cell>
          <cell r="U1484" t="str">
            <v/>
          </cell>
          <cell r="V1484" t="str">
            <v>36500</v>
          </cell>
          <cell r="W1484">
            <v>22</v>
          </cell>
          <cell r="X1484">
            <v>17</v>
          </cell>
          <cell r="Y1484">
            <v>2</v>
          </cell>
          <cell r="Z1484">
            <v>60</v>
          </cell>
          <cell r="AA1484">
            <v>40.8</v>
          </cell>
          <cell r="AB1484">
            <v>25.5</v>
          </cell>
          <cell r="AC1484">
            <v>0.062424</v>
          </cell>
          <cell r="AD1484">
            <v>13.65</v>
          </cell>
          <cell r="AE1484">
            <v>14</v>
          </cell>
          <cell r="AF1484">
            <v>200</v>
          </cell>
          <cell r="AG1484" t="str">
            <v/>
          </cell>
        </row>
        <row r="1485">
          <cell r="A1485" t="str">
            <v>HZ7372</v>
          </cell>
          <cell r="B1485" t="str">
            <v>HZ23004</v>
          </cell>
          <cell r="C1485" t="str">
            <v>hugz 抱抱帽 极地绒绒(52-54cm)</v>
          </cell>
          <cell r="D1485" t="str">
            <v>无</v>
          </cell>
          <cell r="E1485" t="str">
            <v>6936352573722</v>
          </cell>
          <cell r="F1485">
            <v>69</v>
          </cell>
          <cell r="G1485">
            <v>81.71</v>
          </cell>
          <cell r="H1485" t="str">
            <v>3+</v>
          </cell>
          <cell r="I1485" t="str">
            <v>老品</v>
          </cell>
          <cell r="J1485" t="str">
            <v>1、产品同竞品差异点（优势点）：1111
2、产品功能点：
3、产品设计优势：
4、产品教育属性优势：
5、产品安全属性优势：
6、产品相关服务优势：
7、其他：</v>
          </cell>
          <cell r="K1485" t="str">
            <v>加大护耳面积、柔暖细腻无扎感、不勒不易吹掉</v>
          </cell>
          <cell r="L1485" t="str">
            <v/>
          </cell>
          <cell r="M1485" t="str">
            <v>销售商品</v>
          </cell>
          <cell r="N1485" t="str">
            <v>2023/08/30</v>
          </cell>
          <cell r="O1485">
            <v>26.22</v>
          </cell>
          <cell r="P1485">
            <v>0.16</v>
          </cell>
          <cell r="Q1485">
            <v>31</v>
          </cell>
          <cell r="R1485">
            <v>31</v>
          </cell>
          <cell r="S1485">
            <v>2</v>
          </cell>
          <cell r="T1485" t="str">
            <v>有</v>
          </cell>
          <cell r="U1485" t="str">
            <v/>
          </cell>
          <cell r="V1485" t="str">
            <v>2190</v>
          </cell>
          <cell r="W1485">
            <v>40</v>
          </cell>
          <cell r="X1485">
            <v>40</v>
          </cell>
          <cell r="Y1485">
            <v>2</v>
          </cell>
          <cell r="Z1485">
            <v>60</v>
          </cell>
          <cell r="AA1485">
            <v>40</v>
          </cell>
          <cell r="AB1485">
            <v>40</v>
          </cell>
          <cell r="AC1485">
            <v>0.096</v>
          </cell>
          <cell r="AD1485">
            <v>9.5</v>
          </cell>
          <cell r="AE1485">
            <v>12</v>
          </cell>
          <cell r="AF1485">
            <v>100</v>
          </cell>
          <cell r="AG1485" t="str">
            <v/>
          </cell>
        </row>
        <row r="1486">
          <cell r="A1486" t="str">
            <v>HZ7373</v>
          </cell>
          <cell r="B1486" t="str">
            <v>HZ23004</v>
          </cell>
          <cell r="C1486" t="str">
            <v>hugz 抱抱帽 极地绒绒(54-56cm)</v>
          </cell>
          <cell r="D1486" t="str">
            <v>无</v>
          </cell>
          <cell r="E1486" t="str">
            <v>6936352573739</v>
          </cell>
          <cell r="F1486">
            <v>69</v>
          </cell>
          <cell r="G1486">
            <v>81.71</v>
          </cell>
          <cell r="H1486" t="str">
            <v>3+</v>
          </cell>
          <cell r="I1486" t="str">
            <v>老品</v>
          </cell>
          <cell r="J1486" t="str">
            <v>1、产品同竞品差异点（优势点）：1111
2、产品功能点：
3、产品设计优势：
4、产品教育属性优势：
5、产品安全属性优势：
6、产品相关服务优势：
7、其他：</v>
          </cell>
          <cell r="K1486" t="str">
            <v>加大护耳面积、柔暖细腻无扎感、不勒不易吹掉</v>
          </cell>
          <cell r="L1486" t="str">
            <v/>
          </cell>
          <cell r="M1486" t="str">
            <v>销售商品</v>
          </cell>
          <cell r="N1486" t="str">
            <v>2023/08/30</v>
          </cell>
          <cell r="O1486">
            <v>26.22</v>
          </cell>
          <cell r="P1486">
            <v>0.16</v>
          </cell>
          <cell r="Q1486">
            <v>31</v>
          </cell>
          <cell r="R1486">
            <v>31</v>
          </cell>
          <cell r="S1486">
            <v>2</v>
          </cell>
          <cell r="T1486" t="str">
            <v>有</v>
          </cell>
          <cell r="U1486" t="str">
            <v/>
          </cell>
          <cell r="V1486" t="str">
            <v>2190</v>
          </cell>
          <cell r="W1486">
            <v>40</v>
          </cell>
          <cell r="X1486">
            <v>40</v>
          </cell>
          <cell r="Y1486">
            <v>2</v>
          </cell>
          <cell r="Z1486">
            <v>60</v>
          </cell>
          <cell r="AA1486">
            <v>40</v>
          </cell>
          <cell r="AB1486">
            <v>40</v>
          </cell>
          <cell r="AC1486">
            <v>0.096</v>
          </cell>
          <cell r="AD1486">
            <v>9.5</v>
          </cell>
          <cell r="AE1486">
            <v>12</v>
          </cell>
          <cell r="AF1486">
            <v>100</v>
          </cell>
          <cell r="AG1486" t="str">
            <v/>
          </cell>
        </row>
        <row r="1487">
          <cell r="A1487" t="str">
            <v>HZ7374</v>
          </cell>
          <cell r="B1487" t="str">
            <v>HZ23005</v>
          </cell>
          <cell r="C1487" t="str">
            <v>hugz 抱抱帽配套围巾榛果生巧</v>
          </cell>
          <cell r="D1487" t="str">
            <v>无</v>
          </cell>
          <cell r="E1487" t="str">
            <v>6936352573746</v>
          </cell>
          <cell r="F1487">
            <v>69</v>
          </cell>
          <cell r="G1487">
            <v>81.71</v>
          </cell>
          <cell r="H1487" t="str">
            <v>3+</v>
          </cell>
          <cell r="I1487" t="str">
            <v>老品</v>
          </cell>
          <cell r="J1487" t="str">
            <v>1、产品同竞品差异点（优势点）：1111
2、产品功能点：
3、产品设计优势：
4、产品教育属性优势：
5、产品安全属性优势：
6、产品相关服务优势：
7、其他：</v>
          </cell>
          <cell r="K1487" t="str">
            <v>加大护耳面积、柔暖细腻无扎感、小脖子也暖到</v>
          </cell>
          <cell r="L1487" t="str">
            <v/>
          </cell>
          <cell r="M1487" t="str">
            <v>销售商品</v>
          </cell>
          <cell r="N1487" t="str">
            <v>2023/08/30</v>
          </cell>
          <cell r="O1487">
            <v>26.22</v>
          </cell>
          <cell r="P1487">
            <v>0.16</v>
          </cell>
          <cell r="Q1487">
            <v>31</v>
          </cell>
          <cell r="R1487">
            <v>31</v>
          </cell>
          <cell r="S1487">
            <v>2</v>
          </cell>
          <cell r="T1487" t="str">
            <v>有</v>
          </cell>
          <cell r="U1487" t="str">
            <v/>
          </cell>
          <cell r="V1487" t="str">
            <v>2190</v>
          </cell>
          <cell r="W1487">
            <v>40</v>
          </cell>
          <cell r="X1487">
            <v>40</v>
          </cell>
          <cell r="Y1487">
            <v>2</v>
          </cell>
          <cell r="Z1487">
            <v>60</v>
          </cell>
          <cell r="AA1487">
            <v>40</v>
          </cell>
          <cell r="AB1487">
            <v>40</v>
          </cell>
          <cell r="AC1487">
            <v>0.096</v>
          </cell>
          <cell r="AD1487">
            <v>9.5</v>
          </cell>
          <cell r="AE1487">
            <v>12</v>
          </cell>
          <cell r="AF1487">
            <v>100</v>
          </cell>
          <cell r="AG1487" t="str">
            <v/>
          </cell>
        </row>
        <row r="1488">
          <cell r="A1488" t="str">
            <v>HZ7375</v>
          </cell>
          <cell r="B1488" t="str">
            <v>HZ23005</v>
          </cell>
          <cell r="C1488" t="str">
            <v>hugz 抱抱帽配套围巾冬日甜心</v>
          </cell>
          <cell r="D1488" t="str">
            <v>无</v>
          </cell>
          <cell r="E1488" t="str">
            <v>6936352573753</v>
          </cell>
          <cell r="F1488">
            <v>69</v>
          </cell>
          <cell r="G1488">
            <v>81.71</v>
          </cell>
          <cell r="H1488" t="str">
            <v>3+</v>
          </cell>
          <cell r="I1488" t="str">
            <v>老品</v>
          </cell>
          <cell r="J1488" t="str">
            <v>1、产品同竞品差异点（优势点）：1111
2、产品功能点：
3、产品设计优势：
4、产品教育属性优势：
5、产品安全属性优势：
6、产品相关服务优势：
7、其他：</v>
          </cell>
          <cell r="K1488" t="str">
            <v>加大护耳面积、柔暖细腻无扎感、小脖子也暖到</v>
          </cell>
          <cell r="L1488" t="str">
            <v/>
          </cell>
          <cell r="M1488" t="str">
            <v>销售商品</v>
          </cell>
          <cell r="N1488" t="str">
            <v>2023/08/30</v>
          </cell>
          <cell r="O1488">
            <v>26.22</v>
          </cell>
          <cell r="P1488">
            <v>0.16</v>
          </cell>
          <cell r="Q1488">
            <v>31</v>
          </cell>
          <cell r="R1488">
            <v>31</v>
          </cell>
          <cell r="S1488">
            <v>2</v>
          </cell>
          <cell r="T1488" t="str">
            <v>有</v>
          </cell>
          <cell r="U1488" t="str">
            <v/>
          </cell>
          <cell r="V1488" t="str">
            <v>2190</v>
          </cell>
          <cell r="W1488">
            <v>40</v>
          </cell>
          <cell r="X1488">
            <v>40</v>
          </cell>
          <cell r="Y1488">
            <v>2</v>
          </cell>
          <cell r="Z1488">
            <v>60</v>
          </cell>
          <cell r="AA1488">
            <v>40</v>
          </cell>
          <cell r="AB1488">
            <v>40</v>
          </cell>
          <cell r="AC1488">
            <v>0.096</v>
          </cell>
          <cell r="AD1488">
            <v>9.5</v>
          </cell>
          <cell r="AE1488">
            <v>12</v>
          </cell>
          <cell r="AF1488">
            <v>100</v>
          </cell>
          <cell r="AG1488" t="str">
            <v/>
          </cell>
        </row>
        <row r="1489">
          <cell r="A1489" t="str">
            <v>HZ7376</v>
          </cell>
          <cell r="B1489" t="str">
            <v>HZ23005</v>
          </cell>
          <cell r="C1489" t="str">
            <v>hugz 抱抱帽配套围巾极地绒绒</v>
          </cell>
          <cell r="D1489" t="str">
            <v>无</v>
          </cell>
          <cell r="E1489" t="str">
            <v>6936352573760</v>
          </cell>
          <cell r="F1489">
            <v>69</v>
          </cell>
          <cell r="G1489">
            <v>81.71</v>
          </cell>
          <cell r="H1489" t="str">
            <v>3+</v>
          </cell>
          <cell r="I1489" t="str">
            <v>老品</v>
          </cell>
          <cell r="J1489" t="str">
            <v>1、产品同竞品差异点（优势点）：1111
2、产品功能点：
3、产品设计优势：
4、产品教育属性优势：
5、产品安全属性优势：
6、产品相关服务优势：
7、其他：</v>
          </cell>
          <cell r="K1489" t="str">
            <v>加大护耳面积、柔暖细腻无扎感、小脖子也暖到</v>
          </cell>
          <cell r="L1489" t="str">
            <v/>
          </cell>
          <cell r="M1489" t="str">
            <v>销售商品</v>
          </cell>
          <cell r="N1489" t="str">
            <v>2023/08/30</v>
          </cell>
          <cell r="O1489">
            <v>26.22</v>
          </cell>
          <cell r="P1489">
            <v>0.16</v>
          </cell>
          <cell r="Q1489">
            <v>31</v>
          </cell>
          <cell r="R1489">
            <v>31</v>
          </cell>
          <cell r="S1489">
            <v>2</v>
          </cell>
          <cell r="T1489" t="str">
            <v>有</v>
          </cell>
          <cell r="U1489" t="str">
            <v/>
          </cell>
          <cell r="V1489" t="str">
            <v>2190</v>
          </cell>
          <cell r="W1489">
            <v>40</v>
          </cell>
          <cell r="X1489">
            <v>40</v>
          </cell>
          <cell r="Y1489">
            <v>2</v>
          </cell>
          <cell r="Z1489">
            <v>60</v>
          </cell>
          <cell r="AA1489">
            <v>40</v>
          </cell>
          <cell r="AB1489">
            <v>40</v>
          </cell>
          <cell r="AC1489">
            <v>0.096</v>
          </cell>
          <cell r="AD1489">
            <v>9.5</v>
          </cell>
          <cell r="AE1489">
            <v>12</v>
          </cell>
          <cell r="AF1489">
            <v>100</v>
          </cell>
          <cell r="AG1489" t="str">
            <v/>
          </cell>
        </row>
        <row r="1490">
          <cell r="A1490" t="str">
            <v>HZ7377</v>
          </cell>
          <cell r="B1490" t="str">
            <v>HZ23005</v>
          </cell>
          <cell r="C1490" t="str">
            <v>hugz 抱抱帽配套围巾丛林细雨</v>
          </cell>
          <cell r="D1490" t="str">
            <v>无</v>
          </cell>
          <cell r="E1490" t="str">
            <v>6936352573777</v>
          </cell>
          <cell r="F1490">
            <v>69</v>
          </cell>
          <cell r="G1490">
            <v>81.71</v>
          </cell>
          <cell r="H1490" t="str">
            <v>3+</v>
          </cell>
          <cell r="I1490" t="str">
            <v>老品</v>
          </cell>
          <cell r="J1490" t="str">
            <v>1、产品同竞品差异点（优势点）：1111
2、产品功能点：
3、产品设计优势：
4、产品教育属性优势：
5、产品安全属性优势：
6、产品相关服务优势：
7、其他：</v>
          </cell>
          <cell r="K1490" t="str">
            <v>加大护耳面积、柔暖细腻无扎感、小脖子也暖到</v>
          </cell>
          <cell r="L1490" t="str">
            <v/>
          </cell>
          <cell r="M1490" t="str">
            <v>销售商品</v>
          </cell>
          <cell r="N1490" t="str">
            <v>2023/08/30</v>
          </cell>
          <cell r="O1490">
            <v>26.22</v>
          </cell>
          <cell r="P1490">
            <v>0.16</v>
          </cell>
          <cell r="Q1490">
            <v>31</v>
          </cell>
          <cell r="R1490">
            <v>31</v>
          </cell>
          <cell r="S1490">
            <v>2</v>
          </cell>
          <cell r="T1490" t="str">
            <v>有</v>
          </cell>
          <cell r="U1490" t="str">
            <v/>
          </cell>
          <cell r="V1490" t="str">
            <v>2190</v>
          </cell>
          <cell r="W1490">
            <v>40</v>
          </cell>
          <cell r="X1490">
            <v>40</v>
          </cell>
          <cell r="Y1490">
            <v>2</v>
          </cell>
          <cell r="Z1490">
            <v>60</v>
          </cell>
          <cell r="AA1490">
            <v>40</v>
          </cell>
          <cell r="AB1490">
            <v>40</v>
          </cell>
          <cell r="AC1490">
            <v>0.096</v>
          </cell>
          <cell r="AD1490">
            <v>9.5</v>
          </cell>
          <cell r="AE1490">
            <v>12</v>
          </cell>
          <cell r="AF1490">
            <v>100</v>
          </cell>
          <cell r="AG1490" t="str">
            <v/>
          </cell>
        </row>
        <row r="1491">
          <cell r="A1491" t="str">
            <v>HZ7378</v>
          </cell>
          <cell r="B1491" t="str">
            <v>HZ23005</v>
          </cell>
          <cell r="C1491" t="str">
            <v>hugz 抱抱帽配套围巾半熟椰椰</v>
          </cell>
          <cell r="D1491" t="str">
            <v>无</v>
          </cell>
          <cell r="E1491" t="str">
            <v>6936352573784</v>
          </cell>
          <cell r="F1491">
            <v>69</v>
          </cell>
          <cell r="G1491">
            <v>81.71</v>
          </cell>
          <cell r="H1491" t="str">
            <v>3+</v>
          </cell>
          <cell r="I1491" t="str">
            <v>老品</v>
          </cell>
          <cell r="J1491" t="str">
            <v>1、产品同竞品差异点（优势点）：1111
2、产品功能点：
3、产品设计优势：
4、产品教育属性优势：
5、产品安全属性优势：
6、产品相关服务优势：
7、其他：</v>
          </cell>
          <cell r="K1491" t="str">
            <v>加大护耳面积、柔暖细腻无扎感、小脖子也暖到</v>
          </cell>
          <cell r="L1491" t="str">
            <v/>
          </cell>
          <cell r="M1491" t="str">
            <v>销售商品</v>
          </cell>
          <cell r="N1491" t="str">
            <v>2023/08/30</v>
          </cell>
          <cell r="O1491">
            <v>26.22</v>
          </cell>
          <cell r="P1491">
            <v>0.16</v>
          </cell>
          <cell r="Q1491">
            <v>31</v>
          </cell>
          <cell r="R1491">
            <v>31</v>
          </cell>
          <cell r="S1491">
            <v>2</v>
          </cell>
          <cell r="T1491" t="str">
            <v>有</v>
          </cell>
          <cell r="U1491" t="str">
            <v/>
          </cell>
          <cell r="V1491" t="str">
            <v>2190</v>
          </cell>
          <cell r="W1491">
            <v>40</v>
          </cell>
          <cell r="X1491">
            <v>40</v>
          </cell>
          <cell r="Y1491">
            <v>2</v>
          </cell>
          <cell r="Z1491">
            <v>60</v>
          </cell>
          <cell r="AA1491">
            <v>40</v>
          </cell>
          <cell r="AB1491">
            <v>40</v>
          </cell>
          <cell r="AC1491">
            <v>0.096</v>
          </cell>
          <cell r="AD1491">
            <v>9.5</v>
          </cell>
          <cell r="AE1491">
            <v>12</v>
          </cell>
          <cell r="AF1491">
            <v>100</v>
          </cell>
          <cell r="AG1491" t="str">
            <v/>
          </cell>
        </row>
        <row r="1492">
          <cell r="A1492" t="str">
            <v>HZ7379</v>
          </cell>
          <cell r="B1492" t="str">
            <v>HZ23005</v>
          </cell>
          <cell r="C1492" t="str">
            <v>hugz 抱抱帽配套围巾草莓布丁</v>
          </cell>
          <cell r="D1492" t="str">
            <v>无</v>
          </cell>
          <cell r="E1492" t="str">
            <v>6936352573791</v>
          </cell>
          <cell r="F1492">
            <v>69</v>
          </cell>
          <cell r="G1492">
            <v>81.71</v>
          </cell>
          <cell r="H1492" t="str">
            <v>3+</v>
          </cell>
          <cell r="I1492" t="str">
            <v>老品</v>
          </cell>
          <cell r="J1492" t="str">
            <v>1、产品同竞品差异点（优势点）：1111
2、产品功能点：
3、产品设计优势：
4、产品教育属性优势：
5、产品安全属性优势：
6、产品相关服务优势：
7、其他：</v>
          </cell>
          <cell r="K1492" t="str">
            <v>加大护耳面积、柔暖细腻无扎感、小脖子也暖到</v>
          </cell>
          <cell r="L1492" t="str">
            <v/>
          </cell>
          <cell r="M1492" t="str">
            <v>销售商品</v>
          </cell>
          <cell r="N1492" t="str">
            <v>2023/08/30</v>
          </cell>
          <cell r="O1492">
            <v>26.22</v>
          </cell>
          <cell r="P1492">
            <v>0.16</v>
          </cell>
          <cell r="Q1492">
            <v>31</v>
          </cell>
          <cell r="R1492">
            <v>31</v>
          </cell>
          <cell r="S1492">
            <v>2</v>
          </cell>
          <cell r="T1492" t="str">
            <v>有</v>
          </cell>
          <cell r="U1492" t="str">
            <v/>
          </cell>
          <cell r="V1492" t="str">
            <v>2190</v>
          </cell>
          <cell r="W1492">
            <v>40</v>
          </cell>
          <cell r="X1492">
            <v>40</v>
          </cell>
          <cell r="Y1492">
            <v>2</v>
          </cell>
          <cell r="Z1492">
            <v>60</v>
          </cell>
          <cell r="AA1492">
            <v>40</v>
          </cell>
          <cell r="AB1492">
            <v>40</v>
          </cell>
          <cell r="AC1492">
            <v>0.096</v>
          </cell>
          <cell r="AD1492">
            <v>9.5</v>
          </cell>
          <cell r="AE1492">
            <v>12</v>
          </cell>
          <cell r="AF1492">
            <v>100</v>
          </cell>
          <cell r="AG1492" t="str">
            <v/>
          </cell>
        </row>
        <row r="1493">
          <cell r="A1493" t="str">
            <v>HZ7380</v>
          </cell>
          <cell r="B1493" t="str">
            <v>HZ23005</v>
          </cell>
          <cell r="C1493" t="str">
            <v>hugz 抱抱帽配套围巾冰海暖阳</v>
          </cell>
          <cell r="D1493" t="str">
            <v>无</v>
          </cell>
          <cell r="E1493" t="str">
            <v>6936352573807</v>
          </cell>
          <cell r="F1493">
            <v>69</v>
          </cell>
          <cell r="G1493">
            <v>81.71</v>
          </cell>
          <cell r="H1493" t="str">
            <v>3+</v>
          </cell>
          <cell r="I1493" t="str">
            <v>老品</v>
          </cell>
          <cell r="J1493" t="str">
            <v>1、产品同竞品差异点（优势点）：1111
2、产品功能点：
3、产品设计优势：
4、产品教育属性优势：
5、产品安全属性优势：
6、产品相关服务优势：
7、其他：</v>
          </cell>
          <cell r="K1493" t="str">
            <v>加大护耳面积、柔暖细腻无扎感、小脖子也暖到</v>
          </cell>
          <cell r="L1493" t="str">
            <v/>
          </cell>
          <cell r="M1493" t="str">
            <v>销售商品</v>
          </cell>
          <cell r="N1493" t="str">
            <v>2023/08/30</v>
          </cell>
          <cell r="O1493">
            <v>26.22</v>
          </cell>
          <cell r="P1493">
            <v>0.16</v>
          </cell>
          <cell r="Q1493">
            <v>31</v>
          </cell>
          <cell r="R1493">
            <v>31</v>
          </cell>
          <cell r="S1493">
            <v>2</v>
          </cell>
          <cell r="T1493" t="str">
            <v>有</v>
          </cell>
          <cell r="U1493" t="str">
            <v/>
          </cell>
          <cell r="V1493" t="str">
            <v>2190</v>
          </cell>
          <cell r="W1493">
            <v>40</v>
          </cell>
          <cell r="X1493">
            <v>40</v>
          </cell>
          <cell r="Y1493">
            <v>2</v>
          </cell>
          <cell r="Z1493">
            <v>60</v>
          </cell>
          <cell r="AA1493">
            <v>40</v>
          </cell>
          <cell r="AB1493">
            <v>40</v>
          </cell>
          <cell r="AC1493">
            <v>0.096</v>
          </cell>
          <cell r="AD1493">
            <v>9.5</v>
          </cell>
          <cell r="AE1493">
            <v>12</v>
          </cell>
          <cell r="AF1493">
            <v>100</v>
          </cell>
          <cell r="AG1493" t="str">
            <v/>
          </cell>
        </row>
        <row r="1494">
          <cell r="A1494" t="str">
            <v>HZ7381</v>
          </cell>
          <cell r="B1494" t="str">
            <v>HZ23006</v>
          </cell>
          <cell r="C1494" t="str">
            <v>HUG Z 羽绒帽葡萄气泡52-54cm</v>
          </cell>
          <cell r="D1494" t="str">
            <v>无</v>
          </cell>
          <cell r="E1494" t="str">
            <v>6936352573814</v>
          </cell>
          <cell r="F1494">
            <v>209</v>
          </cell>
          <cell r="G1494">
            <v>209</v>
          </cell>
          <cell r="H1494" t="str">
            <v>3+</v>
          </cell>
          <cell r="I1494" t="str">
            <v>老品</v>
          </cell>
          <cell r="J1494" t="str">
            <v>1、产品同竞品差异点（优势点）：1111
2、产品功能点：
3、产品设计优势：
4、产品教育属性优势：
5、产品安全属性优势：
6、产品相关服务优势：
7、其他：</v>
          </cell>
          <cell r="K1494" t="str">
            <v>90%白鹅绒、无异味、7重防钻绒、保护小耳朵</v>
          </cell>
          <cell r="L1494" t="str">
            <v/>
          </cell>
          <cell r="M1494" t="str">
            <v>销售商品</v>
          </cell>
          <cell r="N1494" t="str">
            <v>2023/09/30</v>
          </cell>
          <cell r="O1494">
            <v>79.42</v>
          </cell>
          <cell r="P1494">
            <v>0.1</v>
          </cell>
          <cell r="Q1494">
            <v>31</v>
          </cell>
          <cell r="R1494">
            <v>31</v>
          </cell>
          <cell r="S1494">
            <v>2</v>
          </cell>
          <cell r="T1494" t="str">
            <v>有</v>
          </cell>
          <cell r="U1494" t="str">
            <v/>
          </cell>
          <cell r="V1494" t="str">
            <v>2190</v>
          </cell>
        </row>
        <row r="1494">
          <cell r="Z1494">
            <v>45</v>
          </cell>
          <cell r="AA1494">
            <v>55</v>
          </cell>
          <cell r="AB1494">
            <v>45</v>
          </cell>
          <cell r="AC1494">
            <v>0.111375</v>
          </cell>
          <cell r="AD1494">
            <v>9.5</v>
          </cell>
          <cell r="AE1494">
            <v>12</v>
          </cell>
          <cell r="AF1494">
            <v>50</v>
          </cell>
          <cell r="AG1494" t="str">
            <v/>
          </cell>
        </row>
        <row r="1495">
          <cell r="A1495" t="str">
            <v>HZ7382</v>
          </cell>
          <cell r="B1495" t="str">
            <v>HZ23006</v>
          </cell>
          <cell r="C1495" t="str">
            <v>HUG Z 羽绒帽葡萄气泡54-56cm</v>
          </cell>
          <cell r="D1495" t="str">
            <v>无</v>
          </cell>
          <cell r="E1495" t="str">
            <v>6936352573821</v>
          </cell>
          <cell r="F1495">
            <v>209</v>
          </cell>
          <cell r="G1495">
            <v>209</v>
          </cell>
          <cell r="H1495" t="str">
            <v>3+</v>
          </cell>
          <cell r="I1495" t="str">
            <v>老品</v>
          </cell>
          <cell r="J1495" t="str">
            <v>1、产品同竞品差异点（优势点）：1111
2、产品功能点：
3、产品设计优势：
4、产品教育属性优势：
5、产品安全属性优势：
6、产品相关服务优势：
7、其他：</v>
          </cell>
          <cell r="K1495" t="str">
            <v>90%白鹅绒、无异味、7重防钻绒、保护小耳朵</v>
          </cell>
          <cell r="L1495" t="str">
            <v/>
          </cell>
          <cell r="M1495" t="str">
            <v>销售商品</v>
          </cell>
          <cell r="N1495" t="str">
            <v>2023/09/30</v>
          </cell>
          <cell r="O1495">
            <v>79.42</v>
          </cell>
          <cell r="P1495">
            <v>0.1</v>
          </cell>
          <cell r="Q1495">
            <v>31</v>
          </cell>
          <cell r="R1495">
            <v>31</v>
          </cell>
          <cell r="S1495">
            <v>2</v>
          </cell>
          <cell r="T1495" t="str">
            <v>有</v>
          </cell>
          <cell r="U1495" t="str">
            <v/>
          </cell>
          <cell r="V1495" t="str">
            <v>2190</v>
          </cell>
        </row>
        <row r="1495">
          <cell r="Z1495">
            <v>45</v>
          </cell>
          <cell r="AA1495">
            <v>55</v>
          </cell>
          <cell r="AB1495">
            <v>45</v>
          </cell>
          <cell r="AC1495">
            <v>0.111375</v>
          </cell>
          <cell r="AD1495">
            <v>9.5</v>
          </cell>
          <cell r="AE1495">
            <v>12</v>
          </cell>
          <cell r="AF1495">
            <v>50</v>
          </cell>
          <cell r="AG1495" t="str">
            <v/>
          </cell>
        </row>
        <row r="1496">
          <cell r="A1496" t="str">
            <v>HZ7383</v>
          </cell>
          <cell r="B1496" t="str">
            <v>HZ23006</v>
          </cell>
          <cell r="C1496" t="str">
            <v>HUG Z 羽绒帽轻轻晨露52-54cm</v>
          </cell>
          <cell r="D1496" t="str">
            <v>无</v>
          </cell>
          <cell r="E1496" t="str">
            <v>6936352573838</v>
          </cell>
          <cell r="F1496">
            <v>209</v>
          </cell>
          <cell r="G1496">
            <v>209</v>
          </cell>
          <cell r="H1496" t="str">
            <v>3+</v>
          </cell>
          <cell r="I1496" t="str">
            <v>老品</v>
          </cell>
          <cell r="J1496" t="str">
            <v>1、产品同竞品差异点（优势点）：1111
2、产品功能点：
3、产品设计优势：
4、产品教育属性优势：
5、产品安全属性优势：
6、产品相关服务优势：
7、其他：</v>
          </cell>
          <cell r="K1496" t="str">
            <v>90%白鹅绒、无异味、7重防钻绒、保护小耳朵</v>
          </cell>
          <cell r="L1496" t="str">
            <v/>
          </cell>
          <cell r="M1496" t="str">
            <v>销售商品</v>
          </cell>
          <cell r="N1496" t="str">
            <v>2023/09/30</v>
          </cell>
          <cell r="O1496">
            <v>79.42</v>
          </cell>
          <cell r="P1496">
            <v>0.1</v>
          </cell>
          <cell r="Q1496">
            <v>31</v>
          </cell>
          <cell r="R1496">
            <v>31</v>
          </cell>
          <cell r="S1496">
            <v>2</v>
          </cell>
          <cell r="T1496" t="str">
            <v>有</v>
          </cell>
          <cell r="U1496" t="str">
            <v/>
          </cell>
          <cell r="V1496" t="str">
            <v>2190</v>
          </cell>
        </row>
        <row r="1496">
          <cell r="Z1496">
            <v>45</v>
          </cell>
          <cell r="AA1496">
            <v>55</v>
          </cell>
          <cell r="AB1496">
            <v>45</v>
          </cell>
          <cell r="AC1496">
            <v>0.111375</v>
          </cell>
          <cell r="AD1496">
            <v>9.5</v>
          </cell>
          <cell r="AE1496">
            <v>12</v>
          </cell>
          <cell r="AF1496">
            <v>50</v>
          </cell>
          <cell r="AG1496" t="str">
            <v/>
          </cell>
        </row>
        <row r="1497">
          <cell r="A1497" t="str">
            <v>HZ7384</v>
          </cell>
          <cell r="B1497" t="str">
            <v>HZ23006</v>
          </cell>
          <cell r="C1497" t="str">
            <v>HUG Z 羽绒帽轻轻晨露54-56cm</v>
          </cell>
          <cell r="D1497" t="str">
            <v>无</v>
          </cell>
          <cell r="E1497" t="str">
            <v>6936352573845</v>
          </cell>
          <cell r="F1497">
            <v>209</v>
          </cell>
          <cell r="G1497">
            <v>209</v>
          </cell>
          <cell r="H1497" t="str">
            <v>3+</v>
          </cell>
          <cell r="I1497" t="str">
            <v>老品</v>
          </cell>
          <cell r="J1497" t="str">
            <v>1、产品同竞品差异点（优势点）：1111
2、产品功能点：
3、产品设计优势：
4、产品教育属性优势：
5、产品安全属性优势：
6、产品相关服务优势：
7、其他：</v>
          </cell>
          <cell r="K1497" t="str">
            <v>90%白鹅绒、无异味、7重防钻绒、保护小耳朵</v>
          </cell>
          <cell r="L1497" t="str">
            <v/>
          </cell>
          <cell r="M1497" t="str">
            <v>销售商品</v>
          </cell>
          <cell r="N1497" t="str">
            <v>2023/09/30</v>
          </cell>
          <cell r="O1497">
            <v>79.42</v>
          </cell>
          <cell r="P1497">
            <v>0.1</v>
          </cell>
          <cell r="Q1497">
            <v>31</v>
          </cell>
          <cell r="R1497">
            <v>31</v>
          </cell>
          <cell r="S1497">
            <v>2</v>
          </cell>
          <cell r="T1497" t="str">
            <v>有</v>
          </cell>
          <cell r="U1497" t="str">
            <v/>
          </cell>
          <cell r="V1497" t="str">
            <v>2190</v>
          </cell>
        </row>
        <row r="1497">
          <cell r="Z1497">
            <v>45</v>
          </cell>
          <cell r="AA1497">
            <v>55</v>
          </cell>
          <cell r="AB1497">
            <v>45</v>
          </cell>
          <cell r="AC1497">
            <v>0.111375</v>
          </cell>
          <cell r="AD1497">
            <v>9.5</v>
          </cell>
          <cell r="AE1497">
            <v>12</v>
          </cell>
          <cell r="AF1497">
            <v>50</v>
          </cell>
          <cell r="AG1497" t="str">
            <v/>
          </cell>
        </row>
        <row r="1498">
          <cell r="A1498" t="str">
            <v>HZ7385</v>
          </cell>
          <cell r="B1498" t="str">
            <v>HZ23007</v>
          </cell>
          <cell r="C1498" t="str">
            <v>HUG Z 新年抱抱帽红龙龙52-54cm</v>
          </cell>
          <cell r="D1498" t="str">
            <v>无</v>
          </cell>
          <cell r="E1498" t="str">
            <v>6936352573852</v>
          </cell>
          <cell r="F1498">
            <v>119</v>
          </cell>
          <cell r="G1498">
            <v>140.92</v>
          </cell>
          <cell r="H1498" t="str">
            <v>3+</v>
          </cell>
          <cell r="I1498" t="str">
            <v>老品</v>
          </cell>
          <cell r="J1498" t="str">
            <v>1、产品同竞品差异点（优势点）：1111
2、产品功能点：
3、产品设计优势：
4、产品教育属性优势：
5、产品安全属性优势：
6、产品相关服务优势：
7、其他：</v>
          </cell>
          <cell r="K1498" t="str">
            <v>加大护耳面积、柔暖细腻无扎感、不勒不易吹掉、年味十足</v>
          </cell>
          <cell r="L1498" t="str">
            <v/>
          </cell>
          <cell r="M1498" t="str">
            <v>销售商品</v>
          </cell>
          <cell r="N1498" t="str">
            <v>2023/11/30</v>
          </cell>
          <cell r="O1498">
            <v>53.55</v>
          </cell>
          <cell r="P1498">
            <v>0.1</v>
          </cell>
          <cell r="Q1498">
            <v>31</v>
          </cell>
          <cell r="R1498">
            <v>31</v>
          </cell>
          <cell r="S1498">
            <v>2</v>
          </cell>
          <cell r="T1498" t="str">
            <v>有</v>
          </cell>
          <cell r="U1498" t="str">
            <v/>
          </cell>
          <cell r="V1498" t="str">
            <v>2190</v>
          </cell>
        </row>
        <row r="1498">
          <cell r="Z1498">
            <v>45</v>
          </cell>
          <cell r="AA1498">
            <v>55</v>
          </cell>
          <cell r="AB1498">
            <v>45</v>
          </cell>
          <cell r="AC1498">
            <v>0.111375</v>
          </cell>
          <cell r="AD1498">
            <v>9.5</v>
          </cell>
          <cell r="AE1498">
            <v>12</v>
          </cell>
          <cell r="AF1498">
            <v>50</v>
          </cell>
          <cell r="AG1498" t="str">
            <v/>
          </cell>
        </row>
        <row r="1499">
          <cell r="A1499" t="str">
            <v>HZ7386</v>
          </cell>
          <cell r="B1499" t="str">
            <v>HZ23007</v>
          </cell>
          <cell r="C1499" t="str">
            <v>HUG Z 新年抱抱帽红龙龙54-56cm</v>
          </cell>
          <cell r="D1499" t="str">
            <v>无</v>
          </cell>
          <cell r="E1499" t="str">
            <v>6936352573869</v>
          </cell>
          <cell r="F1499">
            <v>119</v>
          </cell>
          <cell r="G1499">
            <v>140.92</v>
          </cell>
          <cell r="H1499" t="str">
            <v>3+</v>
          </cell>
          <cell r="I1499" t="str">
            <v>老品</v>
          </cell>
          <cell r="J1499" t="str">
            <v>1、产品同竞品差异点（优势点）：1111
2、产品功能点：
3、产品设计优势：
4、产品教育属性优势：
5、产品安全属性优势：
6、产品相关服务优势：
7、其他：</v>
          </cell>
          <cell r="K1499" t="str">
            <v>加大护耳面积、柔暖细腻无扎感、不勒不易吹掉、年味十足</v>
          </cell>
          <cell r="L1499" t="str">
            <v/>
          </cell>
          <cell r="M1499" t="str">
            <v>销售商品</v>
          </cell>
          <cell r="N1499" t="str">
            <v>2023/11/30</v>
          </cell>
          <cell r="O1499">
            <v>53.55</v>
          </cell>
          <cell r="P1499">
            <v>0.1</v>
          </cell>
          <cell r="Q1499">
            <v>31</v>
          </cell>
          <cell r="R1499">
            <v>31</v>
          </cell>
          <cell r="S1499">
            <v>2</v>
          </cell>
          <cell r="T1499" t="str">
            <v>有</v>
          </cell>
          <cell r="U1499" t="str">
            <v/>
          </cell>
          <cell r="V1499" t="str">
            <v>2190</v>
          </cell>
        </row>
        <row r="1499">
          <cell r="Z1499">
            <v>45</v>
          </cell>
          <cell r="AA1499">
            <v>55</v>
          </cell>
          <cell r="AB1499">
            <v>45</v>
          </cell>
          <cell r="AC1499">
            <v>0.111375</v>
          </cell>
          <cell r="AD1499">
            <v>9.5</v>
          </cell>
          <cell r="AE1499">
            <v>12</v>
          </cell>
          <cell r="AF1499">
            <v>50</v>
          </cell>
          <cell r="AG1499" t="str">
            <v/>
          </cell>
        </row>
        <row r="1500">
          <cell r="A1500" t="str">
            <v>HZ7387</v>
          </cell>
          <cell r="B1500" t="str">
            <v>HZ23008</v>
          </cell>
          <cell r="C1500" t="str">
            <v>HUG Z 新年围巾红龙龙均码15*130cm</v>
          </cell>
          <cell r="D1500" t="str">
            <v>无</v>
          </cell>
          <cell r="E1500" t="str">
            <v>6936352573876</v>
          </cell>
          <cell r="F1500">
            <v>109</v>
          </cell>
          <cell r="G1500">
            <v>109</v>
          </cell>
          <cell r="H1500" t="str">
            <v>3+</v>
          </cell>
          <cell r="I1500" t="str">
            <v>老品</v>
          </cell>
          <cell r="J1500" t="str">
            <v>1、产品同竞品差异点（优势点）：1111
2、产品功能点：
3、产品设计优势：
4、产品教育属性优势：
5、产品安全属性优势：
6、产品相关服务优势：
7、其他：</v>
          </cell>
          <cell r="K1500" t="str">
            <v>加大护耳面积、柔暖细腻无扎感、小脖子也暖到、年味十足</v>
          </cell>
          <cell r="L1500" t="str">
            <v/>
          </cell>
          <cell r="M1500" t="str">
            <v>销售商品</v>
          </cell>
          <cell r="N1500" t="str">
            <v>2023/11/30</v>
          </cell>
          <cell r="O1500">
            <v>41.42</v>
          </cell>
          <cell r="P1500">
            <v>0.1</v>
          </cell>
          <cell r="Q1500">
            <v>31</v>
          </cell>
          <cell r="R1500">
            <v>31</v>
          </cell>
          <cell r="S1500">
            <v>2</v>
          </cell>
          <cell r="T1500" t="str">
            <v>有</v>
          </cell>
          <cell r="U1500" t="str">
            <v/>
          </cell>
          <cell r="V1500" t="str">
            <v>2190</v>
          </cell>
        </row>
        <row r="1500">
          <cell r="Z1500">
            <v>45</v>
          </cell>
          <cell r="AA1500">
            <v>55</v>
          </cell>
          <cell r="AB1500">
            <v>45</v>
          </cell>
          <cell r="AC1500">
            <v>0.111375</v>
          </cell>
          <cell r="AD1500">
            <v>9.5</v>
          </cell>
          <cell r="AE1500">
            <v>12</v>
          </cell>
          <cell r="AF1500">
            <v>50</v>
          </cell>
          <cell r="AG1500" t="str">
            <v/>
          </cell>
        </row>
        <row r="1501">
          <cell r="A1501" t="str">
            <v>HZ7388</v>
          </cell>
          <cell r="B1501" t="str">
            <v>HZ23009</v>
          </cell>
          <cell r="C1501" t="str">
            <v>HUG Z 新年毛衣红龙龙110码</v>
          </cell>
          <cell r="D1501" t="str">
            <v>无</v>
          </cell>
          <cell r="E1501" t="str">
            <v>6936352573883</v>
          </cell>
          <cell r="F1501">
            <v>239</v>
          </cell>
          <cell r="G1501">
            <v>239</v>
          </cell>
          <cell r="H1501" t="str">
            <v>3+</v>
          </cell>
          <cell r="I1501" t="str">
            <v>老品</v>
          </cell>
          <cell r="J1501" t="str">
            <v>1、产品同竞品差异点（优势点）：1111
2、产品功能点：
3、产品设计优势：
4、产品教育属性优势：
5、产品安全属性优势：
6、产品相关服务优势：
7、其他：</v>
          </cell>
          <cell r="K1501" t="str">
            <v>山羊绒裹满暖空气、新国潮日常可穿、云朵般软糯</v>
          </cell>
          <cell r="L1501" t="str">
            <v/>
          </cell>
          <cell r="M1501" t="str">
            <v>销售商品</v>
          </cell>
          <cell r="N1501" t="str">
            <v>2023/10/20</v>
          </cell>
          <cell r="O1501">
            <v>90.82</v>
          </cell>
          <cell r="P1501">
            <v>0.32</v>
          </cell>
          <cell r="Q1501">
            <v>37</v>
          </cell>
          <cell r="R1501">
            <v>37</v>
          </cell>
          <cell r="S1501">
            <v>3</v>
          </cell>
          <cell r="T1501" t="str">
            <v>有</v>
          </cell>
          <cell r="U1501" t="str">
            <v/>
          </cell>
          <cell r="V1501" t="str">
            <v>2190</v>
          </cell>
        </row>
        <row r="1501">
          <cell r="Z1501">
            <v>45</v>
          </cell>
          <cell r="AA1501">
            <v>55</v>
          </cell>
          <cell r="AB1501">
            <v>45</v>
          </cell>
          <cell r="AC1501">
            <v>0.111375</v>
          </cell>
          <cell r="AD1501">
            <v>9.5</v>
          </cell>
          <cell r="AE1501">
            <v>12</v>
          </cell>
          <cell r="AF1501">
            <v>50</v>
          </cell>
          <cell r="AG1501" t="str">
            <v/>
          </cell>
        </row>
        <row r="1502">
          <cell r="A1502" t="str">
            <v>HZ7389</v>
          </cell>
          <cell r="B1502" t="str">
            <v>HZ23009</v>
          </cell>
          <cell r="C1502" t="str">
            <v>HUG Z 新年毛衣红龙龙120码</v>
          </cell>
          <cell r="D1502" t="str">
            <v>无</v>
          </cell>
          <cell r="E1502" t="str">
            <v>6936352573890</v>
          </cell>
          <cell r="F1502">
            <v>239</v>
          </cell>
          <cell r="G1502">
            <v>239</v>
          </cell>
          <cell r="H1502" t="str">
            <v>3+</v>
          </cell>
          <cell r="I1502" t="str">
            <v>老品</v>
          </cell>
          <cell r="J1502" t="str">
            <v>1、产品同竞品差异点（优势点）：1111
2、产品功能点：
3、产品设计优势：
4、产品教育属性优势：
5、产品安全属性优势：
6、产品相关服务优势：
7、其他：</v>
          </cell>
          <cell r="K1502" t="str">
            <v>山羊绒裹满暖空气、新国潮日常可穿、云朵般软糯</v>
          </cell>
          <cell r="L1502" t="str">
            <v/>
          </cell>
          <cell r="M1502" t="str">
            <v>销售商品</v>
          </cell>
          <cell r="N1502" t="str">
            <v>2023/10/20</v>
          </cell>
          <cell r="O1502">
            <v>90.82</v>
          </cell>
          <cell r="P1502">
            <v>0.35</v>
          </cell>
          <cell r="Q1502">
            <v>37</v>
          </cell>
          <cell r="R1502">
            <v>37</v>
          </cell>
          <cell r="S1502">
            <v>3</v>
          </cell>
          <cell r="T1502" t="str">
            <v>有</v>
          </cell>
          <cell r="U1502" t="str">
            <v/>
          </cell>
          <cell r="V1502" t="str">
            <v>2190</v>
          </cell>
        </row>
        <row r="1502">
          <cell r="Z1502">
            <v>45</v>
          </cell>
          <cell r="AA1502">
            <v>55</v>
          </cell>
          <cell r="AB1502">
            <v>45</v>
          </cell>
          <cell r="AC1502">
            <v>0.111375</v>
          </cell>
          <cell r="AD1502">
            <v>9.5</v>
          </cell>
          <cell r="AE1502">
            <v>12</v>
          </cell>
          <cell r="AF1502">
            <v>50</v>
          </cell>
          <cell r="AG1502" t="str">
            <v/>
          </cell>
        </row>
        <row r="1503">
          <cell r="A1503" t="str">
            <v>HZ7390</v>
          </cell>
          <cell r="B1503" t="str">
            <v>HZ23009</v>
          </cell>
          <cell r="C1503" t="str">
            <v>HUG Z 新年毛衣红龙龙130码</v>
          </cell>
          <cell r="D1503" t="str">
            <v>无</v>
          </cell>
          <cell r="E1503" t="str">
            <v>6936352573906</v>
          </cell>
          <cell r="F1503">
            <v>239</v>
          </cell>
          <cell r="G1503">
            <v>239</v>
          </cell>
          <cell r="H1503" t="str">
            <v>3+</v>
          </cell>
          <cell r="I1503" t="str">
            <v>老品</v>
          </cell>
          <cell r="J1503" t="str">
            <v>1、产品同竞品差异点（优势点）：1111
2、产品功能点：
3、产品设计优势：
4、产品教育属性优势：
5、产品安全属性优势：
6、产品相关服务优势：
7、其他：</v>
          </cell>
          <cell r="K1503" t="str">
            <v>山羊绒裹满暖空气、新国潮日常可穿、云朵般软糯</v>
          </cell>
          <cell r="L1503" t="str">
            <v/>
          </cell>
          <cell r="M1503" t="str">
            <v>销售商品</v>
          </cell>
          <cell r="N1503" t="str">
            <v>2023/10/20</v>
          </cell>
          <cell r="O1503">
            <v>90.82</v>
          </cell>
          <cell r="P1503">
            <v>0.39</v>
          </cell>
          <cell r="Q1503">
            <v>37</v>
          </cell>
          <cell r="R1503">
            <v>37</v>
          </cell>
          <cell r="S1503">
            <v>3</v>
          </cell>
          <cell r="T1503" t="str">
            <v>有</v>
          </cell>
          <cell r="U1503" t="str">
            <v/>
          </cell>
          <cell r="V1503" t="str">
            <v>2190</v>
          </cell>
        </row>
        <row r="1503">
          <cell r="Z1503">
            <v>45</v>
          </cell>
          <cell r="AA1503">
            <v>55</v>
          </cell>
          <cell r="AB1503">
            <v>45</v>
          </cell>
          <cell r="AC1503">
            <v>0.111375</v>
          </cell>
          <cell r="AD1503">
            <v>9.5</v>
          </cell>
          <cell r="AE1503">
            <v>12</v>
          </cell>
          <cell r="AF1503">
            <v>50</v>
          </cell>
          <cell r="AG1503" t="str">
            <v/>
          </cell>
        </row>
        <row r="1504">
          <cell r="A1504" t="str">
            <v>HZ7391</v>
          </cell>
          <cell r="B1504" t="str">
            <v>HZ23009</v>
          </cell>
          <cell r="C1504" t="str">
            <v>HUG Z 新年毛衣红龙龙140码</v>
          </cell>
          <cell r="D1504" t="str">
            <v>无</v>
          </cell>
          <cell r="E1504" t="str">
            <v>6936352573913</v>
          </cell>
          <cell r="F1504">
            <v>239</v>
          </cell>
          <cell r="G1504">
            <v>239</v>
          </cell>
          <cell r="H1504" t="str">
            <v>3+</v>
          </cell>
          <cell r="I1504" t="str">
            <v>老品</v>
          </cell>
          <cell r="J1504" t="str">
            <v>1、产品同竞品差异点（优势点）：1111
2、产品功能点：
3、产品设计优势：
4、产品教育属性优势：
5、产品安全属性优势：
6、产品相关服务优势：
7、其他：</v>
          </cell>
          <cell r="K1504" t="str">
            <v>山羊绒裹满暖空气、新国潮日常可穿、云朵般软糯</v>
          </cell>
          <cell r="L1504" t="str">
            <v/>
          </cell>
          <cell r="M1504" t="str">
            <v>销售商品</v>
          </cell>
          <cell r="N1504" t="str">
            <v>2023/10/20</v>
          </cell>
          <cell r="O1504">
            <v>90.82</v>
          </cell>
          <cell r="P1504">
            <v>0.44</v>
          </cell>
          <cell r="Q1504">
            <v>37</v>
          </cell>
          <cell r="R1504">
            <v>37</v>
          </cell>
          <cell r="S1504">
            <v>3</v>
          </cell>
          <cell r="T1504" t="str">
            <v>有</v>
          </cell>
          <cell r="U1504" t="str">
            <v/>
          </cell>
          <cell r="V1504" t="str">
            <v>2190</v>
          </cell>
        </row>
        <row r="1504">
          <cell r="Z1504">
            <v>45</v>
          </cell>
          <cell r="AA1504">
            <v>55</v>
          </cell>
          <cell r="AB1504">
            <v>45</v>
          </cell>
          <cell r="AC1504">
            <v>0.111375</v>
          </cell>
          <cell r="AD1504">
            <v>9.5</v>
          </cell>
          <cell r="AE1504">
            <v>12</v>
          </cell>
          <cell r="AF1504">
            <v>50</v>
          </cell>
          <cell r="AG1504" t="str">
            <v/>
          </cell>
        </row>
        <row r="1505">
          <cell r="A1505" t="str">
            <v>HZ7392</v>
          </cell>
          <cell r="B1505" t="str">
            <v>HZ23009</v>
          </cell>
          <cell r="C1505" t="str">
            <v>HUG Z 新年毛衣红龙龙150码</v>
          </cell>
          <cell r="D1505" t="str">
            <v>无</v>
          </cell>
          <cell r="E1505" t="str">
            <v>6936352573920</v>
          </cell>
          <cell r="F1505">
            <v>239</v>
          </cell>
          <cell r="G1505">
            <v>239</v>
          </cell>
          <cell r="H1505" t="str">
            <v>3+</v>
          </cell>
          <cell r="I1505" t="str">
            <v>老品</v>
          </cell>
          <cell r="J1505" t="str">
            <v>1、产品同竞品差异点（优势点）：1111
2、产品功能点：
3、产品设计优势：
4、产品教育属性优势：
5、产品安全属性优势：
6、产品相关服务优势：
7、其他：</v>
          </cell>
          <cell r="K1505" t="str">
            <v>山羊绒裹满暖空气、新国潮日常可穿、云朵般软糯</v>
          </cell>
          <cell r="L1505" t="str">
            <v/>
          </cell>
          <cell r="M1505" t="str">
            <v>销售商品</v>
          </cell>
          <cell r="N1505" t="str">
            <v>2023/10/20</v>
          </cell>
          <cell r="O1505">
            <v>90.82</v>
          </cell>
          <cell r="P1505">
            <v>0.49</v>
          </cell>
          <cell r="Q1505">
            <v>37</v>
          </cell>
          <cell r="R1505">
            <v>37</v>
          </cell>
          <cell r="S1505">
            <v>3</v>
          </cell>
          <cell r="T1505" t="str">
            <v>有</v>
          </cell>
          <cell r="U1505" t="str">
            <v/>
          </cell>
          <cell r="V1505" t="str">
            <v>2190</v>
          </cell>
        </row>
        <row r="1505">
          <cell r="Z1505">
            <v>45</v>
          </cell>
          <cell r="AA1505">
            <v>55</v>
          </cell>
          <cell r="AB1505">
            <v>45</v>
          </cell>
          <cell r="AC1505">
            <v>0.111375</v>
          </cell>
          <cell r="AD1505">
            <v>9.5</v>
          </cell>
          <cell r="AE1505">
            <v>12</v>
          </cell>
          <cell r="AF1505">
            <v>50</v>
          </cell>
          <cell r="AG1505" t="str">
            <v/>
          </cell>
        </row>
        <row r="1506">
          <cell r="A1506" t="str">
            <v>HZ7393</v>
          </cell>
          <cell r="B1506" t="str">
            <v>HZ23009</v>
          </cell>
          <cell r="C1506" t="str">
            <v>HUG Z 新年毛衣红龙龙160码</v>
          </cell>
          <cell r="D1506" t="str">
            <v>无</v>
          </cell>
          <cell r="E1506" t="str">
            <v>6936352573937</v>
          </cell>
          <cell r="F1506">
            <v>239</v>
          </cell>
          <cell r="G1506">
            <v>239</v>
          </cell>
          <cell r="H1506" t="str">
            <v>3+</v>
          </cell>
          <cell r="I1506" t="str">
            <v>老品</v>
          </cell>
          <cell r="J1506" t="str">
            <v>1、产品同竞品差异点（优势点）：1111
2、产品功能点：
3、产品设计优势：
4、产品教育属性优势：
5、产品安全属性优势：
6、产品相关服务优势：
7、其他：</v>
          </cell>
          <cell r="K1506" t="str">
            <v>山羊绒裹满暖空气、新国潮日常可穿、云朵般软糯</v>
          </cell>
          <cell r="L1506" t="str">
            <v/>
          </cell>
          <cell r="M1506" t="str">
            <v>销售商品</v>
          </cell>
          <cell r="N1506" t="str">
            <v>2023/10/20</v>
          </cell>
          <cell r="O1506">
            <v>90.82</v>
          </cell>
          <cell r="P1506">
            <v>0.54</v>
          </cell>
          <cell r="Q1506">
            <v>37</v>
          </cell>
          <cell r="R1506">
            <v>37</v>
          </cell>
          <cell r="S1506">
            <v>3</v>
          </cell>
          <cell r="T1506" t="str">
            <v>有</v>
          </cell>
          <cell r="U1506" t="str">
            <v/>
          </cell>
          <cell r="V1506" t="str">
            <v>2190</v>
          </cell>
        </row>
        <row r="1506">
          <cell r="Z1506">
            <v>45</v>
          </cell>
          <cell r="AA1506">
            <v>55</v>
          </cell>
          <cell r="AB1506">
            <v>45</v>
          </cell>
          <cell r="AC1506">
            <v>0.111375</v>
          </cell>
          <cell r="AD1506">
            <v>9.5</v>
          </cell>
          <cell r="AE1506">
            <v>12</v>
          </cell>
          <cell r="AF1506">
            <v>50</v>
          </cell>
          <cell r="AG1506" t="str">
            <v/>
          </cell>
        </row>
        <row r="1507">
          <cell r="A1507" t="str">
            <v>HZ7356</v>
          </cell>
          <cell r="B1507" t="str">
            <v>HZ23002</v>
          </cell>
          <cell r="C1507" t="str">
            <v>HUG Z家居袜海岛旅行S</v>
          </cell>
          <cell r="D1507" t="str">
            <v>无</v>
          </cell>
          <cell r="E1507" t="str">
            <v>6936352573562</v>
          </cell>
          <cell r="F1507">
            <v>49</v>
          </cell>
          <cell r="G1507">
            <v>49</v>
          </cell>
          <cell r="H1507" t="str">
            <v>3+</v>
          </cell>
          <cell r="I1507" t="str">
            <v>老品</v>
          </cell>
          <cell r="J1507" t="str">
            <v>1、产品同竞品差异点（优势点）：1111
2、产品功能点：
3、产品设计优势：
4、产品教育属性优势：
5、产品安全属性优势：
6、产品相关服务优势：
7、其他：</v>
          </cell>
          <cell r="K1507" t="str">
            <v>双面绒、袜口高弹不勒、3A级抗菌</v>
          </cell>
          <cell r="L1507" t="str">
            <v/>
          </cell>
          <cell r="M1507" t="str">
            <v>销售商品</v>
          </cell>
          <cell r="N1507" t="str">
            <v>2023/08/30</v>
          </cell>
          <cell r="O1507">
            <v>18.62</v>
          </cell>
          <cell r="P1507">
            <v>0.07</v>
          </cell>
          <cell r="Q1507">
            <v>12</v>
          </cell>
          <cell r="R1507">
            <v>12</v>
          </cell>
          <cell r="S1507">
            <v>5</v>
          </cell>
          <cell r="T1507" t="str">
            <v>有</v>
          </cell>
          <cell r="U1507" t="str">
            <v/>
          </cell>
          <cell r="V1507" t="str">
            <v>2190</v>
          </cell>
        </row>
        <row r="1507">
          <cell r="Z1507">
            <v>45</v>
          </cell>
          <cell r="AA1507">
            <v>55</v>
          </cell>
          <cell r="AB1507">
            <v>45</v>
          </cell>
          <cell r="AC1507">
            <v>0.111375</v>
          </cell>
          <cell r="AD1507">
            <v>9.5</v>
          </cell>
          <cell r="AE1507">
            <v>12</v>
          </cell>
          <cell r="AF1507">
            <v>50</v>
          </cell>
          <cell r="AG1507" t="str">
            <v/>
          </cell>
        </row>
        <row r="1508">
          <cell r="A1508" t="str">
            <v>HZ7357</v>
          </cell>
          <cell r="B1508" t="str">
            <v>HZ23002</v>
          </cell>
          <cell r="C1508" t="str">
            <v>HUG Z家居袜海岛旅行M</v>
          </cell>
          <cell r="D1508" t="str">
            <v>无</v>
          </cell>
          <cell r="E1508" t="str">
            <v>6936352573579</v>
          </cell>
          <cell r="F1508">
            <v>49</v>
          </cell>
          <cell r="G1508">
            <v>49</v>
          </cell>
          <cell r="H1508" t="str">
            <v>3+</v>
          </cell>
          <cell r="I1508" t="str">
            <v>老品</v>
          </cell>
          <cell r="J1508" t="str">
            <v>1、产品同竞品差异点（优势点）：1111
2、产品功能点：
3、产品设计优势：
4、产品教育属性优势：
5、产品安全属性优势：
6、产品相关服务优势：
7、其他：</v>
          </cell>
          <cell r="K1508" t="str">
            <v>双面绒、袜口高弹不勒、3A级抗菌</v>
          </cell>
          <cell r="L1508" t="str">
            <v/>
          </cell>
          <cell r="M1508" t="str">
            <v>销售商品</v>
          </cell>
          <cell r="N1508" t="str">
            <v>2023/08/30</v>
          </cell>
          <cell r="O1508">
            <v>18.62</v>
          </cell>
          <cell r="P1508">
            <v>0.07</v>
          </cell>
          <cell r="Q1508">
            <v>12</v>
          </cell>
          <cell r="R1508">
            <v>12</v>
          </cell>
          <cell r="S1508">
            <v>5</v>
          </cell>
          <cell r="T1508" t="str">
            <v>有</v>
          </cell>
          <cell r="U1508" t="str">
            <v/>
          </cell>
          <cell r="V1508" t="str">
            <v>2190</v>
          </cell>
        </row>
        <row r="1508">
          <cell r="Z1508">
            <v>45</v>
          </cell>
          <cell r="AA1508">
            <v>55</v>
          </cell>
          <cell r="AB1508">
            <v>45</v>
          </cell>
          <cell r="AC1508">
            <v>0.111375</v>
          </cell>
          <cell r="AD1508">
            <v>9.5</v>
          </cell>
          <cell r="AE1508">
            <v>12</v>
          </cell>
          <cell r="AF1508">
            <v>50</v>
          </cell>
          <cell r="AG1508" t="str">
            <v/>
          </cell>
        </row>
        <row r="1509">
          <cell r="A1509" t="str">
            <v>HZ7358</v>
          </cell>
          <cell r="B1509" t="str">
            <v>HZ23002</v>
          </cell>
          <cell r="C1509" t="str">
            <v>HUG Z家居袜海岛旅行L</v>
          </cell>
          <cell r="D1509" t="str">
            <v>无</v>
          </cell>
          <cell r="E1509" t="str">
            <v>6936352573586</v>
          </cell>
          <cell r="F1509">
            <v>49</v>
          </cell>
          <cell r="G1509">
            <v>49</v>
          </cell>
          <cell r="H1509" t="str">
            <v>3+</v>
          </cell>
          <cell r="I1509" t="str">
            <v>老品</v>
          </cell>
          <cell r="J1509" t="str">
            <v>1、产品同竞品差异点（优势点）：1111
2、产品功能点：
3、产品设计优势：
4、产品教育属性优势：
5、产品安全属性优势：
6、产品相关服务优势：
7、其他：</v>
          </cell>
          <cell r="K1509" t="str">
            <v>双面绒、袜口高弹不勒、3A级抗菌</v>
          </cell>
          <cell r="L1509" t="str">
            <v/>
          </cell>
          <cell r="M1509" t="str">
            <v>销售商品</v>
          </cell>
          <cell r="N1509" t="str">
            <v>2023/08/30</v>
          </cell>
          <cell r="O1509">
            <v>18.62</v>
          </cell>
          <cell r="P1509">
            <v>0.07</v>
          </cell>
          <cell r="Q1509">
            <v>12</v>
          </cell>
          <cell r="R1509">
            <v>12</v>
          </cell>
          <cell r="S1509">
            <v>5</v>
          </cell>
          <cell r="T1509" t="str">
            <v>有</v>
          </cell>
          <cell r="U1509" t="str">
            <v/>
          </cell>
          <cell r="V1509" t="str">
            <v>2190</v>
          </cell>
        </row>
        <row r="1509">
          <cell r="Z1509">
            <v>45</v>
          </cell>
          <cell r="AA1509">
            <v>55</v>
          </cell>
          <cell r="AB1509">
            <v>45</v>
          </cell>
          <cell r="AC1509">
            <v>0.111375</v>
          </cell>
          <cell r="AD1509">
            <v>9.5</v>
          </cell>
          <cell r="AE1509">
            <v>12</v>
          </cell>
          <cell r="AF1509">
            <v>50</v>
          </cell>
          <cell r="AG1509" t="str">
            <v/>
          </cell>
        </row>
        <row r="1510">
          <cell r="A1510" t="str">
            <v>HZ7359</v>
          </cell>
          <cell r="B1510" t="str">
            <v>HZ23002</v>
          </cell>
          <cell r="C1510" t="str">
            <v>HUG Z家居袜花园聚会S</v>
          </cell>
          <cell r="D1510" t="str">
            <v>无</v>
          </cell>
          <cell r="E1510" t="str">
            <v>6936352573593</v>
          </cell>
          <cell r="F1510">
            <v>49</v>
          </cell>
          <cell r="G1510">
            <v>49</v>
          </cell>
          <cell r="H1510" t="str">
            <v>3+</v>
          </cell>
          <cell r="I1510" t="str">
            <v>老品</v>
          </cell>
          <cell r="J1510" t="str">
            <v>1、产品同竞品差异点（优势点）：1111
2、产品功能点：
3、产品设计优势：
4、产品教育属性优势：
5、产品安全属性优势：
6、产品相关服务优势：
7、其他：</v>
          </cell>
          <cell r="K1510" t="str">
            <v>双面绒、袜口高弹不勒、3A级抗菌</v>
          </cell>
          <cell r="L1510" t="str">
            <v/>
          </cell>
          <cell r="M1510" t="str">
            <v>销售商品</v>
          </cell>
          <cell r="N1510" t="str">
            <v>2023/08/30</v>
          </cell>
          <cell r="O1510">
            <v>18.62</v>
          </cell>
          <cell r="P1510">
            <v>0.07</v>
          </cell>
          <cell r="Q1510">
            <v>12</v>
          </cell>
          <cell r="R1510">
            <v>12</v>
          </cell>
          <cell r="S1510">
            <v>5</v>
          </cell>
          <cell r="T1510" t="str">
            <v>有</v>
          </cell>
          <cell r="U1510" t="str">
            <v/>
          </cell>
          <cell r="V1510" t="str">
            <v>2190</v>
          </cell>
        </row>
        <row r="1510">
          <cell r="Z1510">
            <v>45</v>
          </cell>
          <cell r="AA1510">
            <v>55</v>
          </cell>
          <cell r="AB1510">
            <v>45</v>
          </cell>
          <cell r="AC1510">
            <v>0.111375</v>
          </cell>
          <cell r="AD1510">
            <v>9.5</v>
          </cell>
          <cell r="AE1510">
            <v>12</v>
          </cell>
          <cell r="AF1510">
            <v>50</v>
          </cell>
          <cell r="AG1510" t="str">
            <v/>
          </cell>
        </row>
        <row r="1511">
          <cell r="A1511" t="str">
            <v>HZ7360</v>
          </cell>
          <cell r="B1511" t="str">
            <v>HZ23002</v>
          </cell>
          <cell r="C1511" t="str">
            <v>HUG Z家居袜花园聚会M</v>
          </cell>
          <cell r="D1511" t="str">
            <v>无</v>
          </cell>
          <cell r="E1511" t="str">
            <v>6936352573609</v>
          </cell>
          <cell r="F1511">
            <v>49</v>
          </cell>
          <cell r="G1511">
            <v>49</v>
          </cell>
          <cell r="H1511" t="str">
            <v>3+</v>
          </cell>
          <cell r="I1511" t="str">
            <v>老品</v>
          </cell>
          <cell r="J1511" t="str">
            <v>1、产品同竞品差异点（优势点）：1111
2、产品功能点：
3、产品设计优势：
4、产品教育属性优势：
5、产品安全属性优势：
6、产品相关服务优势：
7、其他：</v>
          </cell>
          <cell r="K1511" t="str">
            <v>双面绒、袜口高弹不勒、3A级抗菌</v>
          </cell>
          <cell r="L1511" t="str">
            <v/>
          </cell>
          <cell r="M1511" t="str">
            <v>销售商品</v>
          </cell>
          <cell r="N1511" t="str">
            <v>2023/08/30</v>
          </cell>
          <cell r="O1511">
            <v>18.62</v>
          </cell>
          <cell r="P1511">
            <v>0.07</v>
          </cell>
          <cell r="Q1511">
            <v>12</v>
          </cell>
          <cell r="R1511">
            <v>12</v>
          </cell>
          <cell r="S1511">
            <v>5</v>
          </cell>
          <cell r="T1511" t="str">
            <v>有</v>
          </cell>
          <cell r="U1511" t="str">
            <v/>
          </cell>
          <cell r="V1511" t="str">
            <v>2190</v>
          </cell>
        </row>
        <row r="1511">
          <cell r="Z1511">
            <v>45</v>
          </cell>
          <cell r="AA1511">
            <v>55</v>
          </cell>
          <cell r="AB1511">
            <v>45</v>
          </cell>
          <cell r="AC1511">
            <v>0.111375</v>
          </cell>
          <cell r="AD1511">
            <v>9.5</v>
          </cell>
          <cell r="AE1511">
            <v>12</v>
          </cell>
          <cell r="AF1511">
            <v>50</v>
          </cell>
          <cell r="AG1511" t="str">
            <v/>
          </cell>
        </row>
        <row r="1512">
          <cell r="A1512" t="str">
            <v>HZ7361</v>
          </cell>
          <cell r="B1512" t="str">
            <v>HZ23002</v>
          </cell>
          <cell r="C1512" t="str">
            <v>HUG Z家居袜花园聚会L</v>
          </cell>
          <cell r="D1512" t="str">
            <v>无</v>
          </cell>
          <cell r="E1512" t="str">
            <v>6936352573616</v>
          </cell>
          <cell r="F1512">
            <v>49</v>
          </cell>
          <cell r="G1512">
            <v>49</v>
          </cell>
          <cell r="H1512" t="str">
            <v>3+</v>
          </cell>
          <cell r="I1512" t="str">
            <v>老品</v>
          </cell>
          <cell r="J1512" t="str">
            <v>1、产品同竞品差异点（优势点）：1111
2、产品功能点：
3、产品设计优势：
4、产品教育属性优势：
5、产品安全属性优势：
6、产品相关服务优势：
7、其他：</v>
          </cell>
          <cell r="K1512" t="str">
            <v>双面绒、袜口高弹不勒、3A级抗菌</v>
          </cell>
          <cell r="L1512" t="str">
            <v/>
          </cell>
          <cell r="M1512" t="str">
            <v>销售商品</v>
          </cell>
          <cell r="N1512" t="str">
            <v>2023/08/30</v>
          </cell>
          <cell r="O1512">
            <v>18.62</v>
          </cell>
          <cell r="P1512">
            <v>0.07</v>
          </cell>
          <cell r="Q1512">
            <v>12</v>
          </cell>
          <cell r="R1512">
            <v>12</v>
          </cell>
          <cell r="S1512">
            <v>5</v>
          </cell>
          <cell r="T1512" t="str">
            <v>有</v>
          </cell>
          <cell r="U1512" t="str">
            <v/>
          </cell>
          <cell r="V1512" t="str">
            <v>2190</v>
          </cell>
        </row>
        <row r="1512">
          <cell r="Z1512">
            <v>45</v>
          </cell>
          <cell r="AA1512">
            <v>55</v>
          </cell>
          <cell r="AB1512">
            <v>45</v>
          </cell>
          <cell r="AC1512">
            <v>0.111375</v>
          </cell>
          <cell r="AD1512">
            <v>9.5</v>
          </cell>
          <cell r="AE1512">
            <v>12</v>
          </cell>
          <cell r="AF1512">
            <v>50</v>
          </cell>
          <cell r="AG1512" t="str">
            <v/>
          </cell>
        </row>
        <row r="1513">
          <cell r="A1513" t="str">
            <v>HZ7362</v>
          </cell>
          <cell r="B1513" t="str">
            <v>HZ23002</v>
          </cell>
          <cell r="C1513" t="str">
            <v>HUG Z家居袜日出派对S</v>
          </cell>
          <cell r="D1513" t="str">
            <v>无</v>
          </cell>
          <cell r="E1513" t="str">
            <v>6936352573623</v>
          </cell>
          <cell r="F1513">
            <v>49</v>
          </cell>
          <cell r="G1513">
            <v>49</v>
          </cell>
          <cell r="H1513" t="str">
            <v>3+</v>
          </cell>
          <cell r="I1513" t="str">
            <v>老品</v>
          </cell>
          <cell r="J1513" t="str">
            <v>1、产品同竞品差异点（优势点）：1111
2、产品功能点：
3、产品设计优势：
4、产品教育属性优势：
5、产品安全属性优势：
6、产品相关服务优势：
7、其他：</v>
          </cell>
          <cell r="K1513" t="str">
            <v>双面绒、袜口高弹不勒、3A级抗菌</v>
          </cell>
          <cell r="L1513" t="str">
            <v/>
          </cell>
          <cell r="M1513" t="str">
            <v>销售商品</v>
          </cell>
          <cell r="N1513" t="str">
            <v>2023/08/30</v>
          </cell>
          <cell r="O1513">
            <v>18.62</v>
          </cell>
          <cell r="P1513">
            <v>0.07</v>
          </cell>
          <cell r="Q1513">
            <v>12</v>
          </cell>
          <cell r="R1513">
            <v>12</v>
          </cell>
          <cell r="S1513">
            <v>5</v>
          </cell>
          <cell r="T1513" t="str">
            <v>有</v>
          </cell>
          <cell r="U1513" t="str">
            <v/>
          </cell>
          <cell r="V1513" t="str">
            <v>2190</v>
          </cell>
        </row>
        <row r="1513">
          <cell r="Z1513">
            <v>45</v>
          </cell>
          <cell r="AA1513">
            <v>55</v>
          </cell>
          <cell r="AB1513">
            <v>45</v>
          </cell>
          <cell r="AC1513">
            <v>0.111375</v>
          </cell>
          <cell r="AD1513">
            <v>9.5</v>
          </cell>
          <cell r="AE1513">
            <v>12</v>
          </cell>
          <cell r="AF1513">
            <v>50</v>
          </cell>
          <cell r="AG1513" t="str">
            <v/>
          </cell>
        </row>
        <row r="1514">
          <cell r="A1514" t="str">
            <v>HZ7363</v>
          </cell>
          <cell r="B1514" t="str">
            <v>HZ23002</v>
          </cell>
          <cell r="C1514" t="str">
            <v>HUG Z家居袜日出派对M</v>
          </cell>
          <cell r="D1514" t="str">
            <v>无</v>
          </cell>
          <cell r="E1514" t="str">
            <v>6936352573630</v>
          </cell>
          <cell r="F1514">
            <v>49</v>
          </cell>
          <cell r="G1514">
            <v>49</v>
          </cell>
          <cell r="H1514" t="str">
            <v>3+</v>
          </cell>
          <cell r="I1514" t="str">
            <v>老品</v>
          </cell>
          <cell r="J1514" t="str">
            <v>1、产品同竞品差异点（优势点）：1111
2、产品功能点：
3、产品设计优势：
4、产品教育属性优势：
5、产品安全属性优势：
6、产品相关服务优势：
7、其他：</v>
          </cell>
          <cell r="K1514" t="str">
            <v>双面绒、袜口高弹不勒、3A级抗菌</v>
          </cell>
          <cell r="L1514" t="str">
            <v/>
          </cell>
          <cell r="M1514" t="str">
            <v>销售商品</v>
          </cell>
          <cell r="N1514" t="str">
            <v>2023/08/30</v>
          </cell>
          <cell r="O1514">
            <v>18.62</v>
          </cell>
          <cell r="P1514">
            <v>0.07</v>
          </cell>
          <cell r="Q1514">
            <v>12</v>
          </cell>
          <cell r="R1514">
            <v>12</v>
          </cell>
          <cell r="S1514">
            <v>5</v>
          </cell>
          <cell r="T1514" t="str">
            <v>有</v>
          </cell>
          <cell r="U1514" t="str">
            <v/>
          </cell>
          <cell r="V1514" t="str">
            <v>2190</v>
          </cell>
        </row>
        <row r="1514">
          <cell r="Z1514">
            <v>45</v>
          </cell>
          <cell r="AA1514">
            <v>55</v>
          </cell>
          <cell r="AB1514">
            <v>45</v>
          </cell>
          <cell r="AC1514">
            <v>0.111375</v>
          </cell>
          <cell r="AD1514">
            <v>9.5</v>
          </cell>
          <cell r="AE1514">
            <v>12</v>
          </cell>
          <cell r="AF1514">
            <v>50</v>
          </cell>
          <cell r="AG1514" t="str">
            <v/>
          </cell>
        </row>
        <row r="1515">
          <cell r="A1515" t="str">
            <v>HZ7364</v>
          </cell>
          <cell r="B1515" t="str">
            <v>HZ23002</v>
          </cell>
          <cell r="C1515" t="str">
            <v>HUG Z家居袜日出派对L</v>
          </cell>
          <cell r="D1515" t="str">
            <v>无</v>
          </cell>
          <cell r="E1515" t="str">
            <v>6936352573647</v>
          </cell>
          <cell r="F1515">
            <v>49</v>
          </cell>
          <cell r="G1515">
            <v>49</v>
          </cell>
          <cell r="H1515" t="str">
            <v>3+</v>
          </cell>
          <cell r="I1515" t="str">
            <v>老品</v>
          </cell>
          <cell r="J1515" t="str">
            <v>1、产品同竞品差异点（优势点）：1111
2、产品功能点：
3、产品设计优势：
4、产品教育属性优势：
5、产品安全属性优势：
6、产品相关服务优势：
7、其他：</v>
          </cell>
          <cell r="K1515" t="str">
            <v>双面绒、袜口高弹不勒、3A级抗菌</v>
          </cell>
          <cell r="L1515" t="str">
            <v/>
          </cell>
          <cell r="M1515" t="str">
            <v>销售商品</v>
          </cell>
          <cell r="N1515" t="str">
            <v>2023/08/30</v>
          </cell>
          <cell r="O1515">
            <v>18.62</v>
          </cell>
          <cell r="P1515">
            <v>0.07</v>
          </cell>
          <cell r="Q1515">
            <v>12</v>
          </cell>
          <cell r="R1515">
            <v>12</v>
          </cell>
          <cell r="S1515">
            <v>5</v>
          </cell>
          <cell r="T1515" t="str">
            <v>有</v>
          </cell>
          <cell r="U1515" t="str">
            <v/>
          </cell>
          <cell r="V1515" t="str">
            <v>2190</v>
          </cell>
        </row>
        <row r="1515">
          <cell r="Z1515">
            <v>45</v>
          </cell>
          <cell r="AA1515">
            <v>55</v>
          </cell>
          <cell r="AB1515">
            <v>45</v>
          </cell>
          <cell r="AC1515">
            <v>0.111375</v>
          </cell>
          <cell r="AD1515">
            <v>9.5</v>
          </cell>
          <cell r="AE1515">
            <v>12</v>
          </cell>
          <cell r="AF1515">
            <v>50</v>
          </cell>
          <cell r="AG1515" t="str">
            <v/>
          </cell>
        </row>
        <row r="1516">
          <cell r="A1516" t="str">
            <v>HZ7365</v>
          </cell>
          <cell r="B1516" t="str">
            <v>HZ23003</v>
          </cell>
          <cell r="C1516" t="str">
            <v>HUG Z家居发带海岛旅行</v>
          </cell>
          <cell r="D1516" t="str">
            <v>无</v>
          </cell>
          <cell r="E1516" t="str">
            <v>6936352573654</v>
          </cell>
          <cell r="F1516">
            <v>49</v>
          </cell>
          <cell r="G1516">
            <v>49</v>
          </cell>
          <cell r="H1516" t="str">
            <v>3+</v>
          </cell>
          <cell r="I1516" t="str">
            <v>老品</v>
          </cell>
          <cell r="J1516" t="str">
            <v>1、产品同竞品差异点（优势点）：1111
2、产品功能点：
3、产品设计优势：
4、产品教育属性优势：
5、产品安全属性优势：
6、产品相关服务优势：
7、其他：</v>
          </cell>
          <cell r="K1516" t="str">
            <v>柔软泡泡绒、不勒头、不易掉</v>
          </cell>
          <cell r="L1516" t="str">
            <v/>
          </cell>
          <cell r="M1516" t="str">
            <v>销售商品</v>
          </cell>
          <cell r="N1516" t="str">
            <v>2023/08/30</v>
          </cell>
          <cell r="O1516">
            <v>18.62</v>
          </cell>
          <cell r="P1516">
            <v>0.04</v>
          </cell>
          <cell r="Q1516">
            <v>12</v>
          </cell>
          <cell r="R1516">
            <v>12</v>
          </cell>
          <cell r="S1516">
            <v>5</v>
          </cell>
          <cell r="T1516" t="str">
            <v>有</v>
          </cell>
          <cell r="U1516" t="str">
            <v/>
          </cell>
          <cell r="V1516" t="str">
            <v>2190</v>
          </cell>
        </row>
        <row r="1516">
          <cell r="Z1516">
            <v>45</v>
          </cell>
          <cell r="AA1516">
            <v>55</v>
          </cell>
          <cell r="AB1516">
            <v>45</v>
          </cell>
          <cell r="AC1516">
            <v>0.111375</v>
          </cell>
          <cell r="AD1516">
            <v>9.5</v>
          </cell>
          <cell r="AE1516">
            <v>12</v>
          </cell>
          <cell r="AF1516">
            <v>50</v>
          </cell>
          <cell r="AG1516" t="str">
            <v/>
          </cell>
        </row>
        <row r="1517">
          <cell r="A1517" t="str">
            <v>HZ7366</v>
          </cell>
          <cell r="B1517" t="str">
            <v>HZ23003</v>
          </cell>
          <cell r="C1517" t="str">
            <v>HUG Z家居发带花园聚会</v>
          </cell>
          <cell r="D1517" t="str">
            <v>无</v>
          </cell>
          <cell r="E1517" t="str">
            <v>6936352573661</v>
          </cell>
          <cell r="F1517">
            <v>49</v>
          </cell>
          <cell r="G1517">
            <v>49</v>
          </cell>
          <cell r="H1517" t="str">
            <v>3+</v>
          </cell>
          <cell r="I1517" t="str">
            <v>老品</v>
          </cell>
          <cell r="J1517" t="str">
            <v>1、产品同竞品差异点（优势点）：1111
2、产品功能点：
3、产品设计优势：
4、产品教育属性优势：
5、产品安全属性优势：
6、产品相关服务优势：
7、其他：</v>
          </cell>
          <cell r="K1517" t="str">
            <v>柔软泡泡绒、不勒头、不易掉</v>
          </cell>
          <cell r="L1517" t="str">
            <v/>
          </cell>
          <cell r="M1517" t="str">
            <v>销售商品</v>
          </cell>
          <cell r="N1517" t="str">
            <v>2023/08/30</v>
          </cell>
          <cell r="O1517">
            <v>18.62</v>
          </cell>
          <cell r="P1517">
            <v>0.04</v>
          </cell>
          <cell r="Q1517">
            <v>12</v>
          </cell>
          <cell r="R1517">
            <v>12</v>
          </cell>
          <cell r="S1517">
            <v>5</v>
          </cell>
          <cell r="T1517" t="str">
            <v>有</v>
          </cell>
          <cell r="U1517" t="str">
            <v/>
          </cell>
          <cell r="V1517" t="str">
            <v>2190</v>
          </cell>
        </row>
        <row r="1517">
          <cell r="Z1517">
            <v>45</v>
          </cell>
          <cell r="AA1517">
            <v>55</v>
          </cell>
          <cell r="AB1517">
            <v>45</v>
          </cell>
          <cell r="AC1517">
            <v>0.111375</v>
          </cell>
          <cell r="AD1517">
            <v>9.5</v>
          </cell>
          <cell r="AE1517">
            <v>12</v>
          </cell>
          <cell r="AF1517">
            <v>50</v>
          </cell>
          <cell r="AG1517" t="str">
            <v/>
          </cell>
        </row>
        <row r="1518">
          <cell r="A1518" t="str">
            <v>HZ7367</v>
          </cell>
          <cell r="B1518" t="str">
            <v>HZ23003</v>
          </cell>
          <cell r="C1518" t="str">
            <v>HUG Z家居发带日出派对</v>
          </cell>
          <cell r="D1518" t="str">
            <v>无</v>
          </cell>
          <cell r="E1518" t="str">
            <v>6936352573678</v>
          </cell>
          <cell r="F1518">
            <v>49</v>
          </cell>
          <cell r="G1518">
            <v>49</v>
          </cell>
          <cell r="H1518" t="str">
            <v>3+</v>
          </cell>
          <cell r="I1518" t="str">
            <v>老品</v>
          </cell>
          <cell r="J1518" t="str">
            <v>1、产品同竞品差异点（优势点）：1111
2、产品功能点：
3、产品设计优势：
4、产品教育属性优势：
5、产品安全属性优势：
6、产品相关服务优势：
7、其他：</v>
          </cell>
          <cell r="K1518" t="str">
            <v>柔软泡泡绒、不勒头、不易掉</v>
          </cell>
          <cell r="L1518" t="str">
            <v/>
          </cell>
          <cell r="M1518" t="str">
            <v>销售商品</v>
          </cell>
          <cell r="N1518" t="str">
            <v>2023/08/30</v>
          </cell>
          <cell r="O1518">
            <v>18.62</v>
          </cell>
          <cell r="P1518">
            <v>0.04</v>
          </cell>
          <cell r="Q1518">
            <v>12</v>
          </cell>
          <cell r="R1518">
            <v>12</v>
          </cell>
          <cell r="S1518">
            <v>5</v>
          </cell>
          <cell r="T1518" t="str">
            <v>有</v>
          </cell>
          <cell r="U1518" t="str">
            <v/>
          </cell>
          <cell r="V1518" t="str">
            <v>2190</v>
          </cell>
        </row>
        <row r="1518">
          <cell r="Z1518">
            <v>45</v>
          </cell>
          <cell r="AA1518">
            <v>55</v>
          </cell>
          <cell r="AB1518">
            <v>45</v>
          </cell>
          <cell r="AC1518">
            <v>0.111375</v>
          </cell>
          <cell r="AD1518">
            <v>9.5</v>
          </cell>
          <cell r="AE1518">
            <v>12</v>
          </cell>
          <cell r="AF1518">
            <v>50</v>
          </cell>
          <cell r="AG1518" t="str">
            <v/>
          </cell>
        </row>
        <row r="1519">
          <cell r="A1519" t="str">
            <v>HZ7347</v>
          </cell>
          <cell r="B1519" t="str">
            <v>HZ23001</v>
          </cell>
          <cell r="C1519" t="str">
            <v>HUG Z家居拖鞋海岛旅行S180</v>
          </cell>
          <cell r="D1519" t="str">
            <v>无</v>
          </cell>
          <cell r="E1519" t="str">
            <v>6936352573470</v>
          </cell>
          <cell r="F1519">
            <v>99</v>
          </cell>
          <cell r="G1519">
            <v>99</v>
          </cell>
          <cell r="H1519" t="str">
            <v>3+</v>
          </cell>
          <cell r="I1519" t="str">
            <v>老品</v>
          </cell>
          <cell r="J1519" t="str">
            <v>1、产品同竞品差异点（优势点）：1111
2、产品功能点：
3、产品设计优势：
4、产品教育属性优势：
5、产品安全属性优势：
6、产品相关服务优势：
7、其他：</v>
          </cell>
          <cell r="K1519" t="str">
            <v>防滑凹凸底纹、柔软鞋底，脚感舒适</v>
          </cell>
          <cell r="L1519" t="str">
            <v/>
          </cell>
          <cell r="M1519" t="str">
            <v>销售商品</v>
          </cell>
          <cell r="N1519" t="str">
            <v>2023/08/30</v>
          </cell>
          <cell r="O1519">
            <v>37.62</v>
          </cell>
          <cell r="P1519">
            <v>0.24</v>
          </cell>
          <cell r="Q1519">
            <v>31</v>
          </cell>
          <cell r="R1519">
            <v>31</v>
          </cell>
          <cell r="S1519">
            <v>5</v>
          </cell>
          <cell r="T1519" t="str">
            <v>有</v>
          </cell>
          <cell r="U1519" t="str">
            <v/>
          </cell>
          <cell r="V1519" t="str">
            <v>2190</v>
          </cell>
        </row>
        <row r="1519">
          <cell r="Z1519">
            <v>45</v>
          </cell>
          <cell r="AA1519">
            <v>55</v>
          </cell>
          <cell r="AB1519">
            <v>45</v>
          </cell>
          <cell r="AC1519">
            <v>0.111375</v>
          </cell>
          <cell r="AD1519">
            <v>9.5</v>
          </cell>
          <cell r="AE1519">
            <v>12</v>
          </cell>
          <cell r="AF1519">
            <v>50</v>
          </cell>
          <cell r="AG1519" t="str">
            <v/>
          </cell>
        </row>
        <row r="1520">
          <cell r="A1520" t="str">
            <v>HZ7348</v>
          </cell>
          <cell r="B1520" t="str">
            <v>HZ23001</v>
          </cell>
          <cell r="C1520" t="str">
            <v>HUG Z家居拖鞋海岛旅行M200</v>
          </cell>
          <cell r="D1520" t="str">
            <v>无</v>
          </cell>
          <cell r="E1520" t="str">
            <v>6936352573487</v>
          </cell>
          <cell r="F1520">
            <v>99</v>
          </cell>
          <cell r="G1520">
            <v>99</v>
          </cell>
          <cell r="H1520" t="str">
            <v>3+</v>
          </cell>
          <cell r="I1520" t="str">
            <v>老品</v>
          </cell>
          <cell r="J1520" t="str">
            <v>1、产品同竞品差异点（优势点）：1111
2、产品功能点：
3、产品设计优势：
4、产品教育属性优势：
5、产品安全属性优势：
6、产品相关服务优势：
7、其他：</v>
          </cell>
          <cell r="K1520" t="str">
            <v>防滑凹凸底纹、柔软鞋底，脚感舒适</v>
          </cell>
          <cell r="L1520" t="str">
            <v/>
          </cell>
          <cell r="M1520" t="str">
            <v>销售商品</v>
          </cell>
          <cell r="N1520" t="str">
            <v>2023/08/30</v>
          </cell>
          <cell r="O1520">
            <v>37.62</v>
          </cell>
          <cell r="P1520">
            <v>0.25</v>
          </cell>
          <cell r="Q1520">
            <v>31</v>
          </cell>
          <cell r="R1520">
            <v>31</v>
          </cell>
          <cell r="S1520">
            <v>5</v>
          </cell>
          <cell r="T1520" t="str">
            <v>有</v>
          </cell>
          <cell r="U1520" t="str">
            <v/>
          </cell>
          <cell r="V1520" t="str">
            <v>2190</v>
          </cell>
        </row>
        <row r="1520">
          <cell r="Z1520">
            <v>45</v>
          </cell>
          <cell r="AA1520">
            <v>55</v>
          </cell>
          <cell r="AB1520">
            <v>45</v>
          </cell>
          <cell r="AC1520">
            <v>0.111375</v>
          </cell>
          <cell r="AD1520">
            <v>9.5</v>
          </cell>
          <cell r="AE1520">
            <v>12</v>
          </cell>
          <cell r="AF1520">
            <v>50</v>
          </cell>
          <cell r="AG1520" t="str">
            <v/>
          </cell>
        </row>
        <row r="1521">
          <cell r="A1521" t="str">
            <v>HZ7349</v>
          </cell>
          <cell r="B1521" t="str">
            <v>HZ23001</v>
          </cell>
          <cell r="C1521" t="str">
            <v>HUG Z家居拖鞋海岛旅行L220</v>
          </cell>
          <cell r="D1521" t="str">
            <v>无</v>
          </cell>
          <cell r="E1521" t="str">
            <v>6936352573494</v>
          </cell>
          <cell r="F1521">
            <v>99</v>
          </cell>
          <cell r="G1521">
            <v>99</v>
          </cell>
          <cell r="H1521" t="str">
            <v>3+</v>
          </cell>
          <cell r="I1521" t="str">
            <v>老品</v>
          </cell>
          <cell r="J1521" t="str">
            <v>1、产品同竞品差异点（优势点）：1111
2、产品功能点：
3、产品设计优势：
4、产品教育属性优势：
5、产品安全属性优势：
6、产品相关服务优势：
7、其他：</v>
          </cell>
          <cell r="K1521" t="str">
            <v>防滑凹凸底纹、柔软鞋底，脚感舒适</v>
          </cell>
          <cell r="L1521" t="str">
            <v/>
          </cell>
          <cell r="M1521" t="str">
            <v>销售商品</v>
          </cell>
          <cell r="N1521" t="str">
            <v>2023/08/30</v>
          </cell>
          <cell r="O1521">
            <v>37.62</v>
          </cell>
          <cell r="P1521">
            <v>0.26</v>
          </cell>
          <cell r="Q1521">
            <v>31</v>
          </cell>
          <cell r="R1521">
            <v>31</v>
          </cell>
          <cell r="S1521">
            <v>5</v>
          </cell>
          <cell r="T1521" t="str">
            <v>有</v>
          </cell>
          <cell r="U1521" t="str">
            <v/>
          </cell>
          <cell r="V1521" t="str">
            <v>2190</v>
          </cell>
        </row>
        <row r="1521">
          <cell r="Z1521">
            <v>45</v>
          </cell>
          <cell r="AA1521">
            <v>55</v>
          </cell>
          <cell r="AB1521">
            <v>45</v>
          </cell>
          <cell r="AC1521">
            <v>0.111375</v>
          </cell>
          <cell r="AD1521">
            <v>9.5</v>
          </cell>
          <cell r="AE1521">
            <v>12</v>
          </cell>
          <cell r="AF1521">
            <v>50</v>
          </cell>
          <cell r="AG1521" t="str">
            <v/>
          </cell>
        </row>
        <row r="1522">
          <cell r="A1522" t="str">
            <v>HZ7350</v>
          </cell>
          <cell r="B1522" t="str">
            <v>HZ23001</v>
          </cell>
          <cell r="C1522" t="str">
            <v>HUG Z家居拖鞋花园聚会S180</v>
          </cell>
          <cell r="D1522" t="str">
            <v>无</v>
          </cell>
          <cell r="E1522" t="str">
            <v>6936352573500</v>
          </cell>
          <cell r="F1522">
            <v>99</v>
          </cell>
          <cell r="G1522">
            <v>99</v>
          </cell>
          <cell r="H1522" t="str">
            <v>3+</v>
          </cell>
          <cell r="I1522" t="str">
            <v>老品</v>
          </cell>
          <cell r="J1522" t="str">
            <v>1、产品同竞品差异点（优势点）：1111
2、产品功能点：
3、产品设计优势：
4、产品教育属性优势：
5、产品安全属性优势：
6、产品相关服务优势：
7、其他：</v>
          </cell>
          <cell r="K1522" t="str">
            <v>防滑凹凸底纹、柔软鞋底，脚感舒适</v>
          </cell>
          <cell r="L1522" t="str">
            <v/>
          </cell>
          <cell r="M1522" t="str">
            <v>销售商品</v>
          </cell>
          <cell r="N1522" t="str">
            <v>2023/08/30</v>
          </cell>
          <cell r="O1522">
            <v>37.62</v>
          </cell>
          <cell r="P1522">
            <v>0.24</v>
          </cell>
          <cell r="Q1522">
            <v>31</v>
          </cell>
          <cell r="R1522">
            <v>31</v>
          </cell>
          <cell r="S1522">
            <v>5</v>
          </cell>
          <cell r="T1522" t="str">
            <v>有</v>
          </cell>
          <cell r="U1522" t="str">
            <v/>
          </cell>
          <cell r="V1522" t="str">
            <v>2190</v>
          </cell>
        </row>
        <row r="1522">
          <cell r="Z1522">
            <v>45</v>
          </cell>
          <cell r="AA1522">
            <v>55</v>
          </cell>
          <cell r="AB1522">
            <v>45</v>
          </cell>
          <cell r="AC1522">
            <v>0.111375</v>
          </cell>
          <cell r="AD1522">
            <v>9.5</v>
          </cell>
          <cell r="AE1522">
            <v>12</v>
          </cell>
          <cell r="AF1522">
            <v>50</v>
          </cell>
          <cell r="AG1522" t="str">
            <v/>
          </cell>
        </row>
        <row r="1523">
          <cell r="A1523" t="str">
            <v>HZ7351</v>
          </cell>
          <cell r="B1523" t="str">
            <v>HZ23001</v>
          </cell>
          <cell r="C1523" t="str">
            <v>HUG Z家居拖鞋花园聚会M200</v>
          </cell>
          <cell r="D1523" t="str">
            <v>无</v>
          </cell>
          <cell r="E1523" t="str">
            <v>6936352573517</v>
          </cell>
          <cell r="F1523">
            <v>99</v>
          </cell>
          <cell r="G1523">
            <v>99</v>
          </cell>
          <cell r="H1523" t="str">
            <v>3+</v>
          </cell>
          <cell r="I1523" t="str">
            <v>老品</v>
          </cell>
          <cell r="J1523" t="str">
            <v>1、产品同竞品差异点（优势点）：1111
2、产品功能点：
3、产品设计优势：
4、产品教育属性优势：
5、产品安全属性优势：
6、产品相关服务优势：
7、其他：</v>
          </cell>
          <cell r="K1523" t="str">
            <v>防滑凹凸底纹、柔软鞋底，脚感舒适</v>
          </cell>
          <cell r="L1523" t="str">
            <v/>
          </cell>
          <cell r="M1523" t="str">
            <v>销售商品</v>
          </cell>
          <cell r="N1523" t="str">
            <v>2023/08/30</v>
          </cell>
          <cell r="O1523">
            <v>37.62</v>
          </cell>
          <cell r="P1523">
            <v>0.25</v>
          </cell>
          <cell r="Q1523">
            <v>31</v>
          </cell>
          <cell r="R1523">
            <v>31</v>
          </cell>
          <cell r="S1523">
            <v>5</v>
          </cell>
          <cell r="T1523" t="str">
            <v>有</v>
          </cell>
          <cell r="U1523" t="str">
            <v/>
          </cell>
          <cell r="V1523" t="str">
            <v>2190</v>
          </cell>
        </row>
        <row r="1523">
          <cell r="Z1523">
            <v>45</v>
          </cell>
          <cell r="AA1523">
            <v>55</v>
          </cell>
          <cell r="AB1523">
            <v>45</v>
          </cell>
          <cell r="AC1523">
            <v>0.111375</v>
          </cell>
          <cell r="AD1523">
            <v>9.5</v>
          </cell>
          <cell r="AE1523">
            <v>12</v>
          </cell>
          <cell r="AF1523">
            <v>50</v>
          </cell>
          <cell r="AG1523" t="str">
            <v/>
          </cell>
        </row>
        <row r="1524">
          <cell r="A1524" t="str">
            <v>HZ7352</v>
          </cell>
          <cell r="B1524" t="str">
            <v>HZ23001</v>
          </cell>
          <cell r="C1524" t="str">
            <v>HUG Z家居拖鞋花园聚会L220</v>
          </cell>
          <cell r="D1524" t="str">
            <v>无</v>
          </cell>
          <cell r="E1524" t="str">
            <v>6936352573524</v>
          </cell>
          <cell r="F1524">
            <v>99</v>
          </cell>
          <cell r="G1524">
            <v>99</v>
          </cell>
          <cell r="H1524" t="str">
            <v>3+</v>
          </cell>
          <cell r="I1524" t="str">
            <v>老品</v>
          </cell>
          <cell r="J1524" t="str">
            <v>1、产品同竞品差异点（优势点）：1111
2、产品功能点：
3、产品设计优势：
4、产品教育属性优势：
5、产品安全属性优势：
6、产品相关服务优势：
7、其他：</v>
          </cell>
          <cell r="K1524" t="str">
            <v>防滑凹凸底纹、柔软鞋底，脚感舒适</v>
          </cell>
          <cell r="L1524" t="str">
            <v/>
          </cell>
          <cell r="M1524" t="str">
            <v>销售商品</v>
          </cell>
          <cell r="N1524" t="str">
            <v>2023/08/30</v>
          </cell>
          <cell r="O1524">
            <v>37.62</v>
          </cell>
          <cell r="P1524">
            <v>0.26</v>
          </cell>
          <cell r="Q1524">
            <v>31</v>
          </cell>
          <cell r="R1524">
            <v>31</v>
          </cell>
          <cell r="S1524">
            <v>5</v>
          </cell>
          <cell r="T1524" t="str">
            <v>有</v>
          </cell>
          <cell r="U1524" t="str">
            <v/>
          </cell>
          <cell r="V1524" t="str">
            <v>2190</v>
          </cell>
        </row>
        <row r="1524">
          <cell r="Z1524">
            <v>45</v>
          </cell>
          <cell r="AA1524">
            <v>55</v>
          </cell>
          <cell r="AB1524">
            <v>45</v>
          </cell>
          <cell r="AC1524">
            <v>0.111375</v>
          </cell>
          <cell r="AD1524">
            <v>9.5</v>
          </cell>
          <cell r="AE1524">
            <v>12</v>
          </cell>
          <cell r="AF1524">
            <v>50</v>
          </cell>
          <cell r="AG1524" t="str">
            <v/>
          </cell>
        </row>
        <row r="1525">
          <cell r="A1525" t="str">
            <v>HZ7353</v>
          </cell>
          <cell r="B1525" t="str">
            <v>HZ23001</v>
          </cell>
          <cell r="C1525" t="str">
            <v>HUG Z家居拖鞋日出派对S180</v>
          </cell>
          <cell r="D1525" t="str">
            <v>无</v>
          </cell>
          <cell r="E1525" t="str">
            <v>6936352573531</v>
          </cell>
          <cell r="F1525">
            <v>99</v>
          </cell>
          <cell r="G1525">
            <v>99</v>
          </cell>
          <cell r="H1525" t="str">
            <v>3+</v>
          </cell>
          <cell r="I1525" t="str">
            <v>老品</v>
          </cell>
          <cell r="J1525" t="str">
            <v>1、产品同竞品差异点（优势点）：1111
2、产品功能点：
3、产品设计优势：
4、产品教育属性优势：
5、产品安全属性优势：
6、产品相关服务优势：
7、其他：</v>
          </cell>
          <cell r="K1525" t="str">
            <v>防滑凹凸底纹、柔软鞋底，脚感舒适</v>
          </cell>
          <cell r="L1525" t="str">
            <v/>
          </cell>
          <cell r="M1525" t="str">
            <v>销售商品</v>
          </cell>
          <cell r="N1525" t="str">
            <v>2023/08/30</v>
          </cell>
          <cell r="O1525">
            <v>37.62</v>
          </cell>
          <cell r="P1525">
            <v>0.24</v>
          </cell>
          <cell r="Q1525">
            <v>31</v>
          </cell>
          <cell r="R1525">
            <v>31</v>
          </cell>
          <cell r="S1525">
            <v>5</v>
          </cell>
          <cell r="T1525" t="str">
            <v>有</v>
          </cell>
          <cell r="U1525" t="str">
            <v/>
          </cell>
          <cell r="V1525" t="str">
            <v>2190</v>
          </cell>
        </row>
        <row r="1525">
          <cell r="Z1525">
            <v>45</v>
          </cell>
          <cell r="AA1525">
            <v>55</v>
          </cell>
          <cell r="AB1525">
            <v>45</v>
          </cell>
          <cell r="AC1525">
            <v>0.111375</v>
          </cell>
          <cell r="AD1525">
            <v>9.5</v>
          </cell>
          <cell r="AE1525">
            <v>12</v>
          </cell>
          <cell r="AF1525">
            <v>50</v>
          </cell>
          <cell r="AG1525" t="str">
            <v/>
          </cell>
        </row>
        <row r="1526">
          <cell r="A1526" t="str">
            <v>HZ7354</v>
          </cell>
          <cell r="B1526" t="str">
            <v>HZ23001</v>
          </cell>
          <cell r="C1526" t="str">
            <v>HUG Z家居拖鞋日出派对M200</v>
          </cell>
          <cell r="D1526" t="str">
            <v>无</v>
          </cell>
          <cell r="E1526" t="str">
            <v>6936352573548</v>
          </cell>
          <cell r="F1526">
            <v>99</v>
          </cell>
          <cell r="G1526">
            <v>99</v>
          </cell>
          <cell r="H1526" t="str">
            <v>3+</v>
          </cell>
          <cell r="I1526" t="str">
            <v>老品</v>
          </cell>
          <cell r="J1526" t="str">
            <v>1、产品同竞品差异点（优势点）：1111
2、产品功能点：
3、产品设计优势：
4、产品教育属性优势：
5、产品安全属性优势：
6、产品相关服务优势：
7、其他：</v>
          </cell>
          <cell r="K1526" t="str">
            <v>防滑凹凸底纹、柔软鞋底，脚感舒适</v>
          </cell>
          <cell r="L1526" t="str">
            <v/>
          </cell>
          <cell r="M1526" t="str">
            <v>销售商品</v>
          </cell>
          <cell r="N1526" t="str">
            <v>2023/08/30</v>
          </cell>
          <cell r="O1526">
            <v>37.62</v>
          </cell>
          <cell r="P1526">
            <v>0.25</v>
          </cell>
          <cell r="Q1526">
            <v>31</v>
          </cell>
          <cell r="R1526">
            <v>31</v>
          </cell>
          <cell r="S1526">
            <v>5</v>
          </cell>
          <cell r="T1526" t="str">
            <v>有</v>
          </cell>
          <cell r="U1526" t="str">
            <v/>
          </cell>
          <cell r="V1526" t="str">
            <v>2190</v>
          </cell>
        </row>
        <row r="1526">
          <cell r="Z1526">
            <v>45</v>
          </cell>
          <cell r="AA1526">
            <v>55</v>
          </cell>
          <cell r="AB1526">
            <v>45</v>
          </cell>
          <cell r="AC1526">
            <v>0.111375</v>
          </cell>
          <cell r="AD1526">
            <v>9.5</v>
          </cell>
          <cell r="AE1526">
            <v>12</v>
          </cell>
          <cell r="AF1526">
            <v>50</v>
          </cell>
          <cell r="AG1526" t="str">
            <v/>
          </cell>
        </row>
        <row r="1527">
          <cell r="A1527" t="str">
            <v>HZ7355</v>
          </cell>
          <cell r="B1527" t="str">
            <v>HZ23001</v>
          </cell>
          <cell r="C1527" t="str">
            <v>HUG Z家居拖鞋日出派对L220</v>
          </cell>
          <cell r="D1527" t="str">
            <v>无</v>
          </cell>
          <cell r="E1527" t="str">
            <v>6936352573555</v>
          </cell>
          <cell r="F1527">
            <v>99</v>
          </cell>
          <cell r="G1527">
            <v>99</v>
          </cell>
          <cell r="H1527" t="str">
            <v>3+</v>
          </cell>
          <cell r="I1527" t="str">
            <v>老品</v>
          </cell>
          <cell r="J1527" t="str">
            <v>1、产品同竞品差异点（优势点）：1111
2、产品功能点：
3、产品设计优势：
4、产品教育属性优势：
5、产品安全属性优势：
6、产品相关服务优势：
7、其他：</v>
          </cell>
          <cell r="K1527" t="str">
            <v>防滑凹凸底纹、柔软鞋底，脚感舒适</v>
          </cell>
          <cell r="L1527" t="str">
            <v/>
          </cell>
          <cell r="M1527" t="str">
            <v>销售商品</v>
          </cell>
          <cell r="N1527" t="str">
            <v>2023/08/30</v>
          </cell>
          <cell r="O1527">
            <v>37.62</v>
          </cell>
          <cell r="P1527">
            <v>0.26</v>
          </cell>
          <cell r="Q1527">
            <v>31</v>
          </cell>
          <cell r="R1527">
            <v>31</v>
          </cell>
          <cell r="S1527">
            <v>5</v>
          </cell>
          <cell r="T1527" t="str">
            <v>有</v>
          </cell>
          <cell r="U1527" t="str">
            <v/>
          </cell>
          <cell r="V1527" t="str">
            <v>2190</v>
          </cell>
        </row>
        <row r="1527">
          <cell r="Z1527">
            <v>45</v>
          </cell>
          <cell r="AA1527">
            <v>55</v>
          </cell>
          <cell r="AB1527">
            <v>45</v>
          </cell>
          <cell r="AC1527">
            <v>0.111375</v>
          </cell>
          <cell r="AD1527">
            <v>9.5</v>
          </cell>
          <cell r="AE1527">
            <v>12</v>
          </cell>
          <cell r="AF1527">
            <v>50</v>
          </cell>
          <cell r="AG1527" t="str">
            <v/>
          </cell>
        </row>
        <row r="1528">
          <cell r="A1528" t="str">
            <v>HZ7368</v>
          </cell>
          <cell r="B1528" t="str">
            <v>HZ23004</v>
          </cell>
          <cell r="C1528" t="str">
            <v>hugz 抱抱帽 榛果生巧(52-54cm)</v>
          </cell>
          <cell r="D1528" t="str">
            <v>无</v>
          </cell>
          <cell r="E1528" t="str">
            <v>6936352573685</v>
          </cell>
          <cell r="F1528">
            <v>69</v>
          </cell>
          <cell r="G1528">
            <v>81.71</v>
          </cell>
          <cell r="H1528" t="str">
            <v>3+</v>
          </cell>
          <cell r="I1528" t="str">
            <v>老品</v>
          </cell>
          <cell r="J1528" t="str">
            <v>1、产品同竞品差异点（优势点）：1111
2、产品功能点：
3、产品设计优势：
4、产品教育属性优势：
5、产品安全属性优势：
6、产品相关服务优势：
7、其他：</v>
          </cell>
          <cell r="K1528" t="str">
            <v>加大护耳面积、柔暖细腻无扎感、不勒不易吹掉</v>
          </cell>
          <cell r="L1528" t="str">
            <v/>
          </cell>
          <cell r="M1528" t="str">
            <v>销售商品</v>
          </cell>
          <cell r="N1528" t="str">
            <v>2023/08/30</v>
          </cell>
          <cell r="O1528">
            <v>26.22</v>
          </cell>
          <cell r="P1528">
            <v>0.16</v>
          </cell>
          <cell r="Q1528">
            <v>31</v>
          </cell>
          <cell r="R1528">
            <v>31</v>
          </cell>
          <cell r="S1528">
            <v>2</v>
          </cell>
          <cell r="T1528" t="str">
            <v>有</v>
          </cell>
          <cell r="U1528" t="str">
            <v/>
          </cell>
          <cell r="V1528" t="str">
            <v>2190</v>
          </cell>
          <cell r="W1528">
            <v>40</v>
          </cell>
          <cell r="X1528">
            <v>40</v>
          </cell>
          <cell r="Y1528">
            <v>2</v>
          </cell>
          <cell r="Z1528">
            <v>60</v>
          </cell>
          <cell r="AA1528">
            <v>40</v>
          </cell>
          <cell r="AB1528">
            <v>40</v>
          </cell>
          <cell r="AC1528">
            <v>0.096</v>
          </cell>
          <cell r="AD1528">
            <v>9.5</v>
          </cell>
          <cell r="AE1528">
            <v>12</v>
          </cell>
          <cell r="AF1528">
            <v>100</v>
          </cell>
          <cell r="AG1528" t="str">
            <v/>
          </cell>
        </row>
        <row r="1529">
          <cell r="A1529" t="str">
            <v>HZ7369</v>
          </cell>
          <cell r="B1529" t="str">
            <v>HZ23004</v>
          </cell>
          <cell r="C1529" t="str">
            <v>hugz 抱抱帽 榛果生巧(54-56cm)</v>
          </cell>
          <cell r="D1529" t="str">
            <v>无</v>
          </cell>
          <cell r="E1529" t="str">
            <v>6936352573692</v>
          </cell>
          <cell r="F1529">
            <v>69</v>
          </cell>
          <cell r="G1529">
            <v>81.71</v>
          </cell>
          <cell r="H1529" t="str">
            <v>3+</v>
          </cell>
          <cell r="I1529" t="str">
            <v>老品</v>
          </cell>
          <cell r="J1529" t="str">
            <v>1、产品同竞品差异点（优势点）：1111
2、产品功能点：
3、产品设计优势：
4、产品教育属性优势：
5、产品安全属性优势：
6、产品相关服务优势：
7、其他：</v>
          </cell>
          <cell r="K1529" t="str">
            <v>加大护耳面积、柔暖细腻无扎感、不勒不易吹掉</v>
          </cell>
          <cell r="L1529" t="str">
            <v/>
          </cell>
          <cell r="M1529" t="str">
            <v>销售商品</v>
          </cell>
          <cell r="N1529" t="str">
            <v>2023/08/30</v>
          </cell>
          <cell r="O1529">
            <v>26.22</v>
          </cell>
          <cell r="P1529">
            <v>0.16</v>
          </cell>
          <cell r="Q1529">
            <v>31</v>
          </cell>
          <cell r="R1529">
            <v>31</v>
          </cell>
          <cell r="S1529">
            <v>2</v>
          </cell>
          <cell r="T1529" t="str">
            <v>有</v>
          </cell>
          <cell r="U1529" t="str">
            <v/>
          </cell>
          <cell r="V1529" t="str">
            <v>2190</v>
          </cell>
          <cell r="W1529">
            <v>40</v>
          </cell>
          <cell r="X1529">
            <v>40</v>
          </cell>
          <cell r="Y1529">
            <v>2</v>
          </cell>
          <cell r="Z1529">
            <v>60</v>
          </cell>
          <cell r="AA1529">
            <v>40</v>
          </cell>
          <cell r="AB1529">
            <v>40</v>
          </cell>
          <cell r="AC1529">
            <v>0.096</v>
          </cell>
          <cell r="AD1529">
            <v>9.5</v>
          </cell>
          <cell r="AE1529">
            <v>12</v>
          </cell>
          <cell r="AF1529">
            <v>100</v>
          </cell>
          <cell r="AG1529" t="str">
            <v/>
          </cell>
        </row>
        <row r="1530">
          <cell r="A1530" t="str">
            <v>HZ7370</v>
          </cell>
          <cell r="B1530" t="str">
            <v>HZ23004</v>
          </cell>
          <cell r="C1530" t="str">
            <v>hugz 抱抱帽 冬日甜心(52-54cm)</v>
          </cell>
          <cell r="D1530" t="str">
            <v>无</v>
          </cell>
          <cell r="E1530" t="str">
            <v>6936352573708</v>
          </cell>
          <cell r="F1530">
            <v>69</v>
          </cell>
          <cell r="G1530">
            <v>81.71</v>
          </cell>
          <cell r="H1530" t="str">
            <v>3+</v>
          </cell>
          <cell r="I1530" t="str">
            <v>老品</v>
          </cell>
          <cell r="J1530" t="str">
            <v>1、产品同竞品差异点（优势点）：1111
2、产品功能点：
3、产品设计优势：
4、产品教育属性优势：
5、产品安全属性优势：
6、产品相关服务优势：
7、其他：</v>
          </cell>
          <cell r="K1530" t="str">
            <v>加大护耳面积、柔暖细腻无扎感、不勒不易吹掉</v>
          </cell>
          <cell r="L1530" t="str">
            <v/>
          </cell>
          <cell r="M1530" t="str">
            <v>销售商品</v>
          </cell>
          <cell r="N1530" t="str">
            <v>2023/08/30</v>
          </cell>
          <cell r="O1530">
            <v>26.22</v>
          </cell>
          <cell r="P1530">
            <v>0.16</v>
          </cell>
          <cell r="Q1530">
            <v>31</v>
          </cell>
          <cell r="R1530">
            <v>31</v>
          </cell>
          <cell r="S1530">
            <v>2</v>
          </cell>
          <cell r="T1530" t="str">
            <v>有</v>
          </cell>
          <cell r="U1530" t="str">
            <v/>
          </cell>
          <cell r="V1530" t="str">
            <v>2190</v>
          </cell>
          <cell r="W1530">
            <v>40</v>
          </cell>
          <cell r="X1530">
            <v>40</v>
          </cell>
          <cell r="Y1530">
            <v>2</v>
          </cell>
          <cell r="Z1530">
            <v>60</v>
          </cell>
          <cell r="AA1530">
            <v>40</v>
          </cell>
          <cell r="AB1530">
            <v>40</v>
          </cell>
          <cell r="AC1530">
            <v>0.096</v>
          </cell>
          <cell r="AD1530">
            <v>9.5</v>
          </cell>
          <cell r="AE1530">
            <v>12</v>
          </cell>
          <cell r="AF1530">
            <v>100</v>
          </cell>
          <cell r="AG1530" t="str">
            <v/>
          </cell>
        </row>
        <row r="1531">
          <cell r="A1531" t="str">
            <v>HZ7371</v>
          </cell>
          <cell r="B1531" t="str">
            <v>HZ23004</v>
          </cell>
          <cell r="C1531" t="str">
            <v>hugz 抱抱帽 冬日甜心(54-56cm)</v>
          </cell>
          <cell r="D1531" t="str">
            <v>无</v>
          </cell>
          <cell r="E1531" t="str">
            <v>6936352573715</v>
          </cell>
          <cell r="F1531">
            <v>69</v>
          </cell>
          <cell r="G1531">
            <v>81.71</v>
          </cell>
          <cell r="H1531" t="str">
            <v>3+</v>
          </cell>
          <cell r="I1531" t="str">
            <v>老品</v>
          </cell>
          <cell r="J1531" t="str">
            <v>1、产品同竞品差异点（优势点）：1111
2、产品功能点：
3、产品设计优势：
4、产品教育属性优势：
5、产品安全属性优势：
6、产品相关服务优势：
7、其他：</v>
          </cell>
          <cell r="K1531" t="str">
            <v>加大护耳面积、柔暖细腻无扎感、不勒不易吹掉</v>
          </cell>
          <cell r="L1531" t="str">
            <v/>
          </cell>
          <cell r="M1531" t="str">
            <v>销售商品</v>
          </cell>
          <cell r="N1531" t="str">
            <v>2023/08/30</v>
          </cell>
          <cell r="O1531">
            <v>26.22</v>
          </cell>
          <cell r="P1531">
            <v>0.16</v>
          </cell>
          <cell r="Q1531">
            <v>31</v>
          </cell>
          <cell r="R1531">
            <v>31</v>
          </cell>
          <cell r="S1531">
            <v>2</v>
          </cell>
          <cell r="T1531" t="str">
            <v>有</v>
          </cell>
          <cell r="U1531" t="str">
            <v/>
          </cell>
          <cell r="V1531" t="str">
            <v>2190</v>
          </cell>
          <cell r="W1531">
            <v>40</v>
          </cell>
          <cell r="X1531">
            <v>40</v>
          </cell>
          <cell r="Y1531">
            <v>2</v>
          </cell>
          <cell r="Z1531">
            <v>60</v>
          </cell>
          <cell r="AA1531">
            <v>40</v>
          </cell>
          <cell r="AB1531">
            <v>40</v>
          </cell>
          <cell r="AC1531">
            <v>0.096</v>
          </cell>
          <cell r="AD1531">
            <v>9.5</v>
          </cell>
          <cell r="AE1531">
            <v>12</v>
          </cell>
          <cell r="AF1531">
            <v>100</v>
          </cell>
          <cell r="AG1531" t="str">
            <v/>
          </cell>
        </row>
        <row r="1532">
          <cell r="A1532" t="str">
            <v>HZ0874</v>
          </cell>
          <cell r="B1532" t="str">
            <v>HZ03-01BX16</v>
          </cell>
          <cell r="C1532" t="str">
            <v>HUGZ-Z零压感系列平角内裤男童（姜饼黄）140码</v>
          </cell>
          <cell r="D1532" t="str">
            <v>无</v>
          </cell>
          <cell r="E1532" t="str">
            <v>6936352571834</v>
          </cell>
          <cell r="F1532">
            <v>33</v>
          </cell>
          <cell r="G1532">
            <v>33</v>
          </cell>
          <cell r="H1532" t="str">
            <v>3+</v>
          </cell>
          <cell r="I1532" t="str">
            <v>老品</v>
          </cell>
          <cell r="J1532" t="str">
            <v>1、产品同竞品差异点（优势点）：1111
2、产品功能点：
3、产品设计优势：
4、产品教育属性优势：
5、产品安全属性优势：
6、产品相关服务优势：
7、其他：</v>
          </cell>
          <cell r="K1532" t="str">
            <v>不夹屁屁、抑菌率高达96.92%、吸湿排汗</v>
          </cell>
          <cell r="L1532" t="str">
            <v/>
          </cell>
          <cell r="M1532" t="str">
            <v>销售商品</v>
          </cell>
          <cell r="N1532" t="str">
            <v>2022/05/01</v>
          </cell>
          <cell r="O1532">
            <v>12.54</v>
          </cell>
          <cell r="P1532">
            <v>0.06</v>
          </cell>
          <cell r="Q1532">
            <v>28</v>
          </cell>
          <cell r="R1532">
            <v>28</v>
          </cell>
          <cell r="S1532">
            <v>1</v>
          </cell>
          <cell r="T1532" t="str">
            <v>有</v>
          </cell>
          <cell r="U1532" t="str">
            <v/>
          </cell>
          <cell r="V1532" t="str">
            <v>2190</v>
          </cell>
        </row>
        <row r="1532">
          <cell r="Z1532">
            <v>45</v>
          </cell>
          <cell r="AA1532">
            <v>55</v>
          </cell>
          <cell r="AB1532">
            <v>45</v>
          </cell>
          <cell r="AC1532">
            <v>0.111375</v>
          </cell>
          <cell r="AD1532">
            <v>9.5</v>
          </cell>
          <cell r="AE1532">
            <v>12</v>
          </cell>
          <cell r="AF1532">
            <v>50</v>
          </cell>
          <cell r="AG1532" t="str">
            <v/>
          </cell>
        </row>
        <row r="1533">
          <cell r="A1533" t="str">
            <v>HZ0876</v>
          </cell>
          <cell r="B1533" t="str">
            <v>HZ03-01BX16</v>
          </cell>
          <cell r="C1533" t="str">
            <v>HUGZ-Z零压感系列平角内裤男童（姜饼黄）160码</v>
          </cell>
          <cell r="D1533" t="str">
            <v>无</v>
          </cell>
          <cell r="E1533" t="str">
            <v>6936352571858</v>
          </cell>
          <cell r="F1533">
            <v>33</v>
          </cell>
          <cell r="G1533">
            <v>33</v>
          </cell>
          <cell r="H1533" t="str">
            <v>3+</v>
          </cell>
          <cell r="I1533" t="str">
            <v>老品</v>
          </cell>
          <cell r="J1533" t="str">
            <v>1、产品同竞品差异点（优势点）：1111
2、产品功能点：
3、产品设计优势：
4、产品教育属性优势：
5、产品安全属性优势：
6、产品相关服务优势：
7、其他：</v>
          </cell>
          <cell r="K1533" t="str">
            <v>不夹屁屁、抑菌率高达96.92%、吸湿排汗</v>
          </cell>
          <cell r="L1533" t="str">
            <v/>
          </cell>
          <cell r="M1533" t="str">
            <v>销售商品</v>
          </cell>
          <cell r="N1533" t="str">
            <v>2022/05/01</v>
          </cell>
          <cell r="O1533">
            <v>12.54</v>
          </cell>
          <cell r="P1533">
            <v>0.06</v>
          </cell>
          <cell r="Q1533">
            <v>28</v>
          </cell>
          <cell r="R1533">
            <v>28</v>
          </cell>
          <cell r="S1533">
            <v>1</v>
          </cell>
          <cell r="T1533" t="str">
            <v>有</v>
          </cell>
          <cell r="U1533" t="str">
            <v/>
          </cell>
          <cell r="V1533" t="str">
            <v>2190</v>
          </cell>
        </row>
        <row r="1533">
          <cell r="Z1533">
            <v>45</v>
          </cell>
          <cell r="AA1533">
            <v>55</v>
          </cell>
          <cell r="AB1533">
            <v>45</v>
          </cell>
          <cell r="AC1533">
            <v>0.111375</v>
          </cell>
          <cell r="AD1533">
            <v>9.5</v>
          </cell>
          <cell r="AE1533">
            <v>12</v>
          </cell>
          <cell r="AF1533">
            <v>50</v>
          </cell>
          <cell r="AG1533" t="str">
            <v/>
          </cell>
        </row>
        <row r="1534">
          <cell r="A1534" t="str">
            <v>HZ0877</v>
          </cell>
          <cell r="B1534" t="str">
            <v>HZ03-01GX18</v>
          </cell>
          <cell r="C1534" t="str">
            <v>HUGZ-Z零压感系列平角内裤女童（雪糕白）100码</v>
          </cell>
          <cell r="D1534" t="str">
            <v>无</v>
          </cell>
          <cell r="E1534" t="str">
            <v>6936352571865</v>
          </cell>
          <cell r="F1534">
            <v>33</v>
          </cell>
          <cell r="G1534">
            <v>33</v>
          </cell>
          <cell r="H1534" t="str">
            <v>3+</v>
          </cell>
          <cell r="I1534" t="str">
            <v>老品</v>
          </cell>
          <cell r="J1534" t="str">
            <v>1、产品同竞品差异点（优势点）：1111
2、产品功能点：
3、产品设计优势：
4、产品教育属性优势：
5、产品安全属性优势：
6、产品相关服务优势：
7、其他：</v>
          </cell>
          <cell r="K1534" t="str">
            <v>不夹屁屁、抑菌率高达96.92%、吸湿排汗</v>
          </cell>
          <cell r="L1534" t="str">
            <v/>
          </cell>
          <cell r="M1534" t="str">
            <v>销售商品</v>
          </cell>
          <cell r="N1534" t="str">
            <v>2022/05/01</v>
          </cell>
          <cell r="O1534">
            <v>12.54</v>
          </cell>
          <cell r="P1534">
            <v>0.06</v>
          </cell>
          <cell r="Q1534">
            <v>28</v>
          </cell>
          <cell r="R1534">
            <v>28</v>
          </cell>
          <cell r="S1534">
            <v>1</v>
          </cell>
          <cell r="T1534" t="str">
            <v>有</v>
          </cell>
          <cell r="U1534" t="str">
            <v/>
          </cell>
          <cell r="V1534" t="str">
            <v>2190</v>
          </cell>
        </row>
        <row r="1534">
          <cell r="Z1534">
            <v>45</v>
          </cell>
          <cell r="AA1534">
            <v>55</v>
          </cell>
          <cell r="AB1534">
            <v>45</v>
          </cell>
          <cell r="AC1534">
            <v>0.111375</v>
          </cell>
          <cell r="AD1534">
            <v>9.5</v>
          </cell>
          <cell r="AE1534">
            <v>12</v>
          </cell>
          <cell r="AF1534">
            <v>50</v>
          </cell>
          <cell r="AG1534" t="str">
            <v/>
          </cell>
        </row>
        <row r="1535">
          <cell r="A1535" t="str">
            <v>HZ0878</v>
          </cell>
          <cell r="B1535" t="str">
            <v>HZ03-01GX18</v>
          </cell>
          <cell r="C1535" t="str">
            <v>HUGZ-Z零压感系列平角内裤女童（雪糕白）110码</v>
          </cell>
          <cell r="D1535" t="str">
            <v>无</v>
          </cell>
          <cell r="E1535" t="str">
            <v>6936352571872</v>
          </cell>
          <cell r="F1535">
            <v>33</v>
          </cell>
          <cell r="G1535">
            <v>33</v>
          </cell>
          <cell r="H1535" t="str">
            <v>3+</v>
          </cell>
          <cell r="I1535" t="str">
            <v>老品</v>
          </cell>
          <cell r="J1535" t="str">
            <v>1、产品同竞品差异点（优势点）：1111
2、产品功能点：
3、产品设计优势：
4、产品教育属性优势：
5、产品安全属性优势：
6、产品相关服务优势：
7、其他：</v>
          </cell>
          <cell r="K1535" t="str">
            <v>不夹屁屁、抑菌率高达96.92%、吸湿排汗</v>
          </cell>
          <cell r="L1535" t="str">
            <v/>
          </cell>
          <cell r="M1535" t="str">
            <v>销售商品</v>
          </cell>
          <cell r="N1535" t="str">
            <v>2022/05/01</v>
          </cell>
          <cell r="O1535">
            <v>12.54</v>
          </cell>
          <cell r="P1535">
            <v>0.06</v>
          </cell>
          <cell r="Q1535">
            <v>28</v>
          </cell>
          <cell r="R1535">
            <v>28</v>
          </cell>
          <cell r="S1535">
            <v>1</v>
          </cell>
          <cell r="T1535" t="str">
            <v>有</v>
          </cell>
          <cell r="U1535" t="str">
            <v/>
          </cell>
          <cell r="V1535" t="str">
            <v>2190</v>
          </cell>
        </row>
        <row r="1535">
          <cell r="Z1535">
            <v>45</v>
          </cell>
          <cell r="AA1535">
            <v>55</v>
          </cell>
          <cell r="AB1535">
            <v>45</v>
          </cell>
          <cell r="AC1535">
            <v>0.111375</v>
          </cell>
          <cell r="AD1535">
            <v>9.5</v>
          </cell>
          <cell r="AE1535">
            <v>12</v>
          </cell>
          <cell r="AF1535">
            <v>50</v>
          </cell>
          <cell r="AG1535" t="str">
            <v/>
          </cell>
        </row>
        <row r="1536">
          <cell r="A1536" t="str">
            <v>HZ0879</v>
          </cell>
          <cell r="B1536" t="str">
            <v>HZ03-01GX18</v>
          </cell>
          <cell r="C1536" t="str">
            <v>HUGZ-Z零压感系列平角内裤女童（雪糕白）120码</v>
          </cell>
          <cell r="D1536" t="str">
            <v>无</v>
          </cell>
          <cell r="E1536" t="str">
            <v>6936352571889</v>
          </cell>
          <cell r="F1536">
            <v>33</v>
          </cell>
          <cell r="G1536">
            <v>33</v>
          </cell>
          <cell r="H1536" t="str">
            <v>3+</v>
          </cell>
          <cell r="I1536" t="str">
            <v>老品</v>
          </cell>
          <cell r="J1536" t="str">
            <v>1、产品同竞品差异点（优势点）：1111
2、产品功能点：
3、产品设计优势：
4、产品教育属性优势：
5、产品安全属性优势：
6、产品相关服务优势：
7、其他：</v>
          </cell>
          <cell r="K1536" t="str">
            <v>不夹屁屁、抑菌率高达96.92%、吸湿排汗</v>
          </cell>
          <cell r="L1536" t="str">
            <v/>
          </cell>
          <cell r="M1536" t="str">
            <v>销售商品</v>
          </cell>
          <cell r="N1536" t="str">
            <v>2022/05/01</v>
          </cell>
          <cell r="O1536">
            <v>12.54</v>
          </cell>
          <cell r="P1536">
            <v>0.06</v>
          </cell>
          <cell r="Q1536">
            <v>28</v>
          </cell>
          <cell r="R1536">
            <v>28</v>
          </cell>
          <cell r="S1536">
            <v>1</v>
          </cell>
          <cell r="T1536" t="str">
            <v>有</v>
          </cell>
          <cell r="U1536" t="str">
            <v/>
          </cell>
          <cell r="V1536" t="str">
            <v>2190</v>
          </cell>
        </row>
        <row r="1536">
          <cell r="Z1536">
            <v>45</v>
          </cell>
          <cell r="AA1536">
            <v>55</v>
          </cell>
          <cell r="AB1536">
            <v>45</v>
          </cell>
          <cell r="AC1536">
            <v>0.111375</v>
          </cell>
          <cell r="AD1536">
            <v>9.5</v>
          </cell>
          <cell r="AE1536">
            <v>12</v>
          </cell>
          <cell r="AF1536">
            <v>50</v>
          </cell>
          <cell r="AG1536" t="str">
            <v/>
          </cell>
        </row>
        <row r="1537">
          <cell r="A1537" t="str">
            <v>HZ0880</v>
          </cell>
          <cell r="B1537" t="str">
            <v>HZ03-01GX18</v>
          </cell>
          <cell r="C1537" t="str">
            <v>HUGZ-Z零压感系列平角内裤女童（雪糕白）130码</v>
          </cell>
          <cell r="D1537" t="str">
            <v>无</v>
          </cell>
          <cell r="E1537" t="str">
            <v>6936352571896</v>
          </cell>
          <cell r="F1537">
            <v>33</v>
          </cell>
          <cell r="G1537">
            <v>33</v>
          </cell>
          <cell r="H1537" t="str">
            <v>3+</v>
          </cell>
          <cell r="I1537" t="str">
            <v>老品</v>
          </cell>
          <cell r="J1537" t="str">
            <v>1、产品同竞品差异点（优势点）：1111
2、产品功能点：
3、产品设计优势：
4、产品教育属性优势：
5、产品安全属性优势：
6、产品相关服务优势：
7、其他：</v>
          </cell>
          <cell r="K1537" t="str">
            <v>不夹屁屁、抑菌率高达96.92%、吸湿排汗</v>
          </cell>
          <cell r="L1537" t="str">
            <v/>
          </cell>
          <cell r="M1537" t="str">
            <v>销售商品</v>
          </cell>
          <cell r="N1537" t="str">
            <v>2022/05/01</v>
          </cell>
          <cell r="O1537">
            <v>12.54</v>
          </cell>
          <cell r="P1537">
            <v>0.06</v>
          </cell>
          <cell r="Q1537">
            <v>28</v>
          </cell>
          <cell r="R1537">
            <v>28</v>
          </cell>
          <cell r="S1537">
            <v>1</v>
          </cell>
          <cell r="T1537" t="str">
            <v>有</v>
          </cell>
          <cell r="U1537" t="str">
            <v/>
          </cell>
          <cell r="V1537" t="str">
            <v>2190</v>
          </cell>
        </row>
        <row r="1537">
          <cell r="Z1537">
            <v>45</v>
          </cell>
          <cell r="AA1537">
            <v>55</v>
          </cell>
          <cell r="AB1537">
            <v>45</v>
          </cell>
          <cell r="AC1537">
            <v>0.111375</v>
          </cell>
          <cell r="AD1537">
            <v>9.5</v>
          </cell>
          <cell r="AE1537">
            <v>12</v>
          </cell>
          <cell r="AF1537">
            <v>50</v>
          </cell>
          <cell r="AG1537" t="str">
            <v/>
          </cell>
        </row>
        <row r="1538">
          <cell r="A1538" t="str">
            <v>HZ0881</v>
          </cell>
          <cell r="B1538" t="str">
            <v>HZ03-01GX18</v>
          </cell>
          <cell r="C1538" t="str">
            <v>HUGZ-Z零压感系列平角内裤女童（雪糕白）140码</v>
          </cell>
          <cell r="D1538" t="str">
            <v>无</v>
          </cell>
          <cell r="E1538" t="str">
            <v>6936352571902</v>
          </cell>
          <cell r="F1538">
            <v>33</v>
          </cell>
          <cell r="G1538">
            <v>33</v>
          </cell>
          <cell r="H1538" t="str">
            <v>3+</v>
          </cell>
          <cell r="I1538" t="str">
            <v>老品</v>
          </cell>
          <cell r="J1538" t="str">
            <v>1、产品同竞品差异点（优势点）：1111
2、产品功能点：
3、产品设计优势：
4、产品教育属性优势：
5、产品安全属性优势：
6、产品相关服务优势：
7、其他：</v>
          </cell>
          <cell r="K1538" t="str">
            <v>不夹屁屁、抑菌率高达96.92%、吸湿排汗</v>
          </cell>
          <cell r="L1538" t="str">
            <v/>
          </cell>
          <cell r="M1538" t="str">
            <v>销售商品</v>
          </cell>
          <cell r="N1538" t="str">
            <v>2022/05/01</v>
          </cell>
          <cell r="O1538">
            <v>12.54</v>
          </cell>
          <cell r="P1538">
            <v>0.06</v>
          </cell>
          <cell r="Q1538">
            <v>28</v>
          </cell>
          <cell r="R1538">
            <v>28</v>
          </cell>
          <cell r="S1538">
            <v>1</v>
          </cell>
          <cell r="T1538" t="str">
            <v>有</v>
          </cell>
          <cell r="U1538" t="str">
            <v/>
          </cell>
          <cell r="V1538" t="str">
            <v>2190</v>
          </cell>
        </row>
        <row r="1538">
          <cell r="Z1538">
            <v>45</v>
          </cell>
          <cell r="AA1538">
            <v>55</v>
          </cell>
          <cell r="AB1538">
            <v>45</v>
          </cell>
          <cell r="AC1538">
            <v>0.111375</v>
          </cell>
          <cell r="AD1538">
            <v>9.5</v>
          </cell>
          <cell r="AE1538">
            <v>12</v>
          </cell>
          <cell r="AF1538">
            <v>50</v>
          </cell>
          <cell r="AG1538" t="str">
            <v/>
          </cell>
        </row>
        <row r="1539">
          <cell r="A1539" t="str">
            <v>HZ0882</v>
          </cell>
          <cell r="B1539" t="str">
            <v>HZ03-01GX18</v>
          </cell>
          <cell r="C1539" t="str">
            <v>HUGZ-Z零压感系列平角内裤女童（雪糕白）150码</v>
          </cell>
          <cell r="D1539" t="str">
            <v>无</v>
          </cell>
          <cell r="E1539" t="str">
            <v>6936352571919</v>
          </cell>
          <cell r="F1539">
            <v>33</v>
          </cell>
          <cell r="G1539">
            <v>33</v>
          </cell>
          <cell r="H1539" t="str">
            <v>3+</v>
          </cell>
          <cell r="I1539" t="str">
            <v>老品</v>
          </cell>
          <cell r="J1539" t="str">
            <v>1、产品同竞品差异点（优势点）：1111
2、产品功能点：
3、产品设计优势：
4、产品教育属性优势：
5、产品安全属性优势：
6、产品相关服务优势：
7、其他：</v>
          </cell>
          <cell r="K1539" t="str">
            <v>不夹屁屁、抑菌率高达96.92%、吸湿排汗</v>
          </cell>
          <cell r="L1539" t="str">
            <v/>
          </cell>
          <cell r="M1539" t="str">
            <v>销售商品</v>
          </cell>
          <cell r="N1539" t="str">
            <v>2022/05/01</v>
          </cell>
          <cell r="O1539">
            <v>12.54</v>
          </cell>
          <cell r="P1539">
            <v>0.06</v>
          </cell>
          <cell r="Q1539">
            <v>28</v>
          </cell>
          <cell r="R1539">
            <v>28</v>
          </cell>
          <cell r="S1539">
            <v>1</v>
          </cell>
          <cell r="T1539" t="str">
            <v>有</v>
          </cell>
          <cell r="U1539" t="str">
            <v/>
          </cell>
          <cell r="V1539" t="str">
            <v>2190</v>
          </cell>
        </row>
        <row r="1539">
          <cell r="Z1539">
            <v>45</v>
          </cell>
          <cell r="AA1539">
            <v>55</v>
          </cell>
          <cell r="AB1539">
            <v>45</v>
          </cell>
          <cell r="AC1539">
            <v>0.111375</v>
          </cell>
          <cell r="AD1539">
            <v>9.5</v>
          </cell>
          <cell r="AE1539">
            <v>12</v>
          </cell>
          <cell r="AF1539">
            <v>50</v>
          </cell>
          <cell r="AG1539" t="str">
            <v/>
          </cell>
        </row>
        <row r="1540">
          <cell r="A1540" t="str">
            <v>HZ0883</v>
          </cell>
          <cell r="B1540" t="str">
            <v>HZ03-01GX18</v>
          </cell>
          <cell r="C1540" t="str">
            <v>HUGZ-Z零压感系列平角内裤女童（雪糕白）160码</v>
          </cell>
          <cell r="D1540" t="str">
            <v>无</v>
          </cell>
          <cell r="E1540" t="str">
            <v>6936352571926</v>
          </cell>
          <cell r="F1540">
            <v>33</v>
          </cell>
          <cell r="G1540">
            <v>33</v>
          </cell>
          <cell r="H1540" t="str">
            <v>3+</v>
          </cell>
          <cell r="I1540" t="str">
            <v>老品</v>
          </cell>
          <cell r="J1540" t="str">
            <v>1、产品同竞品差异点（优势点）：1111
2、产品功能点：
3、产品设计优势：
4、产品教育属性优势：
5、产品安全属性优势：
6、产品相关服务优势：
7、其他：</v>
          </cell>
          <cell r="K1540" t="str">
            <v>不夹屁屁、抑菌率高达96.92%、吸湿排汗</v>
          </cell>
          <cell r="L1540" t="str">
            <v/>
          </cell>
          <cell r="M1540" t="str">
            <v>销售商品</v>
          </cell>
          <cell r="N1540" t="str">
            <v>2022/05/01</v>
          </cell>
          <cell r="O1540">
            <v>12.54</v>
          </cell>
          <cell r="P1540">
            <v>0.06</v>
          </cell>
          <cell r="Q1540">
            <v>28</v>
          </cell>
          <cell r="R1540">
            <v>28</v>
          </cell>
          <cell r="S1540">
            <v>1</v>
          </cell>
          <cell r="T1540" t="str">
            <v>有</v>
          </cell>
          <cell r="U1540" t="str">
            <v/>
          </cell>
          <cell r="V1540" t="str">
            <v>2190</v>
          </cell>
        </row>
        <row r="1540">
          <cell r="Z1540">
            <v>45</v>
          </cell>
          <cell r="AA1540">
            <v>55</v>
          </cell>
          <cell r="AB1540">
            <v>45</v>
          </cell>
          <cell r="AC1540">
            <v>0.111375</v>
          </cell>
          <cell r="AD1540">
            <v>9.5</v>
          </cell>
          <cell r="AE1540">
            <v>12</v>
          </cell>
          <cell r="AF1540">
            <v>50</v>
          </cell>
          <cell r="AG1540" t="str">
            <v/>
          </cell>
        </row>
        <row r="1541">
          <cell r="A1541" t="str">
            <v>HZ0884</v>
          </cell>
          <cell r="B1541" t="str">
            <v>HZ03-01GX16</v>
          </cell>
          <cell r="C1541" t="str">
            <v>HUGZ-Z零压感系列平角内裤女童（姜饼黄）100码</v>
          </cell>
          <cell r="D1541" t="str">
            <v>无</v>
          </cell>
          <cell r="E1541" t="str">
            <v>6936352571933</v>
          </cell>
          <cell r="F1541">
            <v>33</v>
          </cell>
          <cell r="G1541">
            <v>33</v>
          </cell>
          <cell r="H1541" t="str">
            <v>3+</v>
          </cell>
          <cell r="I1541" t="str">
            <v>老品</v>
          </cell>
          <cell r="J1541" t="str">
            <v>1、产品同竞品差异点（优势点）：1111
2、产品功能点：
3、产品设计优势：
4、产品教育属性优势：
5、产品安全属性优势：
6、产品相关服务优势：
7、其他：</v>
          </cell>
          <cell r="K1541" t="str">
            <v>不夹屁屁、抑菌率高达96.92%、吸湿排汗</v>
          </cell>
          <cell r="L1541" t="str">
            <v/>
          </cell>
          <cell r="M1541" t="str">
            <v>销售商品</v>
          </cell>
          <cell r="N1541" t="str">
            <v>2022/05/01</v>
          </cell>
          <cell r="O1541">
            <v>12.54</v>
          </cell>
          <cell r="P1541">
            <v>0.06</v>
          </cell>
          <cell r="Q1541">
            <v>28</v>
          </cell>
          <cell r="R1541">
            <v>28</v>
          </cell>
          <cell r="S1541">
            <v>1</v>
          </cell>
          <cell r="T1541" t="str">
            <v>有</v>
          </cell>
          <cell r="U1541" t="str">
            <v/>
          </cell>
          <cell r="V1541" t="str">
            <v>2190</v>
          </cell>
        </row>
        <row r="1541">
          <cell r="Z1541">
            <v>45</v>
          </cell>
          <cell r="AA1541">
            <v>55</v>
          </cell>
          <cell r="AB1541">
            <v>45</v>
          </cell>
          <cell r="AC1541">
            <v>0.111375</v>
          </cell>
          <cell r="AD1541">
            <v>9.5</v>
          </cell>
          <cell r="AE1541">
            <v>12</v>
          </cell>
          <cell r="AF1541">
            <v>50</v>
          </cell>
          <cell r="AG1541" t="str">
            <v/>
          </cell>
        </row>
        <row r="1542">
          <cell r="A1542" t="str">
            <v>HZ0885</v>
          </cell>
          <cell r="B1542" t="str">
            <v>HZ03-01GX16</v>
          </cell>
          <cell r="C1542" t="str">
            <v>HUGZ-Z零压感系列平角内裤女童（姜饼黄）110码</v>
          </cell>
          <cell r="D1542" t="str">
            <v>无</v>
          </cell>
          <cell r="E1542" t="str">
            <v>6936352571940</v>
          </cell>
          <cell r="F1542">
            <v>33</v>
          </cell>
          <cell r="G1542">
            <v>33</v>
          </cell>
          <cell r="H1542" t="str">
            <v>3+</v>
          </cell>
          <cell r="I1542" t="str">
            <v>老品</v>
          </cell>
          <cell r="J1542" t="str">
            <v>1、产品同竞品差异点（优势点）：1111
2、产品功能点：
3、产品设计优势：
4、产品教育属性优势：
5、产品安全属性优势：
6、产品相关服务优势：
7、其他：</v>
          </cell>
          <cell r="K1542" t="str">
            <v>不夹屁屁、抑菌率高达96.92%、吸湿排汗</v>
          </cell>
          <cell r="L1542" t="str">
            <v/>
          </cell>
          <cell r="M1542" t="str">
            <v>销售商品</v>
          </cell>
          <cell r="N1542" t="str">
            <v>2022/05/01</v>
          </cell>
          <cell r="O1542">
            <v>12.54</v>
          </cell>
          <cell r="P1542">
            <v>0.06</v>
          </cell>
          <cell r="Q1542">
            <v>28</v>
          </cell>
          <cell r="R1542">
            <v>28</v>
          </cell>
          <cell r="S1542">
            <v>1</v>
          </cell>
          <cell r="T1542" t="str">
            <v>有</v>
          </cell>
          <cell r="U1542" t="str">
            <v/>
          </cell>
          <cell r="V1542" t="str">
            <v>2190</v>
          </cell>
        </row>
        <row r="1542">
          <cell r="Z1542">
            <v>45</v>
          </cell>
          <cell r="AA1542">
            <v>55</v>
          </cell>
          <cell r="AB1542">
            <v>45</v>
          </cell>
          <cell r="AC1542">
            <v>0.111375</v>
          </cell>
          <cell r="AD1542">
            <v>9.5</v>
          </cell>
          <cell r="AE1542">
            <v>12</v>
          </cell>
          <cell r="AF1542">
            <v>50</v>
          </cell>
          <cell r="AG1542" t="str">
            <v/>
          </cell>
        </row>
        <row r="1543">
          <cell r="A1543" t="str">
            <v>HZ0886</v>
          </cell>
          <cell r="B1543" t="str">
            <v>HZ03-01GX16</v>
          </cell>
          <cell r="C1543" t="str">
            <v>HUGZ-Z零压感系列平角内裤女童（姜饼黄）120码</v>
          </cell>
          <cell r="D1543" t="str">
            <v>无</v>
          </cell>
          <cell r="E1543" t="str">
            <v>6936352571957</v>
          </cell>
          <cell r="F1543">
            <v>33</v>
          </cell>
          <cell r="G1543">
            <v>33</v>
          </cell>
          <cell r="H1543" t="str">
            <v>3+</v>
          </cell>
          <cell r="I1543" t="str">
            <v>老品</v>
          </cell>
          <cell r="J1543" t="str">
            <v>1、产品同竞品差异点（优势点）：1111
2、产品功能点：
3、产品设计优势：
4、产品教育属性优势：
5、产品安全属性优势：
6、产品相关服务优势：
7、其他：</v>
          </cell>
          <cell r="K1543" t="str">
            <v>不夹屁屁、抑菌率高达96.92%、吸湿排汗</v>
          </cell>
          <cell r="L1543" t="str">
            <v/>
          </cell>
          <cell r="M1543" t="str">
            <v>销售商品</v>
          </cell>
          <cell r="N1543" t="str">
            <v>2022/05/01</v>
          </cell>
          <cell r="O1543">
            <v>12.54</v>
          </cell>
          <cell r="P1543">
            <v>0.06</v>
          </cell>
          <cell r="Q1543">
            <v>28</v>
          </cell>
          <cell r="R1543">
            <v>28</v>
          </cell>
          <cell r="S1543">
            <v>1</v>
          </cell>
          <cell r="T1543" t="str">
            <v>有</v>
          </cell>
          <cell r="U1543" t="str">
            <v/>
          </cell>
          <cell r="V1543" t="str">
            <v>2190</v>
          </cell>
        </row>
        <row r="1543">
          <cell r="Z1543">
            <v>45</v>
          </cell>
          <cell r="AA1543">
            <v>55</v>
          </cell>
          <cell r="AB1543">
            <v>45</v>
          </cell>
          <cell r="AC1543">
            <v>0.111375</v>
          </cell>
          <cell r="AD1543">
            <v>9.5</v>
          </cell>
          <cell r="AE1543">
            <v>12</v>
          </cell>
          <cell r="AF1543">
            <v>50</v>
          </cell>
          <cell r="AG1543" t="str">
            <v/>
          </cell>
        </row>
        <row r="1544">
          <cell r="A1544" t="str">
            <v>HZ0887</v>
          </cell>
          <cell r="B1544" t="str">
            <v>HZ03-01GX16</v>
          </cell>
          <cell r="C1544" t="str">
            <v>HUGZ-Z零压感系列平角内裤女童（姜饼黄）130码</v>
          </cell>
          <cell r="D1544" t="str">
            <v>无</v>
          </cell>
          <cell r="E1544" t="str">
            <v>6936352571964</v>
          </cell>
          <cell r="F1544">
            <v>33</v>
          </cell>
          <cell r="G1544">
            <v>33</v>
          </cell>
          <cell r="H1544" t="str">
            <v>3+</v>
          </cell>
          <cell r="I1544" t="str">
            <v>老品</v>
          </cell>
          <cell r="J1544" t="str">
            <v>1、产品同竞品差异点（优势点）：1111
2、产品功能点：
3、产品设计优势：
4、产品教育属性优势：
5、产品安全属性优势：
6、产品相关服务优势：
7、其他：</v>
          </cell>
          <cell r="K1544" t="str">
            <v>不夹屁屁、抑菌率高达96.92%、吸湿排汗</v>
          </cell>
          <cell r="L1544" t="str">
            <v/>
          </cell>
          <cell r="M1544" t="str">
            <v>销售商品</v>
          </cell>
          <cell r="N1544" t="str">
            <v>2022/05/01</v>
          </cell>
          <cell r="O1544">
            <v>12.54</v>
          </cell>
          <cell r="P1544">
            <v>0.06</v>
          </cell>
          <cell r="Q1544">
            <v>28</v>
          </cell>
          <cell r="R1544">
            <v>28</v>
          </cell>
          <cell r="S1544">
            <v>1</v>
          </cell>
          <cell r="T1544" t="str">
            <v>有</v>
          </cell>
          <cell r="U1544" t="str">
            <v/>
          </cell>
          <cell r="V1544" t="str">
            <v>2190</v>
          </cell>
        </row>
        <row r="1544">
          <cell r="Z1544">
            <v>45</v>
          </cell>
          <cell r="AA1544">
            <v>55</v>
          </cell>
          <cell r="AB1544">
            <v>45</v>
          </cell>
          <cell r="AC1544">
            <v>0.111375</v>
          </cell>
          <cell r="AD1544">
            <v>9.5</v>
          </cell>
          <cell r="AE1544">
            <v>12</v>
          </cell>
          <cell r="AF1544">
            <v>50</v>
          </cell>
          <cell r="AG1544" t="str">
            <v/>
          </cell>
        </row>
        <row r="1545">
          <cell r="A1545" t="str">
            <v>HZ0888</v>
          </cell>
          <cell r="B1545" t="str">
            <v>HZ03-01GX16</v>
          </cell>
          <cell r="C1545" t="str">
            <v>HUGZ-Z零压感系列平角内裤女童（姜饼黄）140码</v>
          </cell>
          <cell r="D1545" t="str">
            <v>无</v>
          </cell>
          <cell r="E1545" t="str">
            <v>6936352571971</v>
          </cell>
          <cell r="F1545">
            <v>33</v>
          </cell>
          <cell r="G1545">
            <v>33</v>
          </cell>
          <cell r="H1545" t="str">
            <v>3+</v>
          </cell>
          <cell r="I1545" t="str">
            <v>老品</v>
          </cell>
          <cell r="J1545" t="str">
            <v>1、产品同竞品差异点（优势点）：1111
2、产品功能点：
3、产品设计优势：
4、产品教育属性优势：
5、产品安全属性优势：
6、产品相关服务优势：
7、其他：</v>
          </cell>
          <cell r="K1545" t="str">
            <v>不夹屁屁、抑菌率高达96.92%、吸湿排汗</v>
          </cell>
          <cell r="L1545" t="str">
            <v/>
          </cell>
          <cell r="M1545" t="str">
            <v>销售商品</v>
          </cell>
          <cell r="N1545" t="str">
            <v>2022/05/01</v>
          </cell>
          <cell r="O1545">
            <v>12.54</v>
          </cell>
          <cell r="P1545">
            <v>0.06</v>
          </cell>
          <cell r="Q1545">
            <v>28</v>
          </cell>
          <cell r="R1545">
            <v>28</v>
          </cell>
          <cell r="S1545">
            <v>1</v>
          </cell>
          <cell r="T1545" t="str">
            <v>有</v>
          </cell>
          <cell r="U1545" t="str">
            <v/>
          </cell>
          <cell r="V1545" t="str">
            <v>2190</v>
          </cell>
        </row>
        <row r="1545">
          <cell r="Z1545">
            <v>45</v>
          </cell>
          <cell r="AA1545">
            <v>55</v>
          </cell>
          <cell r="AB1545">
            <v>45</v>
          </cell>
          <cell r="AC1545">
            <v>0.111375</v>
          </cell>
          <cell r="AD1545">
            <v>9.5</v>
          </cell>
          <cell r="AE1545">
            <v>12</v>
          </cell>
          <cell r="AF1545">
            <v>50</v>
          </cell>
          <cell r="AG1545" t="str">
            <v/>
          </cell>
        </row>
        <row r="1546">
          <cell r="A1546" t="str">
            <v>HZ0889</v>
          </cell>
          <cell r="B1546" t="str">
            <v>HZ03-01GX16</v>
          </cell>
          <cell r="C1546" t="str">
            <v>HUGZ-Z零压感系列平角内裤女童（姜饼黄）150码</v>
          </cell>
          <cell r="D1546" t="str">
            <v>无</v>
          </cell>
          <cell r="E1546" t="str">
            <v>6936352571988</v>
          </cell>
          <cell r="F1546">
            <v>33</v>
          </cell>
          <cell r="G1546">
            <v>33</v>
          </cell>
          <cell r="H1546" t="str">
            <v>3+</v>
          </cell>
          <cell r="I1546" t="str">
            <v>老品</v>
          </cell>
          <cell r="J1546" t="str">
            <v>1、产品同竞品差异点（优势点）：1111
2、产品功能点：
3、产品设计优势：
4、产品教育属性优势：
5、产品安全属性优势：
6、产品相关服务优势：
7、其他：</v>
          </cell>
          <cell r="K1546" t="str">
            <v>不夹屁屁、抑菌率高达96.92%、吸湿排汗</v>
          </cell>
          <cell r="L1546" t="str">
            <v/>
          </cell>
          <cell r="M1546" t="str">
            <v>销售商品</v>
          </cell>
          <cell r="N1546" t="str">
            <v>2022/05/01</v>
          </cell>
          <cell r="O1546">
            <v>12.54</v>
          </cell>
          <cell r="P1546">
            <v>0.06</v>
          </cell>
          <cell r="Q1546">
            <v>28</v>
          </cell>
          <cell r="R1546">
            <v>28</v>
          </cell>
          <cell r="S1546">
            <v>1</v>
          </cell>
          <cell r="T1546" t="str">
            <v>有</v>
          </cell>
          <cell r="U1546" t="str">
            <v/>
          </cell>
          <cell r="V1546" t="str">
            <v>2190</v>
          </cell>
        </row>
        <row r="1546">
          <cell r="Z1546">
            <v>45</v>
          </cell>
          <cell r="AA1546">
            <v>55</v>
          </cell>
          <cell r="AB1546">
            <v>45</v>
          </cell>
          <cell r="AC1546">
            <v>0.111375</v>
          </cell>
          <cell r="AD1546">
            <v>9.5</v>
          </cell>
          <cell r="AE1546">
            <v>12</v>
          </cell>
          <cell r="AF1546">
            <v>50</v>
          </cell>
          <cell r="AG1546" t="str">
            <v/>
          </cell>
        </row>
        <row r="1547">
          <cell r="A1547" t="str">
            <v>HZ0890</v>
          </cell>
          <cell r="B1547" t="str">
            <v>HZ03-01GX16</v>
          </cell>
          <cell r="C1547" t="str">
            <v>HUGZ-Z零压感系列平角内裤女童（姜饼黄）160码</v>
          </cell>
          <cell r="D1547" t="str">
            <v>无</v>
          </cell>
          <cell r="E1547" t="str">
            <v>6936352571995</v>
          </cell>
          <cell r="F1547">
            <v>33</v>
          </cell>
          <cell r="G1547">
            <v>33</v>
          </cell>
          <cell r="H1547" t="str">
            <v>3+</v>
          </cell>
          <cell r="I1547" t="str">
            <v>老品</v>
          </cell>
          <cell r="J1547" t="str">
            <v>1、产品同竞品差异点（优势点）：1111
2、产品功能点：
3、产品设计优势：
4、产品教育属性优势：
5、产品安全属性优势：
6、产品相关服务优势：
7、其他：</v>
          </cell>
          <cell r="K1547" t="str">
            <v>不夹屁屁、抑菌率高达96.92%、吸湿排汗</v>
          </cell>
          <cell r="L1547" t="str">
            <v/>
          </cell>
          <cell r="M1547" t="str">
            <v>销售商品</v>
          </cell>
          <cell r="N1547" t="str">
            <v>2022/05/01</v>
          </cell>
          <cell r="O1547">
            <v>12.54</v>
          </cell>
          <cell r="P1547">
            <v>0.06</v>
          </cell>
          <cell r="Q1547">
            <v>28</v>
          </cell>
          <cell r="R1547">
            <v>28</v>
          </cell>
          <cell r="S1547">
            <v>1</v>
          </cell>
          <cell r="T1547" t="str">
            <v>有</v>
          </cell>
          <cell r="U1547" t="str">
            <v/>
          </cell>
          <cell r="V1547" t="str">
            <v>2190</v>
          </cell>
        </row>
        <row r="1547">
          <cell r="Z1547">
            <v>45</v>
          </cell>
          <cell r="AA1547">
            <v>55</v>
          </cell>
          <cell r="AB1547">
            <v>45</v>
          </cell>
          <cell r="AC1547">
            <v>0.111375</v>
          </cell>
          <cell r="AD1547">
            <v>9.5</v>
          </cell>
          <cell r="AE1547">
            <v>12</v>
          </cell>
          <cell r="AF1547">
            <v>50</v>
          </cell>
          <cell r="AG1547" t="str">
            <v/>
          </cell>
        </row>
        <row r="1548">
          <cell r="A1548" t="str">
            <v>HZ0891</v>
          </cell>
          <cell r="B1548" t="str">
            <v>HZ03-01GX17</v>
          </cell>
          <cell r="C1548" t="str">
            <v>HUGZ-Z零压感系列平角内裤女童（奶昔粉）100码</v>
          </cell>
          <cell r="D1548" t="str">
            <v>无</v>
          </cell>
          <cell r="E1548" t="str">
            <v>6936352572008</v>
          </cell>
          <cell r="F1548">
            <v>33</v>
          </cell>
          <cell r="G1548">
            <v>33</v>
          </cell>
          <cell r="H1548" t="str">
            <v>3+</v>
          </cell>
          <cell r="I1548" t="str">
            <v>老品</v>
          </cell>
          <cell r="J1548" t="str">
            <v>1、产品同竞品差异点（优势点）：1111
2、产品功能点：
3、产品设计优势：
4、产品教育属性优势：
5、产品安全属性优势：
6、产品相关服务优势：
7、其他：</v>
          </cell>
          <cell r="K1548" t="str">
            <v>不夹屁屁、抑菌率高达96.92%、吸湿排汗</v>
          </cell>
          <cell r="L1548" t="str">
            <v/>
          </cell>
          <cell r="M1548" t="str">
            <v>销售商品</v>
          </cell>
          <cell r="N1548" t="str">
            <v>2022/05/01</v>
          </cell>
          <cell r="O1548">
            <v>12.54</v>
          </cell>
          <cell r="P1548">
            <v>0.06</v>
          </cell>
          <cell r="Q1548">
            <v>28</v>
          </cell>
          <cell r="R1548">
            <v>28</v>
          </cell>
          <cell r="S1548">
            <v>1</v>
          </cell>
          <cell r="T1548" t="str">
            <v>有</v>
          </cell>
          <cell r="U1548" t="str">
            <v/>
          </cell>
          <cell r="V1548" t="str">
            <v>2190</v>
          </cell>
        </row>
        <row r="1548">
          <cell r="Z1548">
            <v>45</v>
          </cell>
          <cell r="AA1548">
            <v>55</v>
          </cell>
          <cell r="AB1548">
            <v>45</v>
          </cell>
          <cell r="AC1548">
            <v>0.111375</v>
          </cell>
          <cell r="AD1548">
            <v>9.5</v>
          </cell>
          <cell r="AE1548">
            <v>12</v>
          </cell>
          <cell r="AF1548">
            <v>50</v>
          </cell>
          <cell r="AG1548" t="str">
            <v/>
          </cell>
        </row>
        <row r="1549">
          <cell r="A1549" t="str">
            <v>HZ0892</v>
          </cell>
          <cell r="B1549" t="str">
            <v>HZ03-01GX17</v>
          </cell>
          <cell r="C1549" t="str">
            <v>HUGZ-Z零压感系列平角内裤女童（奶昔粉）110码</v>
          </cell>
          <cell r="D1549" t="str">
            <v>无</v>
          </cell>
          <cell r="E1549" t="str">
            <v>6936352572015</v>
          </cell>
          <cell r="F1549">
            <v>33</v>
          </cell>
          <cell r="G1549">
            <v>33</v>
          </cell>
          <cell r="H1549" t="str">
            <v>3+</v>
          </cell>
          <cell r="I1549" t="str">
            <v>老品</v>
          </cell>
          <cell r="J1549" t="str">
            <v>1、产品同竞品差异点（优势点）：1111
2、产品功能点：
3、产品设计优势：
4、产品教育属性优势：
5、产品安全属性优势：
6、产品相关服务优势：
7、其他：</v>
          </cell>
          <cell r="K1549" t="str">
            <v>不夹屁屁、抑菌率高达96.92%、吸湿排汗</v>
          </cell>
          <cell r="L1549" t="str">
            <v/>
          </cell>
          <cell r="M1549" t="str">
            <v>销售商品</v>
          </cell>
          <cell r="N1549" t="str">
            <v>2022/05/01</v>
          </cell>
          <cell r="O1549">
            <v>12.54</v>
          </cell>
          <cell r="P1549">
            <v>0.06</v>
          </cell>
          <cell r="Q1549">
            <v>28</v>
          </cell>
          <cell r="R1549">
            <v>28</v>
          </cell>
          <cell r="S1549">
            <v>1</v>
          </cell>
          <cell r="T1549" t="str">
            <v>有</v>
          </cell>
          <cell r="U1549" t="str">
            <v/>
          </cell>
          <cell r="V1549" t="str">
            <v>2190</v>
          </cell>
        </row>
        <row r="1549">
          <cell r="Z1549">
            <v>45</v>
          </cell>
          <cell r="AA1549">
            <v>55</v>
          </cell>
          <cell r="AB1549">
            <v>45</v>
          </cell>
          <cell r="AC1549">
            <v>0.111375</v>
          </cell>
          <cell r="AD1549">
            <v>9.5</v>
          </cell>
          <cell r="AE1549">
            <v>12</v>
          </cell>
          <cell r="AF1549">
            <v>50</v>
          </cell>
          <cell r="AG1549" t="str">
            <v/>
          </cell>
        </row>
        <row r="1550">
          <cell r="A1550" t="str">
            <v>HZ0893</v>
          </cell>
          <cell r="B1550" t="str">
            <v>HZ03-01GX17</v>
          </cell>
          <cell r="C1550" t="str">
            <v>HUGZ-Z零压感系列平角内裤女童（奶昔粉）120码</v>
          </cell>
          <cell r="D1550" t="str">
            <v>无</v>
          </cell>
          <cell r="E1550" t="str">
            <v>6936352572022</v>
          </cell>
          <cell r="F1550">
            <v>33</v>
          </cell>
          <cell r="G1550">
            <v>33</v>
          </cell>
          <cell r="H1550" t="str">
            <v>3+</v>
          </cell>
          <cell r="I1550" t="str">
            <v>老品</v>
          </cell>
          <cell r="J1550" t="str">
            <v>1、产品同竞品差异点（优势点）：1111
2、产品功能点：
3、产品设计优势：
4、产品教育属性优势：
5、产品安全属性优势：
6、产品相关服务优势：
7、其他：</v>
          </cell>
          <cell r="K1550" t="str">
            <v>不夹屁屁、抑菌率高达96.92%、吸湿排汗</v>
          </cell>
          <cell r="L1550" t="str">
            <v/>
          </cell>
          <cell r="M1550" t="str">
            <v>销售商品</v>
          </cell>
          <cell r="N1550" t="str">
            <v>2022/05/01</v>
          </cell>
          <cell r="O1550">
            <v>12.54</v>
          </cell>
          <cell r="P1550">
            <v>0.06</v>
          </cell>
          <cell r="Q1550">
            <v>28</v>
          </cell>
          <cell r="R1550">
            <v>28</v>
          </cell>
          <cell r="S1550">
            <v>1</v>
          </cell>
          <cell r="T1550" t="str">
            <v>有</v>
          </cell>
          <cell r="U1550" t="str">
            <v/>
          </cell>
          <cell r="V1550" t="str">
            <v>2190</v>
          </cell>
        </row>
        <row r="1550">
          <cell r="Z1550">
            <v>45</v>
          </cell>
          <cell r="AA1550">
            <v>55</v>
          </cell>
          <cell r="AB1550">
            <v>45</v>
          </cell>
          <cell r="AC1550">
            <v>0.111375</v>
          </cell>
          <cell r="AD1550">
            <v>9.5</v>
          </cell>
          <cell r="AE1550">
            <v>12</v>
          </cell>
          <cell r="AF1550">
            <v>50</v>
          </cell>
          <cell r="AG1550" t="str">
            <v/>
          </cell>
        </row>
        <row r="1551">
          <cell r="A1551" t="str">
            <v>HZ0894</v>
          </cell>
          <cell r="B1551" t="str">
            <v>HZ03-01GX17</v>
          </cell>
          <cell r="C1551" t="str">
            <v>HUGZ-Z零压感系列平角内裤女童（奶昔粉）130码</v>
          </cell>
          <cell r="D1551" t="str">
            <v>无</v>
          </cell>
          <cell r="E1551" t="str">
            <v>6936352572039</v>
          </cell>
          <cell r="F1551">
            <v>33</v>
          </cell>
          <cell r="G1551">
            <v>33</v>
          </cell>
          <cell r="H1551" t="str">
            <v>3+</v>
          </cell>
          <cell r="I1551" t="str">
            <v>老品</v>
          </cell>
          <cell r="J1551" t="str">
            <v>1、产品同竞品差异点（优势点）：1111
2、产品功能点：
3、产品设计优势：
4、产品教育属性优势：
5、产品安全属性优势：
6、产品相关服务优势：
7、其他：</v>
          </cell>
          <cell r="K1551" t="str">
            <v>不夹屁屁、抑菌率高达96.92%、吸湿排汗</v>
          </cell>
          <cell r="L1551" t="str">
            <v/>
          </cell>
          <cell r="M1551" t="str">
            <v>销售商品</v>
          </cell>
          <cell r="N1551" t="str">
            <v>2022/05/01</v>
          </cell>
          <cell r="O1551">
            <v>12.54</v>
          </cell>
          <cell r="P1551">
            <v>0.06</v>
          </cell>
          <cell r="Q1551">
            <v>28</v>
          </cell>
          <cell r="R1551">
            <v>28</v>
          </cell>
          <cell r="S1551">
            <v>1</v>
          </cell>
          <cell r="T1551" t="str">
            <v>有</v>
          </cell>
          <cell r="U1551" t="str">
            <v/>
          </cell>
          <cell r="V1551" t="str">
            <v>2190</v>
          </cell>
        </row>
        <row r="1551">
          <cell r="Z1551">
            <v>45</v>
          </cell>
          <cell r="AA1551">
            <v>55</v>
          </cell>
          <cell r="AB1551">
            <v>45</v>
          </cell>
          <cell r="AC1551">
            <v>0.111375</v>
          </cell>
          <cell r="AD1551">
            <v>9.5</v>
          </cell>
          <cell r="AE1551">
            <v>12</v>
          </cell>
          <cell r="AF1551">
            <v>50</v>
          </cell>
          <cell r="AG1551" t="str">
            <v/>
          </cell>
        </row>
        <row r="1552">
          <cell r="A1552" t="str">
            <v>HZ0895</v>
          </cell>
          <cell r="B1552" t="str">
            <v>HZ03-01GX17</v>
          </cell>
          <cell r="C1552" t="str">
            <v>HUGZ-Z零压感系列平角内裤女童（奶昔粉）140码</v>
          </cell>
          <cell r="D1552" t="str">
            <v>无</v>
          </cell>
          <cell r="E1552" t="str">
            <v>6936352572046</v>
          </cell>
          <cell r="F1552">
            <v>33</v>
          </cell>
          <cell r="G1552">
            <v>33</v>
          </cell>
          <cell r="H1552" t="str">
            <v>3+</v>
          </cell>
          <cell r="I1552" t="str">
            <v>老品</v>
          </cell>
          <cell r="J1552" t="str">
            <v>1、产品同竞品差异点（优势点）：1111
2、产品功能点：
3、产品设计优势：
4、产品教育属性优势：
5、产品安全属性优势：
6、产品相关服务优势：
7、其他：</v>
          </cell>
          <cell r="K1552" t="str">
            <v>不夹屁屁、抑菌率高达96.92%、吸湿排汗</v>
          </cell>
          <cell r="L1552" t="str">
            <v/>
          </cell>
          <cell r="M1552" t="str">
            <v>销售商品</v>
          </cell>
          <cell r="N1552" t="str">
            <v>2022/05/01</v>
          </cell>
          <cell r="O1552">
            <v>12.54</v>
          </cell>
          <cell r="P1552">
            <v>0.06</v>
          </cell>
          <cell r="Q1552">
            <v>28</v>
          </cell>
          <cell r="R1552">
            <v>28</v>
          </cell>
          <cell r="S1552">
            <v>1</v>
          </cell>
          <cell r="T1552" t="str">
            <v>有</v>
          </cell>
          <cell r="U1552" t="str">
            <v/>
          </cell>
          <cell r="V1552" t="str">
            <v>2190</v>
          </cell>
        </row>
        <row r="1552">
          <cell r="Z1552">
            <v>45</v>
          </cell>
          <cell r="AA1552">
            <v>55</v>
          </cell>
          <cell r="AB1552">
            <v>45</v>
          </cell>
          <cell r="AC1552">
            <v>0.111375</v>
          </cell>
          <cell r="AD1552">
            <v>9.5</v>
          </cell>
          <cell r="AE1552">
            <v>12</v>
          </cell>
          <cell r="AF1552">
            <v>50</v>
          </cell>
          <cell r="AG1552" t="str">
            <v/>
          </cell>
        </row>
        <row r="1553">
          <cell r="A1553" t="str">
            <v>HZ0896</v>
          </cell>
          <cell r="B1553" t="str">
            <v>HZ03-01GX17</v>
          </cell>
          <cell r="C1553" t="str">
            <v>HUGZ-Z零压感系列平角内裤女童（奶昔粉）150码</v>
          </cell>
          <cell r="D1553" t="str">
            <v>无</v>
          </cell>
          <cell r="E1553" t="str">
            <v>6936352572053</v>
          </cell>
          <cell r="F1553">
            <v>33</v>
          </cell>
          <cell r="G1553">
            <v>33</v>
          </cell>
          <cell r="H1553" t="str">
            <v>3+</v>
          </cell>
          <cell r="I1553" t="str">
            <v>老品</v>
          </cell>
          <cell r="J1553" t="str">
            <v>1、产品同竞品差异点（优势点）：1111
2、产品功能点：
3、产品设计优势：
4、产品教育属性优势：
5、产品安全属性优势：
6、产品相关服务优势：
7、其他：</v>
          </cell>
          <cell r="K1553" t="str">
            <v>不夹屁屁、抑菌率高达96.92%、吸湿排汗</v>
          </cell>
          <cell r="L1553" t="str">
            <v/>
          </cell>
          <cell r="M1553" t="str">
            <v>销售商品</v>
          </cell>
          <cell r="N1553" t="str">
            <v>2022/05/01</v>
          </cell>
          <cell r="O1553">
            <v>12.54</v>
          </cell>
          <cell r="P1553">
            <v>0.06</v>
          </cell>
          <cell r="Q1553">
            <v>28</v>
          </cell>
          <cell r="R1553">
            <v>28</v>
          </cell>
          <cell r="S1553">
            <v>1</v>
          </cell>
          <cell r="T1553" t="str">
            <v>有</v>
          </cell>
          <cell r="U1553" t="str">
            <v/>
          </cell>
          <cell r="V1553" t="str">
            <v>2190</v>
          </cell>
        </row>
        <row r="1553">
          <cell r="Z1553">
            <v>45</v>
          </cell>
          <cell r="AA1553">
            <v>55</v>
          </cell>
          <cell r="AB1553">
            <v>45</v>
          </cell>
          <cell r="AC1553">
            <v>0.111375</v>
          </cell>
          <cell r="AD1553">
            <v>9.5</v>
          </cell>
          <cell r="AE1553">
            <v>12</v>
          </cell>
          <cell r="AF1553">
            <v>50</v>
          </cell>
          <cell r="AG1553" t="str">
            <v/>
          </cell>
        </row>
        <row r="1554">
          <cell r="A1554" t="str">
            <v>HZ0897</v>
          </cell>
          <cell r="B1554" t="str">
            <v>HZ03-01GX17</v>
          </cell>
          <cell r="C1554" t="str">
            <v>HUGZ-Z零压感系列平角内裤女童（奶昔粉）160码</v>
          </cell>
          <cell r="D1554" t="str">
            <v>无</v>
          </cell>
          <cell r="E1554" t="str">
            <v>6936352572060</v>
          </cell>
          <cell r="F1554">
            <v>33</v>
          </cell>
          <cell r="G1554">
            <v>33</v>
          </cell>
          <cell r="H1554" t="str">
            <v>3+</v>
          </cell>
          <cell r="I1554" t="str">
            <v>老品</v>
          </cell>
          <cell r="J1554" t="str">
            <v>1、产品同竞品差异点（优势点）：1111
2、产品功能点：
3、产品设计优势：
4、产品教育属性优势：
5、产品安全属性优势：
6、产品相关服务优势：
7、其他：</v>
          </cell>
          <cell r="K1554" t="str">
            <v>不夹屁屁、抑菌率高达96.92%、吸湿排汗</v>
          </cell>
          <cell r="L1554" t="str">
            <v/>
          </cell>
          <cell r="M1554" t="str">
            <v>销售商品</v>
          </cell>
          <cell r="N1554" t="str">
            <v>2022/05/01</v>
          </cell>
          <cell r="O1554">
            <v>12.54</v>
          </cell>
          <cell r="P1554">
            <v>0.06</v>
          </cell>
          <cell r="Q1554">
            <v>28</v>
          </cell>
          <cell r="R1554">
            <v>28</v>
          </cell>
          <cell r="S1554">
            <v>1</v>
          </cell>
          <cell r="T1554" t="str">
            <v>有</v>
          </cell>
          <cell r="U1554" t="str">
            <v/>
          </cell>
          <cell r="V1554" t="str">
            <v>2190</v>
          </cell>
        </row>
        <row r="1554">
          <cell r="Z1554">
            <v>45</v>
          </cell>
          <cell r="AA1554">
            <v>55</v>
          </cell>
          <cell r="AB1554">
            <v>45</v>
          </cell>
          <cell r="AC1554">
            <v>0.111375</v>
          </cell>
          <cell r="AD1554">
            <v>9.5</v>
          </cell>
          <cell r="AE1554">
            <v>12</v>
          </cell>
          <cell r="AF1554">
            <v>50</v>
          </cell>
          <cell r="AG1554" t="str">
            <v/>
          </cell>
        </row>
        <row r="1555">
          <cell r="A1555" t="str">
            <v>HZ0572</v>
          </cell>
          <cell r="B1555" t="str">
            <v>HZ03-01GX20</v>
          </cell>
          <cell r="C1555" t="str">
            <v>HUGZ-Z零压感系列平角内裤女童（青椰绿）130码</v>
          </cell>
          <cell r="D1555" t="str">
            <v>无</v>
          </cell>
          <cell r="E1555" t="str">
            <v>6936352588566</v>
          </cell>
          <cell r="F1555">
            <v>69</v>
          </cell>
          <cell r="G1555">
            <v>69</v>
          </cell>
          <cell r="H1555" t="str">
            <v>3+</v>
          </cell>
          <cell r="I1555" t="str">
            <v>老品</v>
          </cell>
          <cell r="J1555" t="str">
            <v>1、产品同竞品差异点（优势点）：1111
2、产品功能点：
3、产品设计优势：
4、产品教育属性优势：
5、产品安全属性优势：
6、产品相关服务优势：
7、其他：</v>
          </cell>
          <cell r="K1555" t="str">
            <v>不夹屁屁、抑菌率高达96.92%、吸湿排汗</v>
          </cell>
          <cell r="L1555" t="str">
            <v/>
          </cell>
          <cell r="M1555" t="str">
            <v>销售商品</v>
          </cell>
          <cell r="N1555" t="str">
            <v>2022/05/01</v>
          </cell>
          <cell r="O1555">
            <v>26.22</v>
          </cell>
          <cell r="P1555">
            <v>0.06</v>
          </cell>
          <cell r="Q1555">
            <v>12</v>
          </cell>
          <cell r="R1555">
            <v>12</v>
          </cell>
          <cell r="S1555">
            <v>4</v>
          </cell>
          <cell r="T1555" t="str">
            <v>有</v>
          </cell>
          <cell r="U1555" t="str">
            <v/>
          </cell>
          <cell r="V1555" t="str">
            <v>2190</v>
          </cell>
        </row>
        <row r="1555">
          <cell r="Z1555">
            <v>45</v>
          </cell>
          <cell r="AA1555">
            <v>55</v>
          </cell>
          <cell r="AB1555">
            <v>45</v>
          </cell>
          <cell r="AC1555">
            <v>0.111375</v>
          </cell>
          <cell r="AD1555">
            <v>9.5</v>
          </cell>
          <cell r="AE1555">
            <v>12</v>
          </cell>
          <cell r="AF1555">
            <v>50</v>
          </cell>
          <cell r="AG1555" t="str">
            <v/>
          </cell>
        </row>
        <row r="1556">
          <cell r="A1556" t="str">
            <v>HZ0573</v>
          </cell>
          <cell r="B1556" t="str">
            <v>HZ03-01GX20</v>
          </cell>
          <cell r="C1556" t="str">
            <v>HUGZ-Z零压感系列平角内裤女童（青椰绿）140码</v>
          </cell>
          <cell r="D1556" t="str">
            <v>无</v>
          </cell>
          <cell r="E1556" t="str">
            <v>6936352588573</v>
          </cell>
          <cell r="F1556">
            <v>69</v>
          </cell>
          <cell r="G1556">
            <v>69</v>
          </cell>
          <cell r="H1556" t="str">
            <v>3+</v>
          </cell>
          <cell r="I1556" t="str">
            <v>老品</v>
          </cell>
          <cell r="J1556" t="str">
            <v>1、产品同竞品差异点（优势点）：1111
2、产品功能点：
3、产品设计优势：
4、产品教育属性优势：
5、产品安全属性优势：
6、产品相关服务优势：
7、其他：</v>
          </cell>
          <cell r="K1556" t="str">
            <v>不夹屁屁、抑菌率高达96.92%、吸湿排汗</v>
          </cell>
          <cell r="L1556" t="str">
            <v/>
          </cell>
          <cell r="M1556" t="str">
            <v>销售商品</v>
          </cell>
          <cell r="N1556" t="str">
            <v>2022/05/01</v>
          </cell>
          <cell r="O1556">
            <v>26.22</v>
          </cell>
          <cell r="P1556">
            <v>0.06</v>
          </cell>
          <cell r="Q1556">
            <v>12</v>
          </cell>
          <cell r="R1556">
            <v>12</v>
          </cell>
          <cell r="S1556">
            <v>4</v>
          </cell>
          <cell r="T1556" t="str">
            <v>有</v>
          </cell>
          <cell r="U1556" t="str">
            <v/>
          </cell>
          <cell r="V1556" t="str">
            <v>2190</v>
          </cell>
        </row>
        <row r="1556">
          <cell r="Z1556">
            <v>45</v>
          </cell>
          <cell r="AA1556">
            <v>55</v>
          </cell>
          <cell r="AB1556">
            <v>45</v>
          </cell>
          <cell r="AC1556">
            <v>0.111375</v>
          </cell>
          <cell r="AD1556">
            <v>9.5</v>
          </cell>
          <cell r="AE1556">
            <v>12</v>
          </cell>
          <cell r="AF1556">
            <v>50</v>
          </cell>
          <cell r="AG1556" t="str">
            <v/>
          </cell>
        </row>
        <row r="1557">
          <cell r="A1557" t="str">
            <v>HZ0574</v>
          </cell>
          <cell r="B1557" t="str">
            <v>HZ03-01GX20</v>
          </cell>
          <cell r="C1557" t="str">
            <v>HUGZ-Z零压感系列平角内裤女童（青椰绿）150码</v>
          </cell>
          <cell r="D1557" t="str">
            <v>无</v>
          </cell>
          <cell r="E1557" t="str">
            <v>6936352588580</v>
          </cell>
          <cell r="F1557">
            <v>69</v>
          </cell>
          <cell r="G1557">
            <v>69</v>
          </cell>
          <cell r="H1557" t="str">
            <v>3+</v>
          </cell>
          <cell r="I1557" t="str">
            <v>老品</v>
          </cell>
          <cell r="J1557" t="str">
            <v>1、产品同竞品差异点（优势点）：1111
2、产品功能点：
3、产品设计优势：
4、产品教育属性优势：
5、产品安全属性优势：
6、产品相关服务优势：
7、其他：</v>
          </cell>
          <cell r="K1557" t="str">
            <v>不夹屁屁、抑菌率高达96.92%、吸湿排汗</v>
          </cell>
          <cell r="L1557" t="str">
            <v/>
          </cell>
          <cell r="M1557" t="str">
            <v>销售商品</v>
          </cell>
          <cell r="N1557" t="str">
            <v>2022/05/01</v>
          </cell>
          <cell r="O1557">
            <v>26.22</v>
          </cell>
          <cell r="P1557">
            <v>0.06</v>
          </cell>
          <cell r="Q1557">
            <v>12</v>
          </cell>
          <cell r="R1557">
            <v>12</v>
          </cell>
          <cell r="S1557">
            <v>4</v>
          </cell>
          <cell r="T1557" t="str">
            <v>有</v>
          </cell>
          <cell r="U1557" t="str">
            <v/>
          </cell>
          <cell r="V1557" t="str">
            <v>2190</v>
          </cell>
        </row>
        <row r="1557">
          <cell r="Z1557">
            <v>45</v>
          </cell>
          <cell r="AA1557">
            <v>55</v>
          </cell>
          <cell r="AB1557">
            <v>45</v>
          </cell>
          <cell r="AC1557">
            <v>0.111375</v>
          </cell>
          <cell r="AD1557">
            <v>9.5</v>
          </cell>
          <cell r="AE1557">
            <v>12</v>
          </cell>
          <cell r="AF1557">
            <v>50</v>
          </cell>
          <cell r="AG1557" t="str">
            <v/>
          </cell>
        </row>
        <row r="1558">
          <cell r="A1558" t="str">
            <v>HZ0576</v>
          </cell>
          <cell r="B1558" t="str">
            <v>HZ03-01GX19</v>
          </cell>
          <cell r="C1558" t="str">
            <v>HUGZ-Z零压感系列平角内裤女童（鱼子酱灰）100码</v>
          </cell>
          <cell r="D1558" t="str">
            <v>无</v>
          </cell>
          <cell r="E1558" t="str">
            <v>6936352588603</v>
          </cell>
          <cell r="F1558">
            <v>69</v>
          </cell>
          <cell r="G1558">
            <v>69</v>
          </cell>
          <cell r="H1558" t="str">
            <v>3+</v>
          </cell>
          <cell r="I1558" t="str">
            <v>老品</v>
          </cell>
          <cell r="J1558" t="str">
            <v>1、产品同竞品差异点（优势点）：1111
2、产品功能点：
3、产品设计优势：
4、产品教育属性优势：
5、产品安全属性优势：
6、产品相关服务优势：
7、其他：</v>
          </cell>
          <cell r="K1558" t="str">
            <v>不夹屁屁、抑菌率高达96.92%、吸湿排汗</v>
          </cell>
          <cell r="L1558" t="str">
            <v/>
          </cell>
          <cell r="M1558" t="str">
            <v>销售商品</v>
          </cell>
          <cell r="N1558" t="str">
            <v>2022/05/01</v>
          </cell>
          <cell r="O1558">
            <v>26.22</v>
          </cell>
          <cell r="P1558">
            <v>0.06</v>
          </cell>
          <cell r="Q1558">
            <v>12</v>
          </cell>
          <cell r="R1558">
            <v>12</v>
          </cell>
          <cell r="S1558">
            <v>4</v>
          </cell>
          <cell r="T1558" t="str">
            <v>有</v>
          </cell>
          <cell r="U1558" t="str">
            <v/>
          </cell>
          <cell r="V1558" t="str">
            <v>2190</v>
          </cell>
        </row>
        <row r="1558">
          <cell r="Z1558">
            <v>45</v>
          </cell>
          <cell r="AA1558">
            <v>55</v>
          </cell>
          <cell r="AB1558">
            <v>45</v>
          </cell>
          <cell r="AC1558">
            <v>0.111375</v>
          </cell>
          <cell r="AD1558">
            <v>9.5</v>
          </cell>
          <cell r="AE1558">
            <v>12</v>
          </cell>
          <cell r="AF1558">
            <v>50</v>
          </cell>
          <cell r="AG1558" t="str">
            <v/>
          </cell>
        </row>
        <row r="1559">
          <cell r="A1559" t="str">
            <v>HZ0577</v>
          </cell>
          <cell r="B1559" t="str">
            <v>HZ03-01GX19</v>
          </cell>
          <cell r="C1559" t="str">
            <v>HUGZ-Z零压感系列平角内裤女童（鱼子酱灰）110码</v>
          </cell>
          <cell r="D1559" t="str">
            <v>无</v>
          </cell>
          <cell r="E1559" t="str">
            <v>6936352588610</v>
          </cell>
          <cell r="F1559">
            <v>69</v>
          </cell>
          <cell r="G1559">
            <v>69</v>
          </cell>
          <cell r="H1559" t="str">
            <v>3+</v>
          </cell>
          <cell r="I1559" t="str">
            <v>老品</v>
          </cell>
          <cell r="J1559" t="str">
            <v>1、产品同竞品差异点（优势点）：1111
2、产品功能点：
3、产品设计优势：
4、产品教育属性优势：
5、产品安全属性优势：
6、产品相关服务优势：
7、其他：</v>
          </cell>
          <cell r="K1559" t="str">
            <v>不夹屁屁、抑菌率高达96.92%、吸湿排汗</v>
          </cell>
          <cell r="L1559" t="str">
            <v/>
          </cell>
          <cell r="M1559" t="str">
            <v>销售商品</v>
          </cell>
          <cell r="N1559" t="str">
            <v>2022/05/01</v>
          </cell>
          <cell r="O1559">
            <v>26.22</v>
          </cell>
          <cell r="P1559">
            <v>0.06</v>
          </cell>
          <cell r="Q1559">
            <v>12</v>
          </cell>
          <cell r="R1559">
            <v>12</v>
          </cell>
          <cell r="S1559">
            <v>4</v>
          </cell>
          <cell r="T1559" t="str">
            <v>有</v>
          </cell>
          <cell r="U1559" t="str">
            <v/>
          </cell>
          <cell r="V1559" t="str">
            <v>2190</v>
          </cell>
        </row>
        <row r="1559">
          <cell r="Z1559">
            <v>45</v>
          </cell>
          <cell r="AA1559">
            <v>55</v>
          </cell>
          <cell r="AB1559">
            <v>45</v>
          </cell>
          <cell r="AC1559">
            <v>0.111375</v>
          </cell>
          <cell r="AD1559">
            <v>9.5</v>
          </cell>
          <cell r="AE1559">
            <v>12</v>
          </cell>
          <cell r="AF1559">
            <v>50</v>
          </cell>
          <cell r="AG1559" t="str">
            <v/>
          </cell>
        </row>
        <row r="1560">
          <cell r="A1560" t="str">
            <v>HZ0578</v>
          </cell>
          <cell r="B1560" t="str">
            <v>HZ03-01GX19</v>
          </cell>
          <cell r="C1560" t="str">
            <v>HUGZ-Z零压感系列平角内裤女童（鱼子酱灰）120码</v>
          </cell>
          <cell r="D1560" t="str">
            <v>无</v>
          </cell>
          <cell r="E1560" t="str">
            <v>6936352588627</v>
          </cell>
          <cell r="F1560">
            <v>69</v>
          </cell>
          <cell r="G1560">
            <v>69</v>
          </cell>
          <cell r="H1560" t="str">
            <v>3+</v>
          </cell>
          <cell r="I1560" t="str">
            <v>老品</v>
          </cell>
          <cell r="J1560" t="str">
            <v>1、产品同竞品差异点（优势点）：1111
2、产品功能点：
3、产品设计优势：
4、产品教育属性优势：
5、产品安全属性优势：
6、产品相关服务优势：
7、其他：</v>
          </cell>
          <cell r="K1560" t="str">
            <v>不夹屁屁、抑菌率高达96.92%、吸湿排汗</v>
          </cell>
          <cell r="L1560" t="str">
            <v/>
          </cell>
          <cell r="M1560" t="str">
            <v>销售商品</v>
          </cell>
          <cell r="N1560" t="str">
            <v>2022/05/01</v>
          </cell>
          <cell r="O1560">
            <v>26.22</v>
          </cell>
          <cell r="P1560">
            <v>0.06</v>
          </cell>
          <cell r="Q1560">
            <v>12</v>
          </cell>
          <cell r="R1560">
            <v>12</v>
          </cell>
          <cell r="S1560">
            <v>4</v>
          </cell>
          <cell r="T1560" t="str">
            <v>有</v>
          </cell>
          <cell r="U1560" t="str">
            <v/>
          </cell>
          <cell r="V1560" t="str">
            <v>2190</v>
          </cell>
        </row>
        <row r="1560">
          <cell r="Z1560">
            <v>45</v>
          </cell>
          <cell r="AA1560">
            <v>55</v>
          </cell>
          <cell r="AB1560">
            <v>45</v>
          </cell>
          <cell r="AC1560">
            <v>0.111375</v>
          </cell>
          <cell r="AD1560">
            <v>9.5</v>
          </cell>
          <cell r="AE1560">
            <v>12</v>
          </cell>
          <cell r="AF1560">
            <v>50</v>
          </cell>
          <cell r="AG1560" t="str">
            <v/>
          </cell>
        </row>
        <row r="1561">
          <cell r="A1561" t="str">
            <v>HZ0579</v>
          </cell>
          <cell r="B1561" t="str">
            <v>HZ03-01GX19</v>
          </cell>
          <cell r="C1561" t="str">
            <v>HUGZ-Z零压感系列平角内裤女童（鱼子酱灰）130码</v>
          </cell>
          <cell r="D1561" t="str">
            <v>无</v>
          </cell>
          <cell r="E1561" t="str">
            <v>6936352588634</v>
          </cell>
          <cell r="F1561">
            <v>69</v>
          </cell>
          <cell r="G1561">
            <v>69</v>
          </cell>
          <cell r="H1561" t="str">
            <v>3+</v>
          </cell>
          <cell r="I1561" t="str">
            <v>老品</v>
          </cell>
          <cell r="J1561" t="str">
            <v>1、产品同竞品差异点（优势点）：1111
2、产品功能点：
3、产品设计优势：
4、产品教育属性优势：
5、产品安全属性优势：
6、产品相关服务优势：
7、其他：</v>
          </cell>
          <cell r="K1561" t="str">
            <v>不夹屁屁、抑菌率高达96.92%、吸湿排汗</v>
          </cell>
          <cell r="L1561" t="str">
            <v/>
          </cell>
          <cell r="M1561" t="str">
            <v>销售商品</v>
          </cell>
          <cell r="N1561" t="str">
            <v>2022/05/01</v>
          </cell>
          <cell r="O1561">
            <v>26.22</v>
          </cell>
          <cell r="P1561">
            <v>0.06</v>
          </cell>
          <cell r="Q1561">
            <v>12</v>
          </cell>
          <cell r="R1561">
            <v>12</v>
          </cell>
          <cell r="S1561">
            <v>4</v>
          </cell>
          <cell r="T1561" t="str">
            <v>有</v>
          </cell>
          <cell r="U1561" t="str">
            <v/>
          </cell>
          <cell r="V1561" t="str">
            <v>2190</v>
          </cell>
        </row>
        <row r="1561">
          <cell r="Z1561">
            <v>45</v>
          </cell>
          <cell r="AA1561">
            <v>55</v>
          </cell>
          <cell r="AB1561">
            <v>45</v>
          </cell>
          <cell r="AC1561">
            <v>0.111375</v>
          </cell>
          <cell r="AD1561">
            <v>9.5</v>
          </cell>
          <cell r="AE1561">
            <v>12</v>
          </cell>
          <cell r="AF1561">
            <v>50</v>
          </cell>
          <cell r="AG1561" t="str">
            <v/>
          </cell>
        </row>
        <row r="1562">
          <cell r="A1562" t="str">
            <v>HZ0580</v>
          </cell>
          <cell r="B1562" t="str">
            <v>HZ03-01GX19</v>
          </cell>
          <cell r="C1562" t="str">
            <v>HUGZ-Z零压感系列平角内裤女童（鱼子酱灰）140码</v>
          </cell>
          <cell r="D1562" t="str">
            <v>无</v>
          </cell>
          <cell r="E1562" t="str">
            <v>6936352588641</v>
          </cell>
          <cell r="F1562">
            <v>69</v>
          </cell>
          <cell r="G1562">
            <v>69</v>
          </cell>
          <cell r="H1562" t="str">
            <v>3+</v>
          </cell>
          <cell r="I1562" t="str">
            <v>老品</v>
          </cell>
          <cell r="J1562" t="str">
            <v>1、产品同竞品差异点（优势点）：1111
2、产品功能点：
3、产品设计优势：
4、产品教育属性优势：
5、产品安全属性优势：
6、产品相关服务优势：
7、其他：</v>
          </cell>
          <cell r="K1562" t="str">
            <v>不夹屁屁、抑菌率高达96.92%、吸湿排汗</v>
          </cell>
          <cell r="L1562" t="str">
            <v/>
          </cell>
          <cell r="M1562" t="str">
            <v>销售商品</v>
          </cell>
          <cell r="N1562" t="str">
            <v>2022/05/01</v>
          </cell>
          <cell r="O1562">
            <v>26.22</v>
          </cell>
          <cell r="P1562">
            <v>0.06</v>
          </cell>
          <cell r="Q1562">
            <v>12</v>
          </cell>
          <cell r="R1562">
            <v>12</v>
          </cell>
          <cell r="S1562">
            <v>4</v>
          </cell>
          <cell r="T1562" t="str">
            <v>有</v>
          </cell>
          <cell r="U1562" t="str">
            <v/>
          </cell>
          <cell r="V1562" t="str">
            <v>2190</v>
          </cell>
        </row>
        <row r="1562">
          <cell r="Z1562">
            <v>45</v>
          </cell>
          <cell r="AA1562">
            <v>55</v>
          </cell>
          <cell r="AB1562">
            <v>45</v>
          </cell>
          <cell r="AC1562">
            <v>0.111375</v>
          </cell>
          <cell r="AD1562">
            <v>9.5</v>
          </cell>
          <cell r="AE1562">
            <v>12</v>
          </cell>
          <cell r="AF1562">
            <v>50</v>
          </cell>
          <cell r="AG1562" t="str">
            <v/>
          </cell>
        </row>
        <row r="1563">
          <cell r="A1563" t="str">
            <v>HZ0581</v>
          </cell>
          <cell r="B1563" t="str">
            <v>HZ03-01GX19</v>
          </cell>
          <cell r="C1563" t="str">
            <v>HUGZ-Z零压感系列平角内裤女童（鱼子酱灰）150码</v>
          </cell>
          <cell r="D1563" t="str">
            <v>无</v>
          </cell>
          <cell r="E1563" t="str">
            <v>6936352588658</v>
          </cell>
          <cell r="F1563">
            <v>69</v>
          </cell>
          <cell r="G1563">
            <v>69</v>
          </cell>
          <cell r="H1563" t="str">
            <v>3+</v>
          </cell>
          <cell r="I1563" t="str">
            <v>老品</v>
          </cell>
          <cell r="J1563" t="str">
            <v>1、产品同竞品差异点（优势点）：1111
2、产品功能点：
3、产品设计优势：
4、产品教育属性优势：
5、产品安全属性优势：
6、产品相关服务优势：
7、其他：</v>
          </cell>
          <cell r="K1563" t="str">
            <v>不夹屁屁、抑菌率高达96.92%、吸湿排汗</v>
          </cell>
          <cell r="L1563" t="str">
            <v/>
          </cell>
          <cell r="M1563" t="str">
            <v>销售商品</v>
          </cell>
          <cell r="N1563" t="str">
            <v>2022/05/01</v>
          </cell>
          <cell r="O1563">
            <v>26.22</v>
          </cell>
          <cell r="P1563">
            <v>0.06</v>
          </cell>
          <cell r="Q1563">
            <v>12</v>
          </cell>
          <cell r="R1563">
            <v>12</v>
          </cell>
          <cell r="S1563">
            <v>4</v>
          </cell>
          <cell r="T1563" t="str">
            <v>有</v>
          </cell>
          <cell r="U1563" t="str">
            <v/>
          </cell>
          <cell r="V1563" t="str">
            <v>2190</v>
          </cell>
        </row>
        <row r="1563">
          <cell r="Z1563">
            <v>45</v>
          </cell>
          <cell r="AA1563">
            <v>55</v>
          </cell>
          <cell r="AB1563">
            <v>45</v>
          </cell>
          <cell r="AC1563">
            <v>0.111375</v>
          </cell>
          <cell r="AD1563">
            <v>9.5</v>
          </cell>
          <cell r="AE1563">
            <v>12</v>
          </cell>
          <cell r="AF1563">
            <v>50</v>
          </cell>
          <cell r="AG1563" t="str">
            <v/>
          </cell>
        </row>
        <row r="1564">
          <cell r="A1564" t="str">
            <v>HZ0582</v>
          </cell>
          <cell r="B1564" t="str">
            <v>HZ03-01GX19</v>
          </cell>
          <cell r="C1564" t="str">
            <v>HUGZ-Z零压感系列平角内裤女童（鱼子酱灰）160码</v>
          </cell>
          <cell r="D1564" t="str">
            <v>无</v>
          </cell>
          <cell r="E1564" t="str">
            <v>6936352588665</v>
          </cell>
          <cell r="F1564">
            <v>69</v>
          </cell>
          <cell r="G1564">
            <v>69</v>
          </cell>
          <cell r="H1564" t="str">
            <v>3+</v>
          </cell>
          <cell r="I1564" t="str">
            <v>老品</v>
          </cell>
          <cell r="J1564" t="str">
            <v>1、产品同竞品差异点（优势点）：1111
2、产品功能点：
3、产品设计优势：
4、产品教育属性优势：
5、产品安全属性优势：
6、产品相关服务优势：
7、其他：</v>
          </cell>
          <cell r="K1564" t="str">
            <v>不夹屁屁、抑菌率高达96.92%、吸湿排汗</v>
          </cell>
          <cell r="L1564" t="str">
            <v/>
          </cell>
          <cell r="M1564" t="str">
            <v>销售商品</v>
          </cell>
          <cell r="N1564" t="str">
            <v>2022/05/01</v>
          </cell>
          <cell r="O1564">
            <v>26.22</v>
          </cell>
          <cell r="P1564">
            <v>0.06</v>
          </cell>
          <cell r="Q1564">
            <v>12</v>
          </cell>
          <cell r="R1564">
            <v>12</v>
          </cell>
          <cell r="S1564">
            <v>4</v>
          </cell>
          <cell r="T1564" t="str">
            <v>有</v>
          </cell>
          <cell r="U1564" t="str">
            <v/>
          </cell>
          <cell r="V1564" t="str">
            <v>2190</v>
          </cell>
        </row>
        <row r="1564">
          <cell r="Z1564">
            <v>45</v>
          </cell>
          <cell r="AA1564">
            <v>55</v>
          </cell>
          <cell r="AB1564">
            <v>45</v>
          </cell>
          <cell r="AC1564">
            <v>0.111375</v>
          </cell>
          <cell r="AD1564">
            <v>9.5</v>
          </cell>
          <cell r="AE1564">
            <v>12</v>
          </cell>
          <cell r="AF1564">
            <v>50</v>
          </cell>
          <cell r="AG1564" t="str">
            <v/>
          </cell>
        </row>
        <row r="1565">
          <cell r="A1565" t="str">
            <v>HZ0614</v>
          </cell>
          <cell r="B1565" t="str">
            <v>HH03-01GZ08</v>
          </cell>
          <cell r="C1565" t="str">
            <v>HUGZ-HUG自然系列平角内裤（3条装）女童（雪糕白+青椰绿+枣糕红）100</v>
          </cell>
          <cell r="D1565" t="str">
            <v>无</v>
          </cell>
          <cell r="E1565" t="str">
            <v>6936352588986</v>
          </cell>
          <cell r="F1565">
            <v>99</v>
          </cell>
          <cell r="G1565">
            <v>99</v>
          </cell>
          <cell r="H1565" t="str">
            <v>3+</v>
          </cell>
          <cell r="I1565" t="str">
            <v>老品</v>
          </cell>
          <cell r="J1565" t="str">
            <v>1、产品同竞品差异点（优势点）：1111
2、产品功能点：
3、产品设计优势：
4、产品教育属性优势：
5、产品安全属性优势：
6、产品相关服务优势：
7、其他：</v>
          </cell>
          <cell r="K1565" t="str">
            <v>不夹屁屁、抑菌率高达96.92%、吸湿排汗</v>
          </cell>
          <cell r="L1565" t="str">
            <v/>
          </cell>
          <cell r="M1565" t="str">
            <v>销售商品</v>
          </cell>
          <cell r="N1565" t="str">
            <v>2022/05/01</v>
          </cell>
          <cell r="O1565">
            <v>37.62</v>
          </cell>
          <cell r="P1565">
            <v>0.257</v>
          </cell>
          <cell r="Q1565">
            <v>13</v>
          </cell>
          <cell r="R1565">
            <v>13</v>
          </cell>
          <cell r="S1565">
            <v>6</v>
          </cell>
          <cell r="T1565" t="str">
            <v>有</v>
          </cell>
          <cell r="U1565" t="str">
            <v/>
          </cell>
          <cell r="V1565" t="str">
            <v>2190</v>
          </cell>
        </row>
        <row r="1565">
          <cell r="Z1565">
            <v>45</v>
          </cell>
          <cell r="AA1565">
            <v>55</v>
          </cell>
          <cell r="AB1565">
            <v>45</v>
          </cell>
          <cell r="AC1565">
            <v>0.111375</v>
          </cell>
          <cell r="AD1565">
            <v>9.5</v>
          </cell>
          <cell r="AE1565">
            <v>12</v>
          </cell>
          <cell r="AF1565">
            <v>50</v>
          </cell>
          <cell r="AG1565" t="str">
            <v/>
          </cell>
        </row>
        <row r="1566">
          <cell r="A1566" t="str">
            <v>HZ0615</v>
          </cell>
          <cell r="B1566" t="str">
            <v>HH03-01GZ08</v>
          </cell>
          <cell r="C1566" t="str">
            <v>HUGZ-HUG自然系列平角内裤（3条装）女童（雪糕白+青椰绿+枣糕红）110</v>
          </cell>
          <cell r="D1566" t="str">
            <v>无</v>
          </cell>
          <cell r="E1566" t="str">
            <v>6936352588993</v>
          </cell>
          <cell r="F1566">
            <v>99</v>
          </cell>
          <cell r="G1566">
            <v>99</v>
          </cell>
          <cell r="H1566" t="str">
            <v>3+</v>
          </cell>
          <cell r="I1566" t="str">
            <v>老品</v>
          </cell>
          <cell r="J1566" t="str">
            <v>1、产品同竞品差异点（优势点）：1111
2、产品功能点：
3、产品设计优势：
4、产品教育属性优势：
5、产品安全属性优势：
6、产品相关服务优势：
7、其他：</v>
          </cell>
          <cell r="K1566" t="str">
            <v>不夹屁屁、抑菌率高达96.92%、吸湿排汗</v>
          </cell>
          <cell r="L1566" t="str">
            <v/>
          </cell>
          <cell r="M1566" t="str">
            <v>销售商品</v>
          </cell>
          <cell r="N1566" t="str">
            <v>2022/05/01</v>
          </cell>
          <cell r="O1566">
            <v>37.62</v>
          </cell>
          <cell r="P1566">
            <v>0.257</v>
          </cell>
          <cell r="Q1566">
            <v>13</v>
          </cell>
          <cell r="R1566">
            <v>13</v>
          </cell>
          <cell r="S1566">
            <v>6</v>
          </cell>
          <cell r="T1566" t="str">
            <v>有</v>
          </cell>
          <cell r="U1566" t="str">
            <v/>
          </cell>
          <cell r="V1566" t="str">
            <v>2190</v>
          </cell>
        </row>
        <row r="1566">
          <cell r="Z1566">
            <v>45</v>
          </cell>
          <cell r="AA1566">
            <v>55</v>
          </cell>
          <cell r="AB1566">
            <v>45</v>
          </cell>
          <cell r="AC1566">
            <v>0.111375</v>
          </cell>
          <cell r="AD1566">
            <v>9.5</v>
          </cell>
          <cell r="AE1566">
            <v>12</v>
          </cell>
          <cell r="AF1566">
            <v>50</v>
          </cell>
          <cell r="AG1566" t="str">
            <v/>
          </cell>
        </row>
        <row r="1567">
          <cell r="A1567" t="str">
            <v>HZ0616</v>
          </cell>
          <cell r="B1567" t="str">
            <v>HH03-01GZ08</v>
          </cell>
          <cell r="C1567" t="str">
            <v>HUGZ-HUG自然系列平角内裤（3条装）女童（雪糕白+青椰绿+枣糕红）120</v>
          </cell>
          <cell r="D1567" t="str">
            <v>无</v>
          </cell>
          <cell r="E1567" t="str">
            <v>6936352589006</v>
          </cell>
          <cell r="F1567">
            <v>99</v>
          </cell>
          <cell r="G1567">
            <v>99</v>
          </cell>
          <cell r="H1567" t="str">
            <v>3+</v>
          </cell>
          <cell r="I1567" t="str">
            <v>老品</v>
          </cell>
          <cell r="J1567" t="str">
            <v>1、产品同竞品差异点（优势点）：1111
2、产品功能点：
3、产品设计优势：
4、产品教育属性优势：
5、产品安全属性优势：
6、产品相关服务优势：
7、其他：</v>
          </cell>
          <cell r="K1567" t="str">
            <v>不夹屁屁、抑菌率高达96.92%、吸湿排汗</v>
          </cell>
          <cell r="L1567" t="str">
            <v/>
          </cell>
          <cell r="M1567" t="str">
            <v>销售商品</v>
          </cell>
          <cell r="N1567" t="str">
            <v>2022/05/01</v>
          </cell>
          <cell r="O1567">
            <v>37.62</v>
          </cell>
          <cell r="P1567">
            <v>0.257</v>
          </cell>
          <cell r="Q1567">
            <v>13</v>
          </cell>
          <cell r="R1567">
            <v>13</v>
          </cell>
          <cell r="S1567">
            <v>6</v>
          </cell>
          <cell r="T1567" t="str">
            <v>有</v>
          </cell>
          <cell r="U1567" t="str">
            <v/>
          </cell>
          <cell r="V1567" t="str">
            <v>2190</v>
          </cell>
        </row>
        <row r="1567">
          <cell r="Z1567">
            <v>45</v>
          </cell>
          <cell r="AA1567">
            <v>55</v>
          </cell>
          <cell r="AB1567">
            <v>45</v>
          </cell>
          <cell r="AC1567">
            <v>0.111375</v>
          </cell>
          <cell r="AD1567">
            <v>9.5</v>
          </cell>
          <cell r="AE1567">
            <v>12</v>
          </cell>
          <cell r="AF1567">
            <v>50</v>
          </cell>
          <cell r="AG1567" t="str">
            <v/>
          </cell>
        </row>
        <row r="1568">
          <cell r="A1568" t="str">
            <v>HZ0617</v>
          </cell>
          <cell r="B1568" t="str">
            <v>HH03-01GZ08</v>
          </cell>
          <cell r="C1568" t="str">
            <v>HUGZ-HUG自然系列平角内裤（3条装）女童（雪糕白+青椰绿+枣糕红）130</v>
          </cell>
          <cell r="D1568" t="str">
            <v>无</v>
          </cell>
          <cell r="E1568" t="str">
            <v>6936352589013</v>
          </cell>
          <cell r="F1568">
            <v>99</v>
          </cell>
          <cell r="G1568">
            <v>99</v>
          </cell>
          <cell r="H1568" t="str">
            <v>3+</v>
          </cell>
          <cell r="I1568" t="str">
            <v>老品</v>
          </cell>
          <cell r="J1568" t="str">
            <v>1、产品同竞品差异点（优势点）：1111
2、产品功能点：
3、产品设计优势：
4、产品教育属性优势：
5、产品安全属性优势：
6、产品相关服务优势：
7、其他：</v>
          </cell>
          <cell r="K1568" t="str">
            <v>不夹屁屁、抑菌率高达96.92%、吸湿排汗</v>
          </cell>
          <cell r="L1568" t="str">
            <v/>
          </cell>
          <cell r="M1568" t="str">
            <v>销售商品</v>
          </cell>
          <cell r="N1568" t="str">
            <v>2022/05/01</v>
          </cell>
          <cell r="O1568">
            <v>37.62</v>
          </cell>
          <cell r="P1568">
            <v>0.257</v>
          </cell>
          <cell r="Q1568">
            <v>13</v>
          </cell>
          <cell r="R1568">
            <v>13</v>
          </cell>
          <cell r="S1568">
            <v>6</v>
          </cell>
          <cell r="T1568" t="str">
            <v>有</v>
          </cell>
          <cell r="U1568" t="str">
            <v/>
          </cell>
          <cell r="V1568" t="str">
            <v>2190</v>
          </cell>
        </row>
        <row r="1568">
          <cell r="Z1568">
            <v>45</v>
          </cell>
          <cell r="AA1568">
            <v>55</v>
          </cell>
          <cell r="AB1568">
            <v>45</v>
          </cell>
          <cell r="AC1568">
            <v>0.111375</v>
          </cell>
          <cell r="AD1568">
            <v>9.5</v>
          </cell>
          <cell r="AE1568">
            <v>12</v>
          </cell>
          <cell r="AF1568">
            <v>50</v>
          </cell>
          <cell r="AG1568" t="str">
            <v/>
          </cell>
        </row>
        <row r="1569">
          <cell r="A1569" t="str">
            <v>HZ0618</v>
          </cell>
          <cell r="B1569" t="str">
            <v>HH03-01GZ08</v>
          </cell>
          <cell r="C1569" t="str">
            <v>HUGZ-HUG自然系列平角内裤（3条装）女童（雪糕白+青椰绿+枣糕红）140</v>
          </cell>
          <cell r="D1569" t="str">
            <v>无</v>
          </cell>
          <cell r="E1569" t="str">
            <v>6936352589020</v>
          </cell>
          <cell r="F1569">
            <v>99</v>
          </cell>
          <cell r="G1569">
            <v>99</v>
          </cell>
          <cell r="H1569" t="str">
            <v>3+</v>
          </cell>
          <cell r="I1569" t="str">
            <v>老品</v>
          </cell>
          <cell r="J1569" t="str">
            <v>1、产品同竞品差异点（优势点）：1111
2、产品功能点：
3、产品设计优势：
4、产品教育属性优势：
5、产品安全属性优势：
6、产品相关服务优势：
7、其他：</v>
          </cell>
          <cell r="K1569" t="str">
            <v>不夹屁屁、抑菌率高达96.92%、吸湿排汗</v>
          </cell>
          <cell r="L1569" t="str">
            <v/>
          </cell>
          <cell r="M1569" t="str">
            <v>销售商品</v>
          </cell>
          <cell r="N1569" t="str">
            <v>2022/05/01</v>
          </cell>
          <cell r="O1569">
            <v>37.62</v>
          </cell>
          <cell r="P1569">
            <v>0.257</v>
          </cell>
          <cell r="Q1569">
            <v>13</v>
          </cell>
          <cell r="R1569">
            <v>13</v>
          </cell>
          <cell r="S1569">
            <v>6</v>
          </cell>
          <cell r="T1569" t="str">
            <v>有</v>
          </cell>
          <cell r="U1569" t="str">
            <v/>
          </cell>
          <cell r="V1569" t="str">
            <v>2190</v>
          </cell>
        </row>
        <row r="1569">
          <cell r="Z1569">
            <v>45</v>
          </cell>
          <cell r="AA1569">
            <v>55</v>
          </cell>
          <cell r="AB1569">
            <v>45</v>
          </cell>
          <cell r="AC1569">
            <v>0.111375</v>
          </cell>
          <cell r="AD1569">
            <v>9.5</v>
          </cell>
          <cell r="AE1569">
            <v>12</v>
          </cell>
          <cell r="AF1569">
            <v>50</v>
          </cell>
          <cell r="AG1569" t="str">
            <v/>
          </cell>
        </row>
        <row r="1570">
          <cell r="A1570" t="str">
            <v>HZ0619</v>
          </cell>
          <cell r="B1570" t="str">
            <v>HH03-01GZ08</v>
          </cell>
          <cell r="C1570" t="str">
            <v>HUGZ-HUG自然系列平角内裤（3条装）女童（雪糕白+青椰绿+枣糕红）150</v>
          </cell>
          <cell r="D1570" t="str">
            <v>无</v>
          </cell>
          <cell r="E1570" t="str">
            <v>6936352589037</v>
          </cell>
          <cell r="F1570">
            <v>99</v>
          </cell>
          <cell r="G1570">
            <v>99</v>
          </cell>
          <cell r="H1570" t="str">
            <v>3+</v>
          </cell>
          <cell r="I1570" t="str">
            <v>老品</v>
          </cell>
          <cell r="J1570" t="str">
            <v>1、产品同竞品差异点（优势点）：1111
2、产品功能点：
3、产品设计优势：
4、产品教育属性优势：
5、产品安全属性优势：
6、产品相关服务优势：
7、其他：</v>
          </cell>
          <cell r="K1570" t="str">
            <v>不夹屁屁、抑菌率高达96.92%、吸湿排汗</v>
          </cell>
          <cell r="L1570" t="str">
            <v/>
          </cell>
          <cell r="M1570" t="str">
            <v>销售商品</v>
          </cell>
          <cell r="N1570" t="str">
            <v>2022/05/01</v>
          </cell>
          <cell r="O1570">
            <v>37.62</v>
          </cell>
          <cell r="P1570">
            <v>0.257</v>
          </cell>
          <cell r="Q1570">
            <v>13</v>
          </cell>
          <cell r="R1570">
            <v>13</v>
          </cell>
          <cell r="S1570">
            <v>6</v>
          </cell>
          <cell r="T1570" t="str">
            <v>有</v>
          </cell>
          <cell r="U1570" t="str">
            <v/>
          </cell>
          <cell r="V1570" t="str">
            <v>2190</v>
          </cell>
        </row>
        <row r="1570">
          <cell r="Z1570">
            <v>45</v>
          </cell>
          <cell r="AA1570">
            <v>55</v>
          </cell>
          <cell r="AB1570">
            <v>45</v>
          </cell>
          <cell r="AC1570">
            <v>0.111375</v>
          </cell>
          <cell r="AD1570">
            <v>9.5</v>
          </cell>
          <cell r="AE1570">
            <v>12</v>
          </cell>
          <cell r="AF1570">
            <v>50</v>
          </cell>
          <cell r="AG1570" t="str">
            <v/>
          </cell>
        </row>
        <row r="1571">
          <cell r="A1571" t="str">
            <v>HZ0620</v>
          </cell>
          <cell r="B1571" t="str">
            <v>HH03-01GZ08</v>
          </cell>
          <cell r="C1571" t="str">
            <v>HUGZ-HUG自然系列平角内裤（3条装）女童（雪糕白+青椰绿+枣糕红）160</v>
          </cell>
          <cell r="D1571" t="str">
            <v>无</v>
          </cell>
          <cell r="E1571" t="str">
            <v>6936352589044</v>
          </cell>
          <cell r="F1571">
            <v>99</v>
          </cell>
          <cell r="G1571">
            <v>99</v>
          </cell>
          <cell r="H1571" t="str">
            <v>3+</v>
          </cell>
          <cell r="I1571" t="str">
            <v>老品</v>
          </cell>
          <cell r="J1571" t="str">
            <v>1、产品同竞品差异点（优势点）：1111
2、产品功能点：
3、产品设计优势：
4、产品教育属性优势：
5、产品安全属性优势：
6、产品相关服务优势：
7、其他：</v>
          </cell>
          <cell r="K1571" t="str">
            <v>不夹屁屁、抑菌率高达96.92%、吸湿排汗</v>
          </cell>
          <cell r="L1571" t="str">
            <v/>
          </cell>
          <cell r="M1571" t="str">
            <v>销售商品</v>
          </cell>
          <cell r="N1571" t="str">
            <v>2022/05/01</v>
          </cell>
          <cell r="O1571">
            <v>37.62</v>
          </cell>
          <cell r="P1571">
            <v>0.257</v>
          </cell>
          <cell r="Q1571">
            <v>13</v>
          </cell>
          <cell r="R1571">
            <v>13</v>
          </cell>
          <cell r="S1571">
            <v>6</v>
          </cell>
          <cell r="T1571" t="str">
            <v>有</v>
          </cell>
          <cell r="U1571" t="str">
            <v/>
          </cell>
          <cell r="V1571" t="str">
            <v>2190</v>
          </cell>
        </row>
        <row r="1571">
          <cell r="Z1571">
            <v>45</v>
          </cell>
          <cell r="AA1571">
            <v>55</v>
          </cell>
          <cell r="AB1571">
            <v>45</v>
          </cell>
          <cell r="AC1571">
            <v>0.111375</v>
          </cell>
          <cell r="AD1571">
            <v>9.5</v>
          </cell>
          <cell r="AE1571">
            <v>12</v>
          </cell>
          <cell r="AF1571">
            <v>50</v>
          </cell>
          <cell r="AG1571" t="str">
            <v/>
          </cell>
        </row>
        <row r="1572">
          <cell r="A1572" t="str">
            <v>HZ0731</v>
          </cell>
          <cell r="B1572" t="str">
            <v>HH11-27ZX63</v>
          </cell>
          <cell r="C1572" t="str">
            <v>HUGZ-HUG自然系列羽绒服男女童通用（噗噗粉）160码</v>
          </cell>
          <cell r="D1572" t="str">
            <v>无</v>
          </cell>
          <cell r="E1572" t="str">
            <v>6936352570684</v>
          </cell>
          <cell r="F1572">
            <v>319</v>
          </cell>
          <cell r="G1572">
            <v>319</v>
          </cell>
          <cell r="H1572" t="str">
            <v>3+</v>
          </cell>
          <cell r="I1572" t="str">
            <v>老品</v>
          </cell>
          <cell r="J1572" t="str">
            <v>1、产品同竞品差异点（优势点）：1111
2、产品功能点：
3、产品设计优势：
4、产品教育属性优势：
5、产品安全属性优势：
6、产品相关服务优势：
7、其他：</v>
          </cell>
          <cell r="K1572" t="str">
            <v>90%白鹅绒填充、三防技术不怕脏、7重防钻绒工艺</v>
          </cell>
          <cell r="L1572" t="str">
            <v/>
          </cell>
          <cell r="M1572" t="str">
            <v>销售商品</v>
          </cell>
          <cell r="N1572" t="str">
            <v>2022/05/01</v>
          </cell>
          <cell r="O1572">
            <v>121.22</v>
          </cell>
          <cell r="P1572">
            <v>0.24</v>
          </cell>
          <cell r="Q1572">
            <v>1</v>
          </cell>
          <cell r="R1572">
            <v>1</v>
          </cell>
          <cell r="S1572">
            <v>1</v>
          </cell>
          <cell r="T1572" t="str">
            <v>有</v>
          </cell>
          <cell r="U1572" t="str">
            <v/>
          </cell>
          <cell r="V1572" t="str">
            <v>2190</v>
          </cell>
        </row>
        <row r="1572">
          <cell r="Z1572">
            <v>45</v>
          </cell>
          <cell r="AA1572">
            <v>55</v>
          </cell>
          <cell r="AB1572">
            <v>45</v>
          </cell>
          <cell r="AC1572">
            <v>0.111375</v>
          </cell>
          <cell r="AD1572">
            <v>9.5</v>
          </cell>
          <cell r="AE1572">
            <v>12</v>
          </cell>
          <cell r="AF1572">
            <v>50</v>
          </cell>
          <cell r="AG1572" t="str">
            <v/>
          </cell>
        </row>
        <row r="1573">
          <cell r="A1573" t="str">
            <v>HZ0745</v>
          </cell>
          <cell r="B1573" t="str">
            <v>HH11-27ZX65</v>
          </cell>
          <cell r="C1573" t="str">
            <v>HUGZ-HUG自然系列羽绒服男女童通用（慕斯紫）160码</v>
          </cell>
          <cell r="D1573" t="str">
            <v>无</v>
          </cell>
          <cell r="E1573" t="str">
            <v>6936352570820</v>
          </cell>
          <cell r="F1573">
            <v>319</v>
          </cell>
          <cell r="G1573">
            <v>319</v>
          </cell>
          <cell r="H1573" t="str">
            <v>3+</v>
          </cell>
          <cell r="I1573" t="str">
            <v>老品</v>
          </cell>
          <cell r="J1573" t="str">
            <v>1、产品同竞品差异点（优势点）：1111
2、产品功能点：
3、产品设计优势：
4、产品教育属性优势：
5、产品安全属性优势：
6、产品相关服务优势：
7、其他：</v>
          </cell>
          <cell r="K1573" t="str">
            <v>90%白鹅绒填充、三防技术不怕脏、7重防钻绒工艺</v>
          </cell>
          <cell r="L1573" t="str">
            <v/>
          </cell>
          <cell r="M1573" t="str">
            <v>销售商品</v>
          </cell>
          <cell r="N1573" t="str">
            <v>2022/05/01</v>
          </cell>
          <cell r="O1573">
            <v>121.22</v>
          </cell>
          <cell r="P1573">
            <v>0.24</v>
          </cell>
          <cell r="Q1573">
            <v>1</v>
          </cell>
          <cell r="R1573">
            <v>1</v>
          </cell>
          <cell r="S1573">
            <v>1</v>
          </cell>
          <cell r="T1573" t="str">
            <v>有</v>
          </cell>
          <cell r="U1573" t="str">
            <v/>
          </cell>
          <cell r="V1573" t="str">
            <v>2190</v>
          </cell>
        </row>
        <row r="1573">
          <cell r="Z1573">
            <v>45</v>
          </cell>
          <cell r="AA1573">
            <v>55</v>
          </cell>
          <cell r="AB1573">
            <v>45</v>
          </cell>
          <cell r="AC1573">
            <v>0.111375</v>
          </cell>
          <cell r="AD1573">
            <v>9.5</v>
          </cell>
          <cell r="AE1573">
            <v>12</v>
          </cell>
          <cell r="AF1573">
            <v>50</v>
          </cell>
          <cell r="AG1573" t="str">
            <v/>
          </cell>
        </row>
        <row r="1574">
          <cell r="A1574" t="str">
            <v>HZ0863</v>
          </cell>
          <cell r="B1574" t="str">
            <v>HZ03-01BX18</v>
          </cell>
          <cell r="C1574" t="str">
            <v>HUGZ-Z零压感系列平角内裤男童（雪糕白）100码</v>
          </cell>
          <cell r="D1574" t="str">
            <v>无</v>
          </cell>
          <cell r="E1574" t="str">
            <v>6936352571728</v>
          </cell>
          <cell r="F1574">
            <v>33</v>
          </cell>
          <cell r="G1574">
            <v>33</v>
          </cell>
          <cell r="H1574" t="str">
            <v>3+</v>
          </cell>
          <cell r="I1574" t="str">
            <v>老品</v>
          </cell>
          <cell r="J1574" t="str">
            <v>1、产品同竞品差异点（优势点）：1111
2、产品功能点：
3、产品设计优势：
4、产品教育属性优势：
5、产品安全属性优势：
6、产品相关服务优势：
7、其他：</v>
          </cell>
          <cell r="K1574" t="str">
            <v>不夹屁屁、抑菌率高达96.92%、吸湿排汗</v>
          </cell>
          <cell r="L1574" t="str">
            <v/>
          </cell>
          <cell r="M1574" t="str">
            <v>销售商品</v>
          </cell>
          <cell r="N1574" t="str">
            <v>2022/05/01</v>
          </cell>
          <cell r="O1574">
            <v>12.54</v>
          </cell>
          <cell r="P1574">
            <v>0.06</v>
          </cell>
          <cell r="Q1574">
            <v>28</v>
          </cell>
          <cell r="R1574">
            <v>28</v>
          </cell>
          <cell r="S1574">
            <v>1</v>
          </cell>
          <cell r="T1574" t="str">
            <v>有</v>
          </cell>
          <cell r="U1574" t="str">
            <v/>
          </cell>
          <cell r="V1574" t="str">
            <v>2190</v>
          </cell>
        </row>
        <row r="1574">
          <cell r="Z1574">
            <v>45</v>
          </cell>
          <cell r="AA1574">
            <v>55</v>
          </cell>
          <cell r="AB1574">
            <v>45</v>
          </cell>
          <cell r="AC1574">
            <v>0.111375</v>
          </cell>
          <cell r="AD1574">
            <v>9.5</v>
          </cell>
          <cell r="AE1574">
            <v>12</v>
          </cell>
          <cell r="AF1574">
            <v>50</v>
          </cell>
          <cell r="AG1574" t="str">
            <v/>
          </cell>
        </row>
        <row r="1575">
          <cell r="A1575" t="str">
            <v>HZ0864</v>
          </cell>
          <cell r="B1575" t="str">
            <v>HZ03-01BX18</v>
          </cell>
          <cell r="C1575" t="str">
            <v>HUGZ-Z零压感系列平角内裤男童（雪糕白）110码</v>
          </cell>
          <cell r="D1575" t="str">
            <v>无</v>
          </cell>
          <cell r="E1575" t="str">
            <v>6936352571735</v>
          </cell>
          <cell r="F1575">
            <v>33</v>
          </cell>
          <cell r="G1575">
            <v>33</v>
          </cell>
          <cell r="H1575" t="str">
            <v>3+</v>
          </cell>
          <cell r="I1575" t="str">
            <v>老品</v>
          </cell>
          <cell r="J1575" t="str">
            <v>1、产品同竞品差异点（优势点）：1111
2、产品功能点：
3、产品设计优势：
4、产品教育属性优势：
5、产品安全属性优势：
6、产品相关服务优势：
7、其他：</v>
          </cell>
          <cell r="K1575" t="str">
            <v>不夹屁屁、抑菌率高达96.92%、吸湿排汗</v>
          </cell>
          <cell r="L1575" t="str">
            <v/>
          </cell>
          <cell r="M1575" t="str">
            <v>销售商品</v>
          </cell>
          <cell r="N1575" t="str">
            <v>2022/05/01</v>
          </cell>
          <cell r="O1575">
            <v>12.54</v>
          </cell>
          <cell r="P1575">
            <v>0.06</v>
          </cell>
          <cell r="Q1575">
            <v>28</v>
          </cell>
          <cell r="R1575">
            <v>28</v>
          </cell>
          <cell r="S1575">
            <v>1</v>
          </cell>
          <cell r="T1575" t="str">
            <v>有</v>
          </cell>
          <cell r="U1575" t="str">
            <v/>
          </cell>
          <cell r="V1575" t="str">
            <v>2190</v>
          </cell>
        </row>
        <row r="1575">
          <cell r="Z1575">
            <v>45</v>
          </cell>
          <cell r="AA1575">
            <v>55</v>
          </cell>
          <cell r="AB1575">
            <v>45</v>
          </cell>
          <cell r="AC1575">
            <v>0.111375</v>
          </cell>
          <cell r="AD1575">
            <v>9.5</v>
          </cell>
          <cell r="AE1575">
            <v>12</v>
          </cell>
          <cell r="AF1575">
            <v>50</v>
          </cell>
          <cell r="AG1575" t="str">
            <v/>
          </cell>
        </row>
        <row r="1576">
          <cell r="A1576" t="str">
            <v>HZ0865</v>
          </cell>
          <cell r="B1576" t="str">
            <v>HZ03-01BX18</v>
          </cell>
          <cell r="C1576" t="str">
            <v>HUGZ-Z零压感系列平角内裤男童（雪糕白）120码</v>
          </cell>
          <cell r="D1576" t="str">
            <v>无</v>
          </cell>
          <cell r="E1576" t="str">
            <v>6936352571742</v>
          </cell>
          <cell r="F1576">
            <v>33</v>
          </cell>
          <cell r="G1576">
            <v>33</v>
          </cell>
          <cell r="H1576" t="str">
            <v>3+</v>
          </cell>
          <cell r="I1576" t="str">
            <v>老品</v>
          </cell>
          <cell r="J1576" t="str">
            <v>1、产品同竞品差异点（优势点）：1111
2、产品功能点：
3、产品设计优势：
4、产品教育属性优势：
5、产品安全属性优势：
6、产品相关服务优势：
7、其他：</v>
          </cell>
          <cell r="K1576" t="str">
            <v>不夹屁屁、抑菌率高达96.92%、吸湿排汗</v>
          </cell>
          <cell r="L1576" t="str">
            <v/>
          </cell>
          <cell r="M1576" t="str">
            <v>销售商品</v>
          </cell>
          <cell r="N1576" t="str">
            <v>2022/05/01</v>
          </cell>
          <cell r="O1576">
            <v>12.54</v>
          </cell>
          <cell r="P1576">
            <v>0.06</v>
          </cell>
          <cell r="Q1576">
            <v>28</v>
          </cell>
          <cell r="R1576">
            <v>28</v>
          </cell>
          <cell r="S1576">
            <v>1</v>
          </cell>
          <cell r="T1576" t="str">
            <v>有</v>
          </cell>
          <cell r="U1576" t="str">
            <v/>
          </cell>
          <cell r="V1576" t="str">
            <v>2190</v>
          </cell>
        </row>
        <row r="1576">
          <cell r="Z1576">
            <v>45</v>
          </cell>
          <cell r="AA1576">
            <v>55</v>
          </cell>
          <cell r="AB1576">
            <v>45</v>
          </cell>
          <cell r="AC1576">
            <v>0.111375</v>
          </cell>
          <cell r="AD1576">
            <v>9.5</v>
          </cell>
          <cell r="AE1576">
            <v>12</v>
          </cell>
          <cell r="AF1576">
            <v>50</v>
          </cell>
          <cell r="AG1576" t="str">
            <v/>
          </cell>
        </row>
        <row r="1577">
          <cell r="A1577" t="str">
            <v>HZ0867</v>
          </cell>
          <cell r="B1577" t="str">
            <v>HZ03-01BX18</v>
          </cell>
          <cell r="C1577" t="str">
            <v>HUGZ-Z零压感系列平角内裤男童（雪糕白）140码</v>
          </cell>
          <cell r="D1577" t="str">
            <v>无</v>
          </cell>
          <cell r="E1577" t="str">
            <v>6936352571766</v>
          </cell>
          <cell r="F1577">
            <v>33</v>
          </cell>
          <cell r="G1577">
            <v>33</v>
          </cell>
          <cell r="H1577" t="str">
            <v>3+</v>
          </cell>
          <cell r="I1577" t="str">
            <v>老品</v>
          </cell>
          <cell r="J1577" t="str">
            <v>1、产品同竞品差异点（优势点）：1111
2、产品功能点：
3、产品设计优势：
4、产品教育属性优势：
5、产品安全属性优势：
6、产品相关服务优势：
7、其他：</v>
          </cell>
          <cell r="K1577" t="str">
            <v>不夹屁屁、抑菌率高达96.92%、吸湿排汗</v>
          </cell>
          <cell r="L1577" t="str">
            <v/>
          </cell>
          <cell r="M1577" t="str">
            <v>销售商品</v>
          </cell>
          <cell r="N1577" t="str">
            <v>2022/05/01</v>
          </cell>
          <cell r="O1577">
            <v>12.54</v>
          </cell>
          <cell r="P1577">
            <v>0.06</v>
          </cell>
          <cell r="Q1577">
            <v>28</v>
          </cell>
          <cell r="R1577">
            <v>28</v>
          </cell>
          <cell r="S1577">
            <v>1</v>
          </cell>
          <cell r="T1577" t="str">
            <v>有</v>
          </cell>
          <cell r="U1577" t="str">
            <v/>
          </cell>
          <cell r="V1577" t="str">
            <v>2190</v>
          </cell>
        </row>
        <row r="1577">
          <cell r="Z1577">
            <v>45</v>
          </cell>
          <cell r="AA1577">
            <v>55</v>
          </cell>
          <cell r="AB1577">
            <v>45</v>
          </cell>
          <cell r="AC1577">
            <v>0.111375</v>
          </cell>
          <cell r="AD1577">
            <v>9.5</v>
          </cell>
          <cell r="AE1577">
            <v>12</v>
          </cell>
          <cell r="AF1577">
            <v>50</v>
          </cell>
          <cell r="AG1577" t="str">
            <v/>
          </cell>
        </row>
        <row r="1578">
          <cell r="A1578" t="str">
            <v>HZ0871</v>
          </cell>
          <cell r="B1578" t="str">
            <v>HZ03-01BX16</v>
          </cell>
          <cell r="C1578" t="str">
            <v>HUGZ-Z零压感系列平角内裤男童（姜饼黄）110码</v>
          </cell>
          <cell r="D1578" t="str">
            <v>无</v>
          </cell>
          <cell r="E1578" t="str">
            <v>6936352571803</v>
          </cell>
          <cell r="F1578">
            <v>33</v>
          </cell>
          <cell r="G1578">
            <v>33</v>
          </cell>
          <cell r="H1578" t="str">
            <v>3+</v>
          </cell>
          <cell r="I1578" t="str">
            <v>老品</v>
          </cell>
          <cell r="J1578" t="str">
            <v>1、产品同竞品差异点（优势点）：1111
2、产品功能点：
3、产品设计优势：
4、产品教育属性优势：
5、产品安全属性优势：
6、产品相关服务优势：
7、其他：</v>
          </cell>
          <cell r="K1578" t="str">
            <v>不夹屁屁、抑菌率高达96.92%、吸湿排汗</v>
          </cell>
          <cell r="L1578" t="str">
            <v/>
          </cell>
          <cell r="M1578" t="str">
            <v>销售商品</v>
          </cell>
          <cell r="N1578" t="str">
            <v>2022/05/01</v>
          </cell>
          <cell r="O1578">
            <v>12.54</v>
          </cell>
          <cell r="P1578">
            <v>0.06</v>
          </cell>
          <cell r="Q1578">
            <v>28</v>
          </cell>
          <cell r="R1578">
            <v>28</v>
          </cell>
          <cell r="S1578">
            <v>1</v>
          </cell>
          <cell r="T1578" t="str">
            <v>有</v>
          </cell>
          <cell r="U1578" t="str">
            <v/>
          </cell>
          <cell r="V1578" t="str">
            <v>2190</v>
          </cell>
        </row>
        <row r="1578">
          <cell r="Z1578">
            <v>45</v>
          </cell>
          <cell r="AA1578">
            <v>55</v>
          </cell>
          <cell r="AB1578">
            <v>45</v>
          </cell>
          <cell r="AC1578">
            <v>0.111375</v>
          </cell>
          <cell r="AD1578">
            <v>9.5</v>
          </cell>
          <cell r="AE1578">
            <v>12</v>
          </cell>
          <cell r="AF1578">
            <v>50</v>
          </cell>
          <cell r="AG1578" t="str">
            <v/>
          </cell>
        </row>
        <row r="1579">
          <cell r="A1579" t="str">
            <v>HZ0872</v>
          </cell>
          <cell r="B1579" t="str">
            <v>HZ03-01BX16</v>
          </cell>
          <cell r="C1579" t="str">
            <v>HUGZ-Z零压感系列平角内裤男童（姜饼黄）120码</v>
          </cell>
          <cell r="D1579" t="str">
            <v>无</v>
          </cell>
          <cell r="E1579" t="str">
            <v>6936352571810</v>
          </cell>
          <cell r="F1579">
            <v>33</v>
          </cell>
          <cell r="G1579">
            <v>33</v>
          </cell>
          <cell r="H1579" t="str">
            <v>3+</v>
          </cell>
          <cell r="I1579" t="str">
            <v>老品</v>
          </cell>
          <cell r="J1579" t="str">
            <v>1、产品同竞品差异点（优势点）：1111
2、产品功能点：
3、产品设计优势：
4、产品教育属性优势：
5、产品安全属性优势：
6、产品相关服务优势：
7、其他：</v>
          </cell>
          <cell r="K1579" t="str">
            <v>不夹屁屁、抑菌率高达96.92%、吸湿排汗</v>
          </cell>
          <cell r="L1579" t="str">
            <v/>
          </cell>
          <cell r="M1579" t="str">
            <v>销售商品</v>
          </cell>
          <cell r="N1579" t="str">
            <v>2022/05/01</v>
          </cell>
          <cell r="O1579">
            <v>12.54</v>
          </cell>
          <cell r="P1579">
            <v>0.06</v>
          </cell>
          <cell r="Q1579">
            <v>28</v>
          </cell>
          <cell r="R1579">
            <v>28</v>
          </cell>
          <cell r="S1579">
            <v>1</v>
          </cell>
          <cell r="T1579" t="str">
            <v>有</v>
          </cell>
          <cell r="U1579" t="str">
            <v/>
          </cell>
          <cell r="V1579" t="str">
            <v>2190</v>
          </cell>
        </row>
        <row r="1579">
          <cell r="Z1579">
            <v>45</v>
          </cell>
          <cell r="AA1579">
            <v>55</v>
          </cell>
          <cell r="AB1579">
            <v>45</v>
          </cell>
          <cell r="AC1579">
            <v>0.111375</v>
          </cell>
          <cell r="AD1579">
            <v>9.5</v>
          </cell>
          <cell r="AE1579">
            <v>12</v>
          </cell>
          <cell r="AF1579">
            <v>50</v>
          </cell>
          <cell r="AG1579" t="str">
            <v/>
          </cell>
        </row>
        <row r="1580">
          <cell r="A1580" t="str">
            <v>HZ0873</v>
          </cell>
          <cell r="B1580" t="str">
            <v>HZ03-01BX16</v>
          </cell>
          <cell r="C1580" t="str">
            <v>HUGZ-Z零压感系列平角内裤男童（姜饼黄）130码</v>
          </cell>
          <cell r="D1580" t="str">
            <v>无</v>
          </cell>
          <cell r="E1580" t="str">
            <v>6936352571827</v>
          </cell>
          <cell r="F1580">
            <v>33</v>
          </cell>
          <cell r="G1580">
            <v>33</v>
          </cell>
          <cell r="H1580" t="str">
            <v>3+</v>
          </cell>
          <cell r="I1580" t="str">
            <v>老品</v>
          </cell>
          <cell r="J1580" t="str">
            <v>1、产品同竞品差异点（优势点）：1111
2、产品功能点：
3、产品设计优势：
4、产品教育属性优势：
5、产品安全属性优势：
6、产品相关服务优势：
7、其他：</v>
          </cell>
          <cell r="K1580" t="str">
            <v>不夹屁屁、抑菌率高达96.92%、吸湿排汗</v>
          </cell>
          <cell r="L1580" t="str">
            <v/>
          </cell>
          <cell r="M1580" t="str">
            <v>销售商品</v>
          </cell>
          <cell r="N1580" t="str">
            <v>2022/05/01</v>
          </cell>
          <cell r="O1580">
            <v>12.54</v>
          </cell>
          <cell r="P1580">
            <v>0.06</v>
          </cell>
          <cell r="Q1580">
            <v>28</v>
          </cell>
          <cell r="R1580">
            <v>28</v>
          </cell>
          <cell r="S1580">
            <v>1</v>
          </cell>
          <cell r="T1580" t="str">
            <v>有</v>
          </cell>
          <cell r="U1580" t="str">
            <v/>
          </cell>
          <cell r="V1580" t="str">
            <v>2190</v>
          </cell>
        </row>
        <row r="1580">
          <cell r="Z1580">
            <v>45</v>
          </cell>
          <cell r="AA1580">
            <v>55</v>
          </cell>
          <cell r="AB1580">
            <v>45</v>
          </cell>
          <cell r="AC1580">
            <v>0.111375</v>
          </cell>
          <cell r="AD1580">
            <v>9.5</v>
          </cell>
          <cell r="AE1580">
            <v>12</v>
          </cell>
          <cell r="AF1580">
            <v>50</v>
          </cell>
          <cell r="AG1580" t="str">
            <v/>
          </cell>
        </row>
        <row r="1581">
          <cell r="A1581" t="str">
            <v>HZ0546</v>
          </cell>
          <cell r="B1581" t="str">
            <v>HZ03-01BX15</v>
          </cell>
          <cell r="C1581" t="str">
            <v>HUGZ-Z零压感系列平角内裤男童（枣糕红）150码</v>
          </cell>
          <cell r="D1581" t="str">
            <v>无</v>
          </cell>
          <cell r="E1581" t="str">
            <v>6936352588306</v>
          </cell>
          <cell r="F1581">
            <v>69</v>
          </cell>
          <cell r="G1581">
            <v>69</v>
          </cell>
          <cell r="H1581" t="str">
            <v>3+</v>
          </cell>
          <cell r="I1581" t="str">
            <v>老品</v>
          </cell>
          <cell r="J1581" t="str">
            <v>1、产品同竞品差异点（优势点）：1111
2、产品功能点：
3、产品设计优势：
4、产品教育属性优势：
5、产品安全属性优势：
6、产品相关服务优势：
7、其他：</v>
          </cell>
          <cell r="K1581" t="str">
            <v>不夹屁屁、抑菌率高达96.92%、吸湿排汗</v>
          </cell>
          <cell r="L1581" t="str">
            <v/>
          </cell>
          <cell r="M1581" t="str">
            <v>销售商品</v>
          </cell>
          <cell r="N1581" t="str">
            <v>2022/05/01</v>
          </cell>
          <cell r="O1581">
            <v>26.22</v>
          </cell>
          <cell r="P1581">
            <v>0.06</v>
          </cell>
          <cell r="Q1581">
            <v>12</v>
          </cell>
          <cell r="R1581">
            <v>12</v>
          </cell>
          <cell r="S1581">
            <v>4</v>
          </cell>
          <cell r="T1581" t="str">
            <v>有</v>
          </cell>
          <cell r="U1581" t="str">
            <v/>
          </cell>
          <cell r="V1581" t="str">
            <v>2190</v>
          </cell>
        </row>
        <row r="1581">
          <cell r="Z1581">
            <v>45</v>
          </cell>
          <cell r="AA1581">
            <v>55</v>
          </cell>
          <cell r="AB1581">
            <v>45</v>
          </cell>
          <cell r="AC1581">
            <v>0.111375</v>
          </cell>
          <cell r="AD1581">
            <v>9.5</v>
          </cell>
          <cell r="AE1581">
            <v>12</v>
          </cell>
          <cell r="AF1581">
            <v>50</v>
          </cell>
          <cell r="AG1581" t="str">
            <v/>
          </cell>
        </row>
        <row r="1582">
          <cell r="A1582" t="str">
            <v>HZ0547</v>
          </cell>
          <cell r="B1582" t="str">
            <v>HZ03-01BX15</v>
          </cell>
          <cell r="C1582" t="str">
            <v>HUGZ-Z零压感系列平角内裤男童（枣糕红）160码</v>
          </cell>
          <cell r="D1582" t="str">
            <v>无</v>
          </cell>
          <cell r="E1582" t="str">
            <v>6936352588313</v>
          </cell>
          <cell r="F1582">
            <v>69</v>
          </cell>
          <cell r="G1582">
            <v>69</v>
          </cell>
          <cell r="H1582" t="str">
            <v>3+</v>
          </cell>
          <cell r="I1582" t="str">
            <v>老品</v>
          </cell>
          <cell r="J1582" t="str">
            <v>1、产品同竞品差异点（优势点）：1111
2、产品功能点：
3、产品设计优势：
4、产品教育属性优势：
5、产品安全属性优势：
6、产品相关服务优势：
7、其他：</v>
          </cell>
          <cell r="K1582" t="str">
            <v>不夹屁屁、抑菌率高达96.92%、吸湿排汗</v>
          </cell>
          <cell r="L1582" t="str">
            <v/>
          </cell>
          <cell r="M1582" t="str">
            <v>销售商品</v>
          </cell>
          <cell r="N1582" t="str">
            <v>2022/05/01</v>
          </cell>
          <cell r="O1582">
            <v>26.22</v>
          </cell>
          <cell r="P1582">
            <v>0.06</v>
          </cell>
          <cell r="Q1582">
            <v>12</v>
          </cell>
          <cell r="R1582">
            <v>12</v>
          </cell>
          <cell r="S1582">
            <v>4</v>
          </cell>
          <cell r="T1582" t="str">
            <v>有</v>
          </cell>
          <cell r="U1582" t="str">
            <v/>
          </cell>
          <cell r="V1582" t="str">
            <v>2190</v>
          </cell>
        </row>
        <row r="1582">
          <cell r="Z1582">
            <v>45</v>
          </cell>
          <cell r="AA1582">
            <v>55</v>
          </cell>
          <cell r="AB1582">
            <v>45</v>
          </cell>
          <cell r="AC1582">
            <v>0.111375</v>
          </cell>
          <cell r="AD1582">
            <v>9.5</v>
          </cell>
          <cell r="AE1582">
            <v>12</v>
          </cell>
          <cell r="AF1582">
            <v>50</v>
          </cell>
          <cell r="AG1582" t="str">
            <v/>
          </cell>
        </row>
        <row r="1583">
          <cell r="A1583" t="str">
            <v>HZ0548</v>
          </cell>
          <cell r="B1583" t="str">
            <v>HZ03-01BX20</v>
          </cell>
          <cell r="C1583" t="str">
            <v>HUGZ-Z零压感系列平角内裤男童（青椰绿）100码</v>
          </cell>
          <cell r="D1583" t="str">
            <v>无</v>
          </cell>
          <cell r="E1583" t="str">
            <v>6936352588320</v>
          </cell>
          <cell r="F1583">
            <v>69</v>
          </cell>
          <cell r="G1583">
            <v>69</v>
          </cell>
          <cell r="H1583" t="str">
            <v>3+</v>
          </cell>
          <cell r="I1583" t="str">
            <v>老品</v>
          </cell>
          <cell r="J1583" t="str">
            <v>1、产品同竞品差异点（优势点）：1111
2、产品功能点：
3、产品设计优势：
4、产品教育属性优势：
5、产品安全属性优势：
6、产品相关服务优势：
7、其他：</v>
          </cell>
          <cell r="K1583" t="str">
            <v>不夹屁屁、抑菌率高达96.92%、吸湿排汗</v>
          </cell>
          <cell r="L1583" t="str">
            <v/>
          </cell>
          <cell r="M1583" t="str">
            <v>销售商品</v>
          </cell>
          <cell r="N1583" t="str">
            <v>2022/05/01</v>
          </cell>
          <cell r="O1583">
            <v>26.22</v>
          </cell>
          <cell r="P1583">
            <v>0.06</v>
          </cell>
          <cell r="Q1583">
            <v>12</v>
          </cell>
          <cell r="R1583">
            <v>12</v>
          </cell>
          <cell r="S1583">
            <v>4</v>
          </cell>
          <cell r="T1583" t="str">
            <v>有</v>
          </cell>
          <cell r="U1583" t="str">
            <v/>
          </cell>
          <cell r="V1583" t="str">
            <v>2190</v>
          </cell>
        </row>
        <row r="1583">
          <cell r="Z1583">
            <v>45</v>
          </cell>
          <cell r="AA1583">
            <v>55</v>
          </cell>
          <cell r="AB1583">
            <v>45</v>
          </cell>
          <cell r="AC1583">
            <v>0.111375</v>
          </cell>
          <cell r="AD1583">
            <v>9.5</v>
          </cell>
          <cell r="AE1583">
            <v>12</v>
          </cell>
          <cell r="AF1583">
            <v>50</v>
          </cell>
          <cell r="AG1583" t="str">
            <v/>
          </cell>
        </row>
        <row r="1584">
          <cell r="A1584" t="str">
            <v>HZ0549</v>
          </cell>
          <cell r="B1584" t="str">
            <v>HZ03-01BX20</v>
          </cell>
          <cell r="C1584" t="str">
            <v>HUGZ-Z零压感系列平角内裤男童（青椰绿）110码</v>
          </cell>
          <cell r="D1584" t="str">
            <v>无</v>
          </cell>
          <cell r="E1584" t="str">
            <v>6936352588337</v>
          </cell>
          <cell r="F1584">
            <v>69</v>
          </cell>
          <cell r="G1584">
            <v>69</v>
          </cell>
          <cell r="H1584" t="str">
            <v>3+</v>
          </cell>
          <cell r="I1584" t="str">
            <v>老品</v>
          </cell>
          <cell r="J1584" t="str">
            <v>1、产品同竞品差异点（优势点）：1111
2、产品功能点：
3、产品设计优势：
4、产品教育属性优势：
5、产品安全属性优势：
6、产品相关服务优势：
7、其他：</v>
          </cell>
          <cell r="K1584" t="str">
            <v>不夹屁屁、抑菌率高达96.92%、吸湿排汗</v>
          </cell>
          <cell r="L1584" t="str">
            <v/>
          </cell>
          <cell r="M1584" t="str">
            <v>销售商品</v>
          </cell>
          <cell r="N1584" t="str">
            <v>2022/05/01</v>
          </cell>
          <cell r="O1584">
            <v>26.22</v>
          </cell>
          <cell r="P1584">
            <v>0.06</v>
          </cell>
          <cell r="Q1584">
            <v>12</v>
          </cell>
          <cell r="R1584">
            <v>12</v>
          </cell>
          <cell r="S1584">
            <v>4</v>
          </cell>
          <cell r="T1584" t="str">
            <v>有</v>
          </cell>
          <cell r="U1584" t="str">
            <v/>
          </cell>
          <cell r="V1584" t="str">
            <v>2190</v>
          </cell>
        </row>
        <row r="1584">
          <cell r="Z1584">
            <v>45</v>
          </cell>
          <cell r="AA1584">
            <v>55</v>
          </cell>
          <cell r="AB1584">
            <v>45</v>
          </cell>
          <cell r="AC1584">
            <v>0.111375</v>
          </cell>
          <cell r="AD1584">
            <v>9.5</v>
          </cell>
          <cell r="AE1584">
            <v>12</v>
          </cell>
          <cell r="AF1584">
            <v>50</v>
          </cell>
          <cell r="AG1584" t="str">
            <v/>
          </cell>
        </row>
        <row r="1585">
          <cell r="A1585" t="str">
            <v>HZ0550</v>
          </cell>
          <cell r="B1585" t="str">
            <v>HZ03-01BX20</v>
          </cell>
          <cell r="C1585" t="str">
            <v>HUGZ-Z零压感系列平角内裤男童（青椰绿）120码</v>
          </cell>
          <cell r="D1585" t="str">
            <v>无</v>
          </cell>
          <cell r="E1585" t="str">
            <v>6936352588344</v>
          </cell>
          <cell r="F1585">
            <v>69</v>
          </cell>
          <cell r="G1585">
            <v>69</v>
          </cell>
          <cell r="H1585" t="str">
            <v>3+</v>
          </cell>
          <cell r="I1585" t="str">
            <v>老品</v>
          </cell>
          <cell r="J1585" t="str">
            <v>1、产品同竞品差异点（优势点）：1111
2、产品功能点：
3、产品设计优势：
4、产品教育属性优势：
5、产品安全属性优势：
6、产品相关服务优势：
7、其他：</v>
          </cell>
          <cell r="K1585" t="str">
            <v>不夹屁屁、抑菌率高达96.92%、吸湿排汗</v>
          </cell>
          <cell r="L1585" t="str">
            <v/>
          </cell>
          <cell r="M1585" t="str">
            <v>销售商品</v>
          </cell>
          <cell r="N1585" t="str">
            <v>2022/05/01</v>
          </cell>
          <cell r="O1585">
            <v>26.22</v>
          </cell>
          <cell r="P1585">
            <v>0.06</v>
          </cell>
          <cell r="Q1585">
            <v>12</v>
          </cell>
          <cell r="R1585">
            <v>12</v>
          </cell>
          <cell r="S1585">
            <v>4</v>
          </cell>
          <cell r="T1585" t="str">
            <v>有</v>
          </cell>
          <cell r="U1585" t="str">
            <v/>
          </cell>
          <cell r="V1585" t="str">
            <v>2190</v>
          </cell>
        </row>
        <row r="1585">
          <cell r="Z1585">
            <v>45</v>
          </cell>
          <cell r="AA1585">
            <v>55</v>
          </cell>
          <cell r="AB1585">
            <v>45</v>
          </cell>
          <cell r="AC1585">
            <v>0.111375</v>
          </cell>
          <cell r="AD1585">
            <v>9.5</v>
          </cell>
          <cell r="AE1585">
            <v>12</v>
          </cell>
          <cell r="AF1585">
            <v>50</v>
          </cell>
          <cell r="AG1585" t="str">
            <v/>
          </cell>
        </row>
        <row r="1586">
          <cell r="A1586" t="str">
            <v>HZ0551</v>
          </cell>
          <cell r="B1586" t="str">
            <v>HZ03-01BX20</v>
          </cell>
          <cell r="C1586" t="str">
            <v>HUGZ-Z零压感系列平角内裤男童（青椰绿）130码</v>
          </cell>
          <cell r="D1586" t="str">
            <v>无</v>
          </cell>
          <cell r="E1586" t="str">
            <v>6936352588351</v>
          </cell>
          <cell r="F1586">
            <v>69</v>
          </cell>
          <cell r="G1586">
            <v>69</v>
          </cell>
          <cell r="H1586" t="str">
            <v>3+</v>
          </cell>
          <cell r="I1586" t="str">
            <v>老品</v>
          </cell>
          <cell r="J1586" t="str">
            <v>1、产品同竞品差异点（优势点）：1111
2、产品功能点：
3、产品设计优势：
4、产品教育属性优势：
5、产品安全属性优势：
6、产品相关服务优势：
7、其他：</v>
          </cell>
          <cell r="K1586" t="str">
            <v>不夹屁屁、抑菌率高达96.92%、吸湿排汗</v>
          </cell>
          <cell r="L1586" t="str">
            <v/>
          </cell>
          <cell r="M1586" t="str">
            <v>销售商品</v>
          </cell>
          <cell r="N1586" t="str">
            <v>2022/05/01</v>
          </cell>
          <cell r="O1586">
            <v>26.22</v>
          </cell>
          <cell r="P1586">
            <v>0.06</v>
          </cell>
          <cell r="Q1586">
            <v>12</v>
          </cell>
          <cell r="R1586">
            <v>12</v>
          </cell>
          <cell r="S1586">
            <v>4</v>
          </cell>
          <cell r="T1586" t="str">
            <v>有</v>
          </cell>
          <cell r="U1586" t="str">
            <v/>
          </cell>
          <cell r="V1586" t="str">
            <v>2190</v>
          </cell>
        </row>
        <row r="1586">
          <cell r="Z1586">
            <v>45</v>
          </cell>
          <cell r="AA1586">
            <v>55</v>
          </cell>
          <cell r="AB1586">
            <v>45</v>
          </cell>
          <cell r="AC1586">
            <v>0.111375</v>
          </cell>
          <cell r="AD1586">
            <v>9.5</v>
          </cell>
          <cell r="AE1586">
            <v>12</v>
          </cell>
          <cell r="AF1586">
            <v>50</v>
          </cell>
          <cell r="AG1586" t="str">
            <v/>
          </cell>
        </row>
        <row r="1587">
          <cell r="A1587" t="str">
            <v>HZ0552</v>
          </cell>
          <cell r="B1587" t="str">
            <v>HZ03-01BX20</v>
          </cell>
          <cell r="C1587" t="str">
            <v>HUGZ-Z零压感系列平角内裤男童（青椰绿）140码</v>
          </cell>
          <cell r="D1587" t="str">
            <v>无</v>
          </cell>
          <cell r="E1587" t="str">
            <v>6936352588368</v>
          </cell>
          <cell r="F1587">
            <v>69</v>
          </cell>
          <cell r="G1587">
            <v>69</v>
          </cell>
          <cell r="H1587" t="str">
            <v>3+</v>
          </cell>
          <cell r="I1587" t="str">
            <v>老品</v>
          </cell>
          <cell r="J1587" t="str">
            <v>1、产品同竞品差异点（优势点）：1111
2、产品功能点：
3、产品设计优势：
4、产品教育属性优势：
5、产品安全属性优势：
6、产品相关服务优势：
7、其他：</v>
          </cell>
          <cell r="K1587" t="str">
            <v>不夹屁屁、抑菌率高达96.92%、吸湿排汗</v>
          </cell>
          <cell r="L1587" t="str">
            <v/>
          </cell>
          <cell r="M1587" t="str">
            <v>销售商品</v>
          </cell>
          <cell r="N1587" t="str">
            <v>2022/05/01</v>
          </cell>
          <cell r="O1587">
            <v>26.22</v>
          </cell>
          <cell r="P1587">
            <v>0.06</v>
          </cell>
          <cell r="Q1587">
            <v>12</v>
          </cell>
          <cell r="R1587">
            <v>12</v>
          </cell>
          <cell r="S1587">
            <v>4</v>
          </cell>
          <cell r="T1587" t="str">
            <v>有</v>
          </cell>
          <cell r="U1587" t="str">
            <v/>
          </cell>
          <cell r="V1587" t="str">
            <v>2190</v>
          </cell>
        </row>
        <row r="1587">
          <cell r="Z1587">
            <v>45</v>
          </cell>
          <cell r="AA1587">
            <v>55</v>
          </cell>
          <cell r="AB1587">
            <v>45</v>
          </cell>
          <cell r="AC1587">
            <v>0.111375</v>
          </cell>
          <cell r="AD1587">
            <v>9.5</v>
          </cell>
          <cell r="AE1587">
            <v>12</v>
          </cell>
          <cell r="AF1587">
            <v>50</v>
          </cell>
          <cell r="AG1587" t="str">
            <v/>
          </cell>
        </row>
        <row r="1588">
          <cell r="A1588" t="str">
            <v>HZ0553</v>
          </cell>
          <cell r="B1588" t="str">
            <v>HZ03-01BX20</v>
          </cell>
          <cell r="C1588" t="str">
            <v>HUGZ-Z零压感系列平角内裤男童（青椰绿）150码</v>
          </cell>
          <cell r="D1588" t="str">
            <v>无</v>
          </cell>
          <cell r="E1588" t="str">
            <v>6936352588375</v>
          </cell>
          <cell r="F1588">
            <v>69</v>
          </cell>
          <cell r="G1588">
            <v>69</v>
          </cell>
          <cell r="H1588" t="str">
            <v>3+</v>
          </cell>
          <cell r="I1588" t="str">
            <v>老品</v>
          </cell>
          <cell r="J1588" t="str">
            <v>1、产品同竞品差异点（优势点）：1111
2、产品功能点：
3、产品设计优势：
4、产品教育属性优势：
5、产品安全属性优势：
6、产品相关服务优势：
7、其他：</v>
          </cell>
          <cell r="K1588" t="str">
            <v>不夹屁屁、抑菌率高达96.92%、吸湿排汗</v>
          </cell>
          <cell r="L1588" t="str">
            <v/>
          </cell>
          <cell r="M1588" t="str">
            <v>销售商品</v>
          </cell>
          <cell r="N1588" t="str">
            <v>2022/05/01</v>
          </cell>
          <cell r="O1588">
            <v>26.22</v>
          </cell>
          <cell r="P1588">
            <v>0.06</v>
          </cell>
          <cell r="Q1588">
            <v>12</v>
          </cell>
          <cell r="R1588">
            <v>12</v>
          </cell>
          <cell r="S1588">
            <v>4</v>
          </cell>
          <cell r="T1588" t="str">
            <v>有</v>
          </cell>
          <cell r="U1588" t="str">
            <v/>
          </cell>
          <cell r="V1588" t="str">
            <v>2190</v>
          </cell>
        </row>
        <row r="1588">
          <cell r="Z1588">
            <v>45</v>
          </cell>
          <cell r="AA1588">
            <v>55</v>
          </cell>
          <cell r="AB1588">
            <v>45</v>
          </cell>
          <cell r="AC1588">
            <v>0.111375</v>
          </cell>
          <cell r="AD1588">
            <v>9.5</v>
          </cell>
          <cell r="AE1588">
            <v>12</v>
          </cell>
          <cell r="AF1588">
            <v>50</v>
          </cell>
          <cell r="AG1588" t="str">
            <v/>
          </cell>
        </row>
        <row r="1589">
          <cell r="A1589" t="str">
            <v>HZ0554</v>
          </cell>
          <cell r="B1589" t="str">
            <v>HZ03-01BX20</v>
          </cell>
          <cell r="C1589" t="str">
            <v>HUGZ-Z零压感系列平角内裤男童（青椰绿）160码</v>
          </cell>
          <cell r="D1589" t="str">
            <v>无</v>
          </cell>
          <cell r="E1589" t="str">
            <v>6936352588382</v>
          </cell>
          <cell r="F1589">
            <v>69</v>
          </cell>
          <cell r="G1589">
            <v>69</v>
          </cell>
          <cell r="H1589" t="str">
            <v>3+</v>
          </cell>
          <cell r="I1589" t="str">
            <v>老品</v>
          </cell>
          <cell r="J1589" t="str">
            <v>1、产品同竞品差异点（优势点）：1111
2、产品功能点：
3、产品设计优势：
4、产品教育属性优势：
5、产品安全属性优势：
6、产品相关服务优势：
7、其他：</v>
          </cell>
          <cell r="K1589" t="str">
            <v>不夹屁屁、抑菌率高达96.92%、吸湿排汗</v>
          </cell>
          <cell r="L1589" t="str">
            <v/>
          </cell>
          <cell r="M1589" t="str">
            <v>销售商品</v>
          </cell>
          <cell r="N1589" t="str">
            <v>2022/05/01</v>
          </cell>
          <cell r="O1589">
            <v>26.22</v>
          </cell>
          <cell r="P1589">
            <v>0.06</v>
          </cell>
          <cell r="Q1589">
            <v>12</v>
          </cell>
          <cell r="R1589">
            <v>12</v>
          </cell>
          <cell r="S1589">
            <v>4</v>
          </cell>
          <cell r="T1589" t="str">
            <v>有</v>
          </cell>
          <cell r="U1589" t="str">
            <v/>
          </cell>
          <cell r="V1589" t="str">
            <v>2190</v>
          </cell>
        </row>
        <row r="1589">
          <cell r="Z1589">
            <v>45</v>
          </cell>
          <cell r="AA1589">
            <v>55</v>
          </cell>
          <cell r="AB1589">
            <v>45</v>
          </cell>
          <cell r="AC1589">
            <v>0.111375</v>
          </cell>
          <cell r="AD1589">
            <v>9.5</v>
          </cell>
          <cell r="AE1589">
            <v>12</v>
          </cell>
          <cell r="AF1589">
            <v>50</v>
          </cell>
          <cell r="AG1589" t="str">
            <v/>
          </cell>
        </row>
        <row r="1590">
          <cell r="A1590" t="str">
            <v>HZ0556</v>
          </cell>
          <cell r="B1590" t="str">
            <v>HZ03-01BX19</v>
          </cell>
          <cell r="C1590" t="str">
            <v>HUGZ-Z零压感系列平角内裤男童（鱼子酱灰）110码</v>
          </cell>
          <cell r="D1590" t="str">
            <v>无</v>
          </cell>
          <cell r="E1590" t="str">
            <v>6936352588405</v>
          </cell>
          <cell r="F1590">
            <v>69</v>
          </cell>
          <cell r="G1590">
            <v>69</v>
          </cell>
          <cell r="H1590" t="str">
            <v>3+</v>
          </cell>
          <cell r="I1590" t="str">
            <v>老品</v>
          </cell>
          <cell r="J1590" t="str">
            <v>1、产品同竞品差异点（优势点）：1111
2、产品功能点：
3、产品设计优势：
4、产品教育属性优势：
5、产品安全属性优势：
6、产品相关服务优势：
7、其他：</v>
          </cell>
          <cell r="K1590" t="str">
            <v>不夹屁屁、抑菌率高达96.92%、吸湿排汗</v>
          </cell>
          <cell r="L1590" t="str">
            <v/>
          </cell>
          <cell r="M1590" t="str">
            <v>销售商品</v>
          </cell>
          <cell r="N1590" t="str">
            <v>2022/05/01</v>
          </cell>
          <cell r="O1590">
            <v>26.22</v>
          </cell>
          <cell r="P1590">
            <v>0.06</v>
          </cell>
          <cell r="Q1590">
            <v>12</v>
          </cell>
          <cell r="R1590">
            <v>12</v>
          </cell>
          <cell r="S1590">
            <v>4</v>
          </cell>
          <cell r="T1590" t="str">
            <v>有</v>
          </cell>
          <cell r="U1590" t="str">
            <v/>
          </cell>
          <cell r="V1590" t="str">
            <v>2190</v>
          </cell>
        </row>
        <row r="1590">
          <cell r="Z1590">
            <v>45</v>
          </cell>
          <cell r="AA1590">
            <v>55</v>
          </cell>
          <cell r="AB1590">
            <v>45</v>
          </cell>
          <cell r="AC1590">
            <v>0.111375</v>
          </cell>
          <cell r="AD1590">
            <v>9.5</v>
          </cell>
          <cell r="AE1590">
            <v>12</v>
          </cell>
          <cell r="AF1590">
            <v>50</v>
          </cell>
          <cell r="AG1590" t="str">
            <v/>
          </cell>
        </row>
        <row r="1591">
          <cell r="A1591" t="str">
            <v>HZ0557</v>
          </cell>
          <cell r="B1591" t="str">
            <v>HZ03-01BX19</v>
          </cell>
          <cell r="C1591" t="str">
            <v>HUGZ-Z零压感系列平角内裤男童（鱼子酱灰）120码</v>
          </cell>
          <cell r="D1591" t="str">
            <v>无</v>
          </cell>
          <cell r="E1591" t="str">
            <v>6936352588412</v>
          </cell>
          <cell r="F1591">
            <v>69</v>
          </cell>
          <cell r="G1591">
            <v>69</v>
          </cell>
          <cell r="H1591" t="str">
            <v>3+</v>
          </cell>
          <cell r="I1591" t="str">
            <v>老品</v>
          </cell>
          <cell r="J1591" t="str">
            <v>1、产品同竞品差异点（优势点）：1111
2、产品功能点：
3、产品设计优势：
4、产品教育属性优势：
5、产品安全属性优势：
6、产品相关服务优势：
7、其他：</v>
          </cell>
          <cell r="K1591" t="str">
            <v>不夹屁屁、抑菌率高达96.92%、吸湿排汗</v>
          </cell>
          <cell r="L1591" t="str">
            <v/>
          </cell>
          <cell r="M1591" t="str">
            <v>销售商品</v>
          </cell>
          <cell r="N1591" t="str">
            <v>2022/05/01</v>
          </cell>
          <cell r="O1591">
            <v>26.22</v>
          </cell>
          <cell r="P1591">
            <v>0.06</v>
          </cell>
          <cell r="Q1591">
            <v>12</v>
          </cell>
          <cell r="R1591">
            <v>12</v>
          </cell>
          <cell r="S1591">
            <v>4</v>
          </cell>
          <cell r="T1591" t="str">
            <v>有</v>
          </cell>
          <cell r="U1591" t="str">
            <v/>
          </cell>
          <cell r="V1591" t="str">
            <v>2190</v>
          </cell>
        </row>
        <row r="1591">
          <cell r="Z1591">
            <v>45</v>
          </cell>
          <cell r="AA1591">
            <v>55</v>
          </cell>
          <cell r="AB1591">
            <v>45</v>
          </cell>
          <cell r="AC1591">
            <v>0.111375</v>
          </cell>
          <cell r="AD1591">
            <v>9.5</v>
          </cell>
          <cell r="AE1591">
            <v>12</v>
          </cell>
          <cell r="AF1591">
            <v>50</v>
          </cell>
          <cell r="AG1591" t="str">
            <v/>
          </cell>
        </row>
        <row r="1592">
          <cell r="A1592" t="str">
            <v>HZ0558</v>
          </cell>
          <cell r="B1592" t="str">
            <v>HZ03-01BX19</v>
          </cell>
          <cell r="C1592" t="str">
            <v>HUGZ-Z零压感系列平角内裤男童（鱼子酱灰）130码</v>
          </cell>
          <cell r="D1592" t="str">
            <v>无</v>
          </cell>
          <cell r="E1592" t="str">
            <v>6936352588429</v>
          </cell>
          <cell r="F1592">
            <v>69</v>
          </cell>
          <cell r="G1592">
            <v>69</v>
          </cell>
          <cell r="H1592" t="str">
            <v>3+</v>
          </cell>
          <cell r="I1592" t="str">
            <v>老品</v>
          </cell>
          <cell r="J1592" t="str">
            <v>1、产品同竞品差异点（优势点）：1111
2、产品功能点：
3、产品设计优势：
4、产品教育属性优势：
5、产品安全属性优势：
6、产品相关服务优势：
7、其他：</v>
          </cell>
          <cell r="K1592" t="str">
            <v>不夹屁屁、抑菌率高达96.92%、吸湿排汗</v>
          </cell>
          <cell r="L1592" t="str">
            <v/>
          </cell>
          <cell r="M1592" t="str">
            <v>销售商品</v>
          </cell>
          <cell r="N1592" t="str">
            <v>2022/05/01</v>
          </cell>
          <cell r="O1592">
            <v>26.22</v>
          </cell>
          <cell r="P1592">
            <v>0.06</v>
          </cell>
          <cell r="Q1592">
            <v>12</v>
          </cell>
          <cell r="R1592">
            <v>12</v>
          </cell>
          <cell r="S1592">
            <v>4</v>
          </cell>
          <cell r="T1592" t="str">
            <v>有</v>
          </cell>
          <cell r="U1592" t="str">
            <v/>
          </cell>
          <cell r="V1592" t="str">
            <v>2190</v>
          </cell>
        </row>
        <row r="1592">
          <cell r="Z1592">
            <v>45</v>
          </cell>
          <cell r="AA1592">
            <v>55</v>
          </cell>
          <cell r="AB1592">
            <v>45</v>
          </cell>
          <cell r="AC1592">
            <v>0.111375</v>
          </cell>
          <cell r="AD1592">
            <v>9.5</v>
          </cell>
          <cell r="AE1592">
            <v>12</v>
          </cell>
          <cell r="AF1592">
            <v>50</v>
          </cell>
          <cell r="AG1592" t="str">
            <v/>
          </cell>
        </row>
        <row r="1593">
          <cell r="A1593" t="str">
            <v>HZ0559</v>
          </cell>
          <cell r="B1593" t="str">
            <v>HZ03-01BX19</v>
          </cell>
          <cell r="C1593" t="str">
            <v>HUGZ-Z零压感系列平角内裤男童（鱼子酱灰）140码</v>
          </cell>
          <cell r="D1593" t="str">
            <v>无</v>
          </cell>
          <cell r="E1593" t="str">
            <v>6936352588436</v>
          </cell>
          <cell r="F1593">
            <v>69</v>
          </cell>
          <cell r="G1593">
            <v>69</v>
          </cell>
          <cell r="H1593" t="str">
            <v>3+</v>
          </cell>
          <cell r="I1593" t="str">
            <v>老品</v>
          </cell>
          <cell r="J1593" t="str">
            <v>1、产品同竞品差异点（优势点）：1111
2、产品功能点：
3、产品设计优势：
4、产品教育属性优势：
5、产品安全属性优势：
6、产品相关服务优势：
7、其他：</v>
          </cell>
          <cell r="K1593" t="str">
            <v>不夹屁屁、抑菌率高达96.92%、吸湿排汗</v>
          </cell>
          <cell r="L1593" t="str">
            <v/>
          </cell>
          <cell r="M1593" t="str">
            <v>销售商品</v>
          </cell>
          <cell r="N1593" t="str">
            <v>2022/05/01</v>
          </cell>
          <cell r="O1593">
            <v>26.22</v>
          </cell>
          <cell r="P1593">
            <v>0.06</v>
          </cell>
          <cell r="Q1593">
            <v>12</v>
          </cell>
          <cell r="R1593">
            <v>12</v>
          </cell>
          <cell r="S1593">
            <v>4</v>
          </cell>
          <cell r="T1593" t="str">
            <v>有</v>
          </cell>
          <cell r="U1593" t="str">
            <v/>
          </cell>
          <cell r="V1593" t="str">
            <v>2190</v>
          </cell>
        </row>
        <row r="1593">
          <cell r="Z1593">
            <v>45</v>
          </cell>
          <cell r="AA1593">
            <v>55</v>
          </cell>
          <cell r="AB1593">
            <v>45</v>
          </cell>
          <cell r="AC1593">
            <v>0.111375</v>
          </cell>
          <cell r="AD1593">
            <v>9.5</v>
          </cell>
          <cell r="AE1593">
            <v>12</v>
          </cell>
          <cell r="AF1593">
            <v>50</v>
          </cell>
          <cell r="AG1593" t="str">
            <v/>
          </cell>
        </row>
        <row r="1594">
          <cell r="A1594" t="str">
            <v>HZ0560</v>
          </cell>
          <cell r="B1594" t="str">
            <v>HZ03-01BX19</v>
          </cell>
          <cell r="C1594" t="str">
            <v>HUGZ-Z零压感系列平角内裤男童（鱼子酱灰）150码</v>
          </cell>
          <cell r="D1594" t="str">
            <v>无</v>
          </cell>
          <cell r="E1594" t="str">
            <v>6936352588443</v>
          </cell>
          <cell r="F1594">
            <v>69</v>
          </cell>
          <cell r="G1594">
            <v>69</v>
          </cell>
          <cell r="H1594" t="str">
            <v>3+</v>
          </cell>
          <cell r="I1594" t="str">
            <v>老品</v>
          </cell>
          <cell r="J1594" t="str">
            <v>1、产品同竞品差异点（优势点）：1111
2、产品功能点：
3、产品设计优势：
4、产品教育属性优势：
5、产品安全属性优势：
6、产品相关服务优势：
7、其他：</v>
          </cell>
          <cell r="K1594" t="str">
            <v>不夹屁屁、抑菌率高达96.92%、吸湿排汗</v>
          </cell>
          <cell r="L1594" t="str">
            <v/>
          </cell>
          <cell r="M1594" t="str">
            <v>销售商品</v>
          </cell>
          <cell r="N1594" t="str">
            <v>2022/05/01</v>
          </cell>
          <cell r="O1594">
            <v>26.22</v>
          </cell>
          <cell r="P1594">
            <v>0.06</v>
          </cell>
          <cell r="Q1594">
            <v>12</v>
          </cell>
          <cell r="R1594">
            <v>12</v>
          </cell>
          <cell r="S1594">
            <v>4</v>
          </cell>
          <cell r="T1594" t="str">
            <v>有</v>
          </cell>
          <cell r="U1594" t="str">
            <v/>
          </cell>
          <cell r="V1594" t="str">
            <v>2190</v>
          </cell>
        </row>
        <row r="1594">
          <cell r="Z1594">
            <v>45</v>
          </cell>
          <cell r="AA1594">
            <v>55</v>
          </cell>
          <cell r="AB1594">
            <v>45</v>
          </cell>
          <cell r="AC1594">
            <v>0.111375</v>
          </cell>
          <cell r="AD1594">
            <v>9.5</v>
          </cell>
          <cell r="AE1594">
            <v>12</v>
          </cell>
          <cell r="AF1594">
            <v>50</v>
          </cell>
          <cell r="AG1594" t="str">
            <v/>
          </cell>
        </row>
        <row r="1595">
          <cell r="A1595" t="str">
            <v>HZ0561</v>
          </cell>
          <cell r="B1595" t="str">
            <v>HZ03-01BX19</v>
          </cell>
          <cell r="C1595" t="str">
            <v>HUGZ-Z零压感系列平角内裤男童（鱼子酱灰）160码</v>
          </cell>
          <cell r="D1595" t="str">
            <v>无</v>
          </cell>
          <cell r="E1595" t="str">
            <v>6936352588450</v>
          </cell>
          <cell r="F1595">
            <v>69</v>
          </cell>
          <cell r="G1595">
            <v>69</v>
          </cell>
          <cell r="H1595" t="str">
            <v>3+</v>
          </cell>
          <cell r="I1595" t="str">
            <v>老品</v>
          </cell>
          <cell r="J1595" t="str">
            <v>1、产品同竞品差异点（优势点）：1111
2、产品功能点：
3、产品设计优势：
4、产品教育属性优势：
5、产品安全属性优势：
6、产品相关服务优势：
7、其他：</v>
          </cell>
          <cell r="K1595" t="str">
            <v>不夹屁屁、抑菌率高达96.92%、吸湿排汗</v>
          </cell>
          <cell r="L1595" t="str">
            <v/>
          </cell>
          <cell r="M1595" t="str">
            <v>销售商品</v>
          </cell>
          <cell r="N1595" t="str">
            <v>2022/05/01</v>
          </cell>
          <cell r="O1595">
            <v>26.22</v>
          </cell>
          <cell r="P1595">
            <v>0.06</v>
          </cell>
          <cell r="Q1595">
            <v>12</v>
          </cell>
          <cell r="R1595">
            <v>12</v>
          </cell>
          <cell r="S1595">
            <v>4</v>
          </cell>
          <cell r="T1595" t="str">
            <v>有</v>
          </cell>
          <cell r="U1595" t="str">
            <v/>
          </cell>
          <cell r="V1595" t="str">
            <v>2190</v>
          </cell>
        </row>
        <row r="1595">
          <cell r="Z1595">
            <v>45</v>
          </cell>
          <cell r="AA1595">
            <v>55</v>
          </cell>
          <cell r="AB1595">
            <v>45</v>
          </cell>
          <cell r="AC1595">
            <v>0.111375</v>
          </cell>
          <cell r="AD1595">
            <v>9.5</v>
          </cell>
          <cell r="AE1595">
            <v>12</v>
          </cell>
          <cell r="AF1595">
            <v>50</v>
          </cell>
          <cell r="AG1595" t="str">
            <v/>
          </cell>
        </row>
        <row r="1596">
          <cell r="A1596" t="str">
            <v>HZ0562</v>
          </cell>
          <cell r="B1596" t="str">
            <v>HZ03-01GX15</v>
          </cell>
          <cell r="C1596" t="str">
            <v>HUGZ-Z零压感系列平角内裤女童（枣糕红）100码</v>
          </cell>
          <cell r="D1596" t="str">
            <v>无</v>
          </cell>
          <cell r="E1596" t="str">
            <v>6936352588467</v>
          </cell>
          <cell r="F1596">
            <v>69</v>
          </cell>
          <cell r="G1596">
            <v>69</v>
          </cell>
          <cell r="H1596" t="str">
            <v>3+</v>
          </cell>
          <cell r="I1596" t="str">
            <v>老品</v>
          </cell>
          <cell r="J1596" t="str">
            <v>1、产品同竞品差异点（优势点）：1111
2、产品功能点：
3、产品设计优势：
4、产品教育属性优势：
5、产品安全属性优势：
6、产品相关服务优势：
7、其他：</v>
          </cell>
          <cell r="K1596" t="str">
            <v>不夹屁屁、抑菌率高达96.92%、吸湿排汗</v>
          </cell>
          <cell r="L1596" t="str">
            <v/>
          </cell>
          <cell r="M1596" t="str">
            <v>销售商品</v>
          </cell>
          <cell r="N1596" t="str">
            <v>2022/05/01</v>
          </cell>
          <cell r="O1596">
            <v>26.22</v>
          </cell>
          <cell r="P1596">
            <v>0.06</v>
          </cell>
          <cell r="Q1596">
            <v>12</v>
          </cell>
          <cell r="R1596">
            <v>12</v>
          </cell>
          <cell r="S1596">
            <v>4</v>
          </cell>
          <cell r="T1596" t="str">
            <v>有</v>
          </cell>
          <cell r="U1596" t="str">
            <v/>
          </cell>
          <cell r="V1596" t="str">
            <v>2190</v>
          </cell>
        </row>
        <row r="1596">
          <cell r="Z1596">
            <v>45</v>
          </cell>
          <cell r="AA1596">
            <v>55</v>
          </cell>
          <cell r="AB1596">
            <v>45</v>
          </cell>
          <cell r="AC1596">
            <v>0.111375</v>
          </cell>
          <cell r="AD1596">
            <v>9.5</v>
          </cell>
          <cell r="AE1596">
            <v>12</v>
          </cell>
          <cell r="AF1596">
            <v>50</v>
          </cell>
          <cell r="AG1596" t="str">
            <v/>
          </cell>
        </row>
        <row r="1597">
          <cell r="A1597" t="str">
            <v>HZ0563</v>
          </cell>
          <cell r="B1597" t="str">
            <v>HZ03-01GX15</v>
          </cell>
          <cell r="C1597" t="str">
            <v>HUGZ-Z零压感系列平角内裤女童（枣糕红）110码</v>
          </cell>
          <cell r="D1597" t="str">
            <v>无</v>
          </cell>
          <cell r="E1597" t="str">
            <v>6936352588474</v>
          </cell>
          <cell r="F1597">
            <v>69</v>
          </cell>
          <cell r="G1597">
            <v>69</v>
          </cell>
          <cell r="H1597" t="str">
            <v>3+</v>
          </cell>
          <cell r="I1597" t="str">
            <v>老品</v>
          </cell>
          <cell r="J1597" t="str">
            <v>1、产品同竞品差异点（优势点）：1111
2、产品功能点：
3、产品设计优势：
4、产品教育属性优势：
5、产品安全属性优势：
6、产品相关服务优势：
7、其他：</v>
          </cell>
          <cell r="K1597" t="str">
            <v>不夹屁屁、抑菌率高达96.92%、吸湿排汗</v>
          </cell>
          <cell r="L1597" t="str">
            <v/>
          </cell>
          <cell r="M1597" t="str">
            <v>销售商品</v>
          </cell>
          <cell r="N1597" t="str">
            <v>2022/05/01</v>
          </cell>
          <cell r="O1597">
            <v>26.22</v>
          </cell>
          <cell r="P1597">
            <v>0.06</v>
          </cell>
          <cell r="Q1597">
            <v>12</v>
          </cell>
          <cell r="R1597">
            <v>12</v>
          </cell>
          <cell r="S1597">
            <v>4</v>
          </cell>
          <cell r="T1597" t="str">
            <v>有</v>
          </cell>
          <cell r="U1597" t="str">
            <v/>
          </cell>
          <cell r="V1597" t="str">
            <v>2190</v>
          </cell>
        </row>
        <row r="1597">
          <cell r="Z1597">
            <v>45</v>
          </cell>
          <cell r="AA1597">
            <v>55</v>
          </cell>
          <cell r="AB1597">
            <v>45</v>
          </cell>
          <cell r="AC1597">
            <v>0.111375</v>
          </cell>
          <cell r="AD1597">
            <v>9.5</v>
          </cell>
          <cell r="AE1597">
            <v>12</v>
          </cell>
          <cell r="AF1597">
            <v>50</v>
          </cell>
          <cell r="AG1597" t="str">
            <v/>
          </cell>
        </row>
        <row r="1598">
          <cell r="A1598" t="str">
            <v>HZ0564</v>
          </cell>
          <cell r="B1598" t="str">
            <v>HZ03-01GX15</v>
          </cell>
          <cell r="C1598" t="str">
            <v>HUGZ-Z零压感系列平角内裤女童（枣糕红）120码</v>
          </cell>
          <cell r="D1598" t="str">
            <v>无</v>
          </cell>
          <cell r="E1598" t="str">
            <v>6936352588481</v>
          </cell>
          <cell r="F1598">
            <v>69</v>
          </cell>
          <cell r="G1598">
            <v>69</v>
          </cell>
          <cell r="H1598" t="str">
            <v>3+</v>
          </cell>
          <cell r="I1598" t="str">
            <v>老品</v>
          </cell>
          <cell r="J1598" t="str">
            <v>1、产品同竞品差异点（优势点）：1111
2、产品功能点：
3、产品设计优势：
4、产品教育属性优势：
5、产品安全属性优势：
6、产品相关服务优势：
7、其他：</v>
          </cell>
          <cell r="K1598" t="str">
            <v>不夹屁屁、抑菌率高达96.92%、吸湿排汗</v>
          </cell>
          <cell r="L1598" t="str">
            <v/>
          </cell>
          <cell r="M1598" t="str">
            <v>销售商品</v>
          </cell>
          <cell r="N1598" t="str">
            <v>2022/05/01</v>
          </cell>
          <cell r="O1598">
            <v>26.22</v>
          </cell>
          <cell r="P1598">
            <v>0.06</v>
          </cell>
          <cell r="Q1598">
            <v>12</v>
          </cell>
          <cell r="R1598">
            <v>12</v>
          </cell>
          <cell r="S1598">
            <v>4</v>
          </cell>
          <cell r="T1598" t="str">
            <v>有</v>
          </cell>
          <cell r="U1598" t="str">
            <v/>
          </cell>
          <cell r="V1598" t="str">
            <v>2190</v>
          </cell>
        </row>
        <row r="1598">
          <cell r="Z1598">
            <v>45</v>
          </cell>
          <cell r="AA1598">
            <v>55</v>
          </cell>
          <cell r="AB1598">
            <v>45</v>
          </cell>
          <cell r="AC1598">
            <v>0.111375</v>
          </cell>
          <cell r="AD1598">
            <v>9.5</v>
          </cell>
          <cell r="AE1598">
            <v>12</v>
          </cell>
          <cell r="AF1598">
            <v>50</v>
          </cell>
          <cell r="AG1598" t="str">
            <v/>
          </cell>
        </row>
        <row r="1599">
          <cell r="A1599" t="str">
            <v>HZ0565</v>
          </cell>
          <cell r="B1599" t="str">
            <v>HZ03-01GX15</v>
          </cell>
          <cell r="C1599" t="str">
            <v>HUGZ-Z零压感系列平角内裤女童（枣糕红）130码</v>
          </cell>
          <cell r="D1599" t="str">
            <v>无</v>
          </cell>
          <cell r="E1599" t="str">
            <v>6936352588498</v>
          </cell>
          <cell r="F1599">
            <v>69</v>
          </cell>
          <cell r="G1599">
            <v>69</v>
          </cell>
          <cell r="H1599" t="str">
            <v>3+</v>
          </cell>
          <cell r="I1599" t="str">
            <v>老品</v>
          </cell>
          <cell r="J1599" t="str">
            <v>1、产品同竞品差异点（优势点）：1111
2、产品功能点：
3、产品设计优势：
4、产品教育属性优势：
5、产品安全属性优势：
6、产品相关服务优势：
7、其他：</v>
          </cell>
          <cell r="K1599" t="str">
            <v>不夹屁屁、抑菌率高达96.92%、吸湿排汗</v>
          </cell>
          <cell r="L1599" t="str">
            <v/>
          </cell>
          <cell r="M1599" t="str">
            <v>销售商品</v>
          </cell>
          <cell r="N1599" t="str">
            <v>2022/05/01</v>
          </cell>
          <cell r="O1599">
            <v>26.22</v>
          </cell>
          <cell r="P1599">
            <v>0.06</v>
          </cell>
          <cell r="Q1599">
            <v>12</v>
          </cell>
          <cell r="R1599">
            <v>12</v>
          </cell>
          <cell r="S1599">
            <v>4</v>
          </cell>
          <cell r="T1599" t="str">
            <v>有</v>
          </cell>
          <cell r="U1599" t="str">
            <v/>
          </cell>
          <cell r="V1599" t="str">
            <v>2190</v>
          </cell>
        </row>
        <row r="1599">
          <cell r="Z1599">
            <v>45</v>
          </cell>
          <cell r="AA1599">
            <v>55</v>
          </cell>
          <cell r="AB1599">
            <v>45</v>
          </cell>
          <cell r="AC1599">
            <v>0.111375</v>
          </cell>
          <cell r="AD1599">
            <v>9.5</v>
          </cell>
          <cell r="AE1599">
            <v>12</v>
          </cell>
          <cell r="AF1599">
            <v>50</v>
          </cell>
          <cell r="AG1599" t="str">
            <v/>
          </cell>
        </row>
        <row r="1600">
          <cell r="A1600" t="str">
            <v>HZ0566</v>
          </cell>
          <cell r="B1600" t="str">
            <v>HZ03-01GX15</v>
          </cell>
          <cell r="C1600" t="str">
            <v>HUGZ-Z零压感系列平角内裤女童（枣糕红）140码</v>
          </cell>
          <cell r="D1600" t="str">
            <v>无</v>
          </cell>
          <cell r="E1600" t="str">
            <v>6936352588504</v>
          </cell>
          <cell r="F1600">
            <v>69</v>
          </cell>
          <cell r="G1600">
            <v>69</v>
          </cell>
          <cell r="H1600" t="str">
            <v>3+</v>
          </cell>
          <cell r="I1600" t="str">
            <v>老品</v>
          </cell>
          <cell r="J1600" t="str">
            <v>1、产品同竞品差异点（优势点）：1111
2、产品功能点：
3、产品设计优势：
4、产品教育属性优势：
5、产品安全属性优势：
6、产品相关服务优势：
7、其他：</v>
          </cell>
          <cell r="K1600" t="str">
            <v>不夹屁屁、抑菌率高达96.92%、吸湿排汗</v>
          </cell>
          <cell r="L1600" t="str">
            <v/>
          </cell>
          <cell r="M1600" t="str">
            <v>销售商品</v>
          </cell>
          <cell r="N1600" t="str">
            <v>2022/05/01</v>
          </cell>
          <cell r="O1600">
            <v>26.22</v>
          </cell>
          <cell r="P1600">
            <v>0.06</v>
          </cell>
          <cell r="Q1600">
            <v>12</v>
          </cell>
          <cell r="R1600">
            <v>12</v>
          </cell>
          <cell r="S1600">
            <v>4</v>
          </cell>
          <cell r="T1600" t="str">
            <v>有</v>
          </cell>
          <cell r="U1600" t="str">
            <v/>
          </cell>
          <cell r="V1600" t="str">
            <v>2190</v>
          </cell>
        </row>
        <row r="1600">
          <cell r="Z1600">
            <v>45</v>
          </cell>
          <cell r="AA1600">
            <v>55</v>
          </cell>
          <cell r="AB1600">
            <v>45</v>
          </cell>
          <cell r="AC1600">
            <v>0.111375</v>
          </cell>
          <cell r="AD1600">
            <v>9.5</v>
          </cell>
          <cell r="AE1600">
            <v>12</v>
          </cell>
          <cell r="AF1600">
            <v>50</v>
          </cell>
          <cell r="AG1600" t="str">
            <v/>
          </cell>
        </row>
        <row r="1601">
          <cell r="A1601" t="str">
            <v>HZ0567</v>
          </cell>
          <cell r="B1601" t="str">
            <v>HZ03-01GX15</v>
          </cell>
          <cell r="C1601" t="str">
            <v>HUGZ-Z零压感系列平角内裤女童（枣糕红）150码</v>
          </cell>
          <cell r="D1601" t="str">
            <v>无</v>
          </cell>
          <cell r="E1601" t="str">
            <v>6936352588511</v>
          </cell>
          <cell r="F1601">
            <v>69</v>
          </cell>
          <cell r="G1601">
            <v>69</v>
          </cell>
          <cell r="H1601" t="str">
            <v>3+</v>
          </cell>
          <cell r="I1601" t="str">
            <v>老品</v>
          </cell>
          <cell r="J1601" t="str">
            <v>1、产品同竞品差异点（优势点）：1111
2、产品功能点：
3、产品设计优势：
4、产品教育属性优势：
5、产品安全属性优势：
6、产品相关服务优势：
7、其他：</v>
          </cell>
          <cell r="K1601" t="str">
            <v>不夹屁屁、抑菌率高达96.92%、吸湿排汗</v>
          </cell>
          <cell r="L1601" t="str">
            <v/>
          </cell>
          <cell r="M1601" t="str">
            <v>销售商品</v>
          </cell>
          <cell r="N1601" t="str">
            <v>2022/05/01</v>
          </cell>
          <cell r="O1601">
            <v>26.22</v>
          </cell>
          <cell r="P1601">
            <v>0.06</v>
          </cell>
          <cell r="Q1601">
            <v>12</v>
          </cell>
          <cell r="R1601">
            <v>12</v>
          </cell>
          <cell r="S1601">
            <v>4</v>
          </cell>
          <cell r="T1601" t="str">
            <v>有</v>
          </cell>
          <cell r="U1601" t="str">
            <v/>
          </cell>
          <cell r="V1601" t="str">
            <v>2190</v>
          </cell>
        </row>
        <row r="1601">
          <cell r="Z1601">
            <v>45</v>
          </cell>
          <cell r="AA1601">
            <v>55</v>
          </cell>
          <cell r="AB1601">
            <v>45</v>
          </cell>
          <cell r="AC1601">
            <v>0.111375</v>
          </cell>
          <cell r="AD1601">
            <v>9.5</v>
          </cell>
          <cell r="AE1601">
            <v>12</v>
          </cell>
          <cell r="AF1601">
            <v>50</v>
          </cell>
          <cell r="AG1601" t="str">
            <v/>
          </cell>
        </row>
        <row r="1602">
          <cell r="A1602" t="str">
            <v>HZ0568</v>
          </cell>
          <cell r="B1602" t="str">
            <v>HZ03-01GX15</v>
          </cell>
          <cell r="C1602" t="str">
            <v>HUGZ-Z零压感系列平角内裤女童（枣糕红）160码</v>
          </cell>
          <cell r="D1602" t="str">
            <v>无</v>
          </cell>
          <cell r="E1602" t="str">
            <v>6936352588528</v>
          </cell>
          <cell r="F1602">
            <v>69</v>
          </cell>
          <cell r="G1602">
            <v>69</v>
          </cell>
          <cell r="H1602" t="str">
            <v>3+</v>
          </cell>
          <cell r="I1602" t="str">
            <v>老品</v>
          </cell>
          <cell r="J1602" t="str">
            <v>1、产品同竞品差异点（优势点）：1111
2、产品功能点：
3、产品设计优势：
4、产品教育属性优势：
5、产品安全属性优势：
6、产品相关服务优势：
7、其他：</v>
          </cell>
          <cell r="K1602" t="str">
            <v>不夹屁屁、抑菌率高达96.92%、吸湿排汗</v>
          </cell>
          <cell r="L1602" t="str">
            <v/>
          </cell>
          <cell r="M1602" t="str">
            <v>销售商品</v>
          </cell>
          <cell r="N1602" t="str">
            <v>2022/05/01</v>
          </cell>
          <cell r="O1602">
            <v>26.22</v>
          </cell>
          <cell r="P1602">
            <v>0.06</v>
          </cell>
          <cell r="Q1602">
            <v>12</v>
          </cell>
          <cell r="R1602">
            <v>12</v>
          </cell>
          <cell r="S1602">
            <v>4</v>
          </cell>
          <cell r="T1602" t="str">
            <v>有</v>
          </cell>
          <cell r="U1602" t="str">
            <v/>
          </cell>
          <cell r="V1602" t="str">
            <v>2190</v>
          </cell>
        </row>
        <row r="1602">
          <cell r="Z1602">
            <v>45</v>
          </cell>
          <cell r="AA1602">
            <v>55</v>
          </cell>
          <cell r="AB1602">
            <v>45</v>
          </cell>
          <cell r="AC1602">
            <v>0.111375</v>
          </cell>
          <cell r="AD1602">
            <v>9.5</v>
          </cell>
          <cell r="AE1602">
            <v>12</v>
          </cell>
          <cell r="AF1602">
            <v>50</v>
          </cell>
          <cell r="AG1602" t="str">
            <v/>
          </cell>
        </row>
        <row r="1603">
          <cell r="A1603" t="str">
            <v>HZ0569</v>
          </cell>
          <cell r="B1603" t="str">
            <v>HZ03-01GX20</v>
          </cell>
          <cell r="C1603" t="str">
            <v>HUGZ-Z零压感系列平角内裤女童（青椰绿）100码</v>
          </cell>
          <cell r="D1603" t="str">
            <v>无</v>
          </cell>
          <cell r="E1603" t="str">
            <v>6936352588535</v>
          </cell>
          <cell r="F1603">
            <v>69</v>
          </cell>
          <cell r="G1603">
            <v>69</v>
          </cell>
          <cell r="H1603" t="str">
            <v>3+</v>
          </cell>
          <cell r="I1603" t="str">
            <v>老品</v>
          </cell>
          <cell r="J1603" t="str">
            <v>1、产品同竞品差异点（优势点）：1111
2、产品功能点：
3、产品设计优势：
4、产品教育属性优势：
5、产品安全属性优势：
6、产品相关服务优势：
7、其他：</v>
          </cell>
          <cell r="K1603" t="str">
            <v>不夹屁屁、抑菌率高达96.92%、吸湿排汗</v>
          </cell>
          <cell r="L1603" t="str">
            <v/>
          </cell>
          <cell r="M1603" t="str">
            <v>销售商品</v>
          </cell>
          <cell r="N1603" t="str">
            <v>2022/05/01</v>
          </cell>
          <cell r="O1603">
            <v>26.22</v>
          </cell>
          <cell r="P1603">
            <v>0.06</v>
          </cell>
          <cell r="Q1603">
            <v>12</v>
          </cell>
          <cell r="R1603">
            <v>12</v>
          </cell>
          <cell r="S1603">
            <v>4</v>
          </cell>
          <cell r="T1603" t="str">
            <v>有</v>
          </cell>
          <cell r="U1603" t="str">
            <v/>
          </cell>
          <cell r="V1603" t="str">
            <v>2190</v>
          </cell>
        </row>
        <row r="1603">
          <cell r="Z1603">
            <v>45</v>
          </cell>
          <cell r="AA1603">
            <v>55</v>
          </cell>
          <cell r="AB1603">
            <v>45</v>
          </cell>
          <cell r="AC1603">
            <v>0.111375</v>
          </cell>
          <cell r="AD1603">
            <v>9.5</v>
          </cell>
          <cell r="AE1603">
            <v>12</v>
          </cell>
          <cell r="AF1603">
            <v>50</v>
          </cell>
          <cell r="AG1603" t="str">
            <v/>
          </cell>
        </row>
        <row r="1604">
          <cell r="A1604" t="str">
            <v>HZ0570</v>
          </cell>
          <cell r="B1604" t="str">
            <v>HZ03-01GX20</v>
          </cell>
          <cell r="C1604" t="str">
            <v>HUGZ-Z零压感系列平角内裤女童（青椰绿）110码</v>
          </cell>
          <cell r="D1604" t="str">
            <v>无</v>
          </cell>
          <cell r="E1604" t="str">
            <v>6936352588542</v>
          </cell>
          <cell r="F1604">
            <v>69</v>
          </cell>
          <cell r="G1604">
            <v>69</v>
          </cell>
          <cell r="H1604" t="str">
            <v>3+</v>
          </cell>
          <cell r="I1604" t="str">
            <v>老品</v>
          </cell>
          <cell r="J1604" t="str">
            <v>1、产品同竞品差异点（优势点）：1111
2、产品功能点：
3、产品设计优势：
4、产品教育属性优势：
5、产品安全属性优势：
6、产品相关服务优势：
7、其他：</v>
          </cell>
          <cell r="K1604" t="str">
            <v>不夹屁屁、抑菌率高达96.92%、吸湿排汗</v>
          </cell>
          <cell r="L1604" t="str">
            <v/>
          </cell>
          <cell r="M1604" t="str">
            <v>销售商品</v>
          </cell>
          <cell r="N1604" t="str">
            <v>2022/05/01</v>
          </cell>
          <cell r="O1604">
            <v>26.22</v>
          </cell>
          <cell r="P1604">
            <v>0.06</v>
          </cell>
          <cell r="Q1604">
            <v>12</v>
          </cell>
          <cell r="R1604">
            <v>12</v>
          </cell>
          <cell r="S1604">
            <v>4</v>
          </cell>
          <cell r="T1604" t="str">
            <v>有</v>
          </cell>
          <cell r="U1604" t="str">
            <v/>
          </cell>
          <cell r="V1604" t="str">
            <v>2190</v>
          </cell>
        </row>
        <row r="1604">
          <cell r="Z1604">
            <v>45</v>
          </cell>
          <cell r="AA1604">
            <v>55</v>
          </cell>
          <cell r="AB1604">
            <v>45</v>
          </cell>
          <cell r="AC1604">
            <v>0.111375</v>
          </cell>
          <cell r="AD1604">
            <v>9.5</v>
          </cell>
          <cell r="AE1604">
            <v>12</v>
          </cell>
          <cell r="AF1604">
            <v>50</v>
          </cell>
          <cell r="AG1604" t="str">
            <v/>
          </cell>
        </row>
        <row r="1605">
          <cell r="A1605" t="str">
            <v>HZ0571</v>
          </cell>
          <cell r="B1605" t="str">
            <v>HZ03-01GX20</v>
          </cell>
          <cell r="C1605" t="str">
            <v>HUGZ-Z零压感系列平角内裤女童（青椰绿）120码</v>
          </cell>
          <cell r="D1605" t="str">
            <v>无</v>
          </cell>
          <cell r="E1605" t="str">
            <v>6936352588559</v>
          </cell>
          <cell r="F1605">
            <v>69</v>
          </cell>
          <cell r="G1605">
            <v>69</v>
          </cell>
          <cell r="H1605" t="str">
            <v>3+</v>
          </cell>
          <cell r="I1605" t="str">
            <v>老品</v>
          </cell>
          <cell r="J1605" t="str">
            <v>1、产品同竞品差异点（优势点）：1111
2、产品功能点：
3、产品设计优势：
4、产品教育属性优势：
5、产品安全属性优势：
6、产品相关服务优势：
7、其他：</v>
          </cell>
          <cell r="K1605" t="str">
            <v>不夹屁屁、抑菌率高达96.92%、吸湿排汗</v>
          </cell>
          <cell r="L1605" t="str">
            <v/>
          </cell>
          <cell r="M1605" t="str">
            <v>销售商品</v>
          </cell>
          <cell r="N1605" t="str">
            <v>2022/05/01</v>
          </cell>
          <cell r="O1605">
            <v>26.22</v>
          </cell>
          <cell r="P1605">
            <v>0.06</v>
          </cell>
          <cell r="Q1605">
            <v>12</v>
          </cell>
          <cell r="R1605">
            <v>12</v>
          </cell>
          <cell r="S1605">
            <v>4</v>
          </cell>
          <cell r="T1605" t="str">
            <v>有</v>
          </cell>
          <cell r="U1605" t="str">
            <v/>
          </cell>
          <cell r="V1605" t="str">
            <v>2190</v>
          </cell>
        </row>
        <row r="1605">
          <cell r="Z1605">
            <v>45</v>
          </cell>
          <cell r="AA1605">
            <v>55</v>
          </cell>
          <cell r="AB1605">
            <v>45</v>
          </cell>
          <cell r="AC1605">
            <v>0.111375</v>
          </cell>
          <cell r="AD1605">
            <v>9.5</v>
          </cell>
          <cell r="AE1605">
            <v>12</v>
          </cell>
          <cell r="AF1605">
            <v>50</v>
          </cell>
          <cell r="AG1605" t="str">
            <v/>
          </cell>
        </row>
        <row r="1606">
          <cell r="A1606" t="str">
            <v>HZ2342301502160</v>
          </cell>
          <cell r="B1606" t="str">
            <v>HZ2342301</v>
          </cell>
          <cell r="C1606" t="str">
            <v>HUG Z 保暖内衣（麦浪）160</v>
          </cell>
          <cell r="D1606" t="str">
            <v>无</v>
          </cell>
          <cell r="E1606" t="str">
            <v>6936352573463</v>
          </cell>
          <cell r="F1606">
            <v>229</v>
          </cell>
          <cell r="G1606">
            <v>229</v>
          </cell>
          <cell r="H1606" t="str">
            <v>3+</v>
          </cell>
          <cell r="I1606" t="str">
            <v>老品</v>
          </cell>
          <cell r="J1606" t="str">
            <v>1、产品同竞品差异点（优势点）：1111
2、产品功能点：
3、产品设计优势：
4、产品教育属性优势：
5、产品安全属性优势：
6、产品相关服务优势：
7、其他：</v>
          </cell>
          <cell r="K1606" t="str">
            <v>加入兔绒更保暖、透气不闷汗、亲肤柔软0甲醛</v>
          </cell>
          <cell r="L1606" t="str">
            <v/>
          </cell>
          <cell r="M1606" t="str">
            <v>销售商品</v>
          </cell>
          <cell r="N1606" t="str">
            <v>2022/05/01</v>
          </cell>
          <cell r="O1606">
            <v>87.02</v>
          </cell>
          <cell r="P1606">
            <v>0.36</v>
          </cell>
          <cell r="Q1606">
            <v>37</v>
          </cell>
          <cell r="R1606">
            <v>37</v>
          </cell>
          <cell r="S1606">
            <v>4</v>
          </cell>
          <cell r="T1606" t="str">
            <v>有</v>
          </cell>
          <cell r="U1606" t="str">
            <v/>
          </cell>
          <cell r="V1606" t="str">
            <v>2190</v>
          </cell>
        </row>
        <row r="1606">
          <cell r="Z1606">
            <v>45</v>
          </cell>
          <cell r="AA1606">
            <v>55</v>
          </cell>
          <cell r="AB1606">
            <v>45</v>
          </cell>
          <cell r="AC1606">
            <v>0.111375</v>
          </cell>
          <cell r="AD1606">
            <v>9.5</v>
          </cell>
          <cell r="AE1606">
            <v>12</v>
          </cell>
          <cell r="AF1606">
            <v>50</v>
          </cell>
          <cell r="AG1606" t="str">
            <v/>
          </cell>
        </row>
        <row r="1607">
          <cell r="A1607" t="str">
            <v>HZ0391</v>
          </cell>
          <cell r="B1607" t="str">
            <v>HH05-04ZX05</v>
          </cell>
          <cell r="C1607" t="str">
            <v>HUGZ-HUG自然系列上衣-短袖T恤通用（慕斯紫）100码</v>
          </cell>
          <cell r="D1607" t="str">
            <v>无</v>
          </cell>
          <cell r="E1607" t="str">
            <v>6936352586753</v>
          </cell>
          <cell r="F1607">
            <v>129</v>
          </cell>
          <cell r="G1607">
            <v>129</v>
          </cell>
          <cell r="H1607" t="str">
            <v>3+</v>
          </cell>
          <cell r="I1607" t="str">
            <v>老品</v>
          </cell>
          <cell r="J1607" t="str">
            <v>1、产品同竞品差异点（优势点）：1111
2、产品功能点：
3、产品设计优势：
4、产品教育属性优势：
5、产品安全属性优势：
6、产品相关服务优势：
7、其他：</v>
          </cell>
          <cell r="K1607" t="str">
            <v>24h高效吸湿，预防感冒、轻柔贴肤，手感柔软</v>
          </cell>
          <cell r="L1607" t="str">
            <v/>
          </cell>
          <cell r="M1607" t="str">
            <v>销售商品</v>
          </cell>
          <cell r="N1607" t="str">
            <v>2022/05/01</v>
          </cell>
          <cell r="O1607">
            <v>49.02</v>
          </cell>
          <cell r="P1607">
            <v>0.11</v>
          </cell>
          <cell r="Q1607">
            <v>15</v>
          </cell>
          <cell r="R1607">
            <v>11</v>
          </cell>
          <cell r="S1607">
            <v>5</v>
          </cell>
          <cell r="T1607" t="str">
            <v>有</v>
          </cell>
          <cell r="U1607" t="str">
            <v/>
          </cell>
          <cell r="V1607" t="str">
            <v>2190</v>
          </cell>
        </row>
        <row r="1607">
          <cell r="Z1607">
            <v>45</v>
          </cell>
          <cell r="AA1607">
            <v>55</v>
          </cell>
          <cell r="AB1607">
            <v>45</v>
          </cell>
          <cell r="AC1607">
            <v>0.111375</v>
          </cell>
          <cell r="AD1607">
            <v>9.5</v>
          </cell>
          <cell r="AE1607">
            <v>12</v>
          </cell>
          <cell r="AF1607">
            <v>50</v>
          </cell>
          <cell r="AG1607" t="str">
            <v/>
          </cell>
        </row>
        <row r="1608">
          <cell r="A1608" t="str">
            <v>HZ0393</v>
          </cell>
          <cell r="B1608" t="str">
            <v>HH05-04ZX05</v>
          </cell>
          <cell r="C1608" t="str">
            <v>HUGZ-HUG自然系列上衣-短袖T恤通用（慕斯紫）120码</v>
          </cell>
          <cell r="D1608" t="str">
            <v>无</v>
          </cell>
          <cell r="E1608" t="str">
            <v>6936352586777</v>
          </cell>
          <cell r="F1608">
            <v>129</v>
          </cell>
          <cell r="G1608">
            <v>129</v>
          </cell>
          <cell r="H1608" t="str">
            <v>3+</v>
          </cell>
          <cell r="I1608" t="str">
            <v>老品</v>
          </cell>
          <cell r="J1608" t="str">
            <v>1、产品同竞品差异点（优势点）：1111
2、产品功能点：
3、产品设计优势：
4、产品教育属性优势：
5、产品安全属性优势：
6、产品相关服务优势：
7、其他：</v>
          </cell>
          <cell r="K1608" t="str">
            <v>24h高效吸湿，预防感冒、轻柔贴肤，手感柔软</v>
          </cell>
          <cell r="L1608" t="str">
            <v/>
          </cell>
          <cell r="M1608" t="str">
            <v>销售商品</v>
          </cell>
          <cell r="N1608" t="str">
            <v>2022/05/01</v>
          </cell>
          <cell r="O1608">
            <v>49.02</v>
          </cell>
          <cell r="P1608">
            <v>0.11</v>
          </cell>
          <cell r="Q1608">
            <v>15</v>
          </cell>
          <cell r="R1608">
            <v>11</v>
          </cell>
          <cell r="S1608">
            <v>5</v>
          </cell>
          <cell r="T1608" t="str">
            <v>有</v>
          </cell>
          <cell r="U1608" t="str">
            <v/>
          </cell>
          <cell r="V1608" t="str">
            <v>2190</v>
          </cell>
        </row>
        <row r="1608">
          <cell r="Z1608">
            <v>45</v>
          </cell>
          <cell r="AA1608">
            <v>55</v>
          </cell>
          <cell r="AB1608">
            <v>45</v>
          </cell>
          <cell r="AC1608">
            <v>0.111375</v>
          </cell>
          <cell r="AD1608">
            <v>9.5</v>
          </cell>
          <cell r="AE1608">
            <v>12</v>
          </cell>
          <cell r="AF1608">
            <v>50</v>
          </cell>
          <cell r="AG1608" t="str">
            <v/>
          </cell>
        </row>
        <row r="1609">
          <cell r="A1609" t="str">
            <v>HZ0395</v>
          </cell>
          <cell r="B1609" t="str">
            <v>HH05-04ZX05</v>
          </cell>
          <cell r="C1609" t="str">
            <v>HUGZ-HUG自然系列上衣-短袖T恤通用（慕斯紫）140码</v>
          </cell>
          <cell r="D1609" t="str">
            <v>无</v>
          </cell>
          <cell r="E1609" t="str">
            <v>6936352586791</v>
          </cell>
          <cell r="F1609">
            <v>129</v>
          </cell>
          <cell r="G1609">
            <v>129</v>
          </cell>
          <cell r="H1609" t="str">
            <v>3+</v>
          </cell>
          <cell r="I1609" t="str">
            <v>老品</v>
          </cell>
          <cell r="J1609" t="str">
            <v>1、产品同竞品差异点（优势点）：1111
2、产品功能点：
3、产品设计优势：
4、产品教育属性优势：
5、产品安全属性优势：
6、产品相关服务优势：
7、其他：</v>
          </cell>
          <cell r="K1609" t="str">
            <v>24h高效吸湿，预防感冒、轻柔贴肤，手感柔软</v>
          </cell>
          <cell r="L1609" t="str">
            <v/>
          </cell>
          <cell r="M1609" t="str">
            <v>销售商品</v>
          </cell>
          <cell r="N1609" t="str">
            <v>2022/05/01</v>
          </cell>
          <cell r="O1609">
            <v>49.02</v>
          </cell>
          <cell r="P1609">
            <v>0.11</v>
          </cell>
          <cell r="Q1609">
            <v>15</v>
          </cell>
          <cell r="R1609">
            <v>11</v>
          </cell>
          <cell r="S1609">
            <v>5</v>
          </cell>
          <cell r="T1609" t="str">
            <v>有</v>
          </cell>
          <cell r="U1609" t="str">
            <v/>
          </cell>
          <cell r="V1609" t="str">
            <v>2190</v>
          </cell>
        </row>
        <row r="1609">
          <cell r="Z1609">
            <v>45</v>
          </cell>
          <cell r="AA1609">
            <v>55</v>
          </cell>
          <cell r="AB1609">
            <v>45</v>
          </cell>
          <cell r="AC1609">
            <v>0.111375</v>
          </cell>
          <cell r="AD1609">
            <v>9.5</v>
          </cell>
          <cell r="AE1609">
            <v>12</v>
          </cell>
          <cell r="AF1609">
            <v>50</v>
          </cell>
          <cell r="AG1609" t="str">
            <v/>
          </cell>
        </row>
        <row r="1610">
          <cell r="A1610" t="str">
            <v>HZ0396</v>
          </cell>
          <cell r="B1610" t="str">
            <v>HH05-04ZX05</v>
          </cell>
          <cell r="C1610" t="str">
            <v>HUGZ-HUG自然系列上衣-短袖T恤通用（慕斯紫）150码</v>
          </cell>
          <cell r="D1610" t="str">
            <v>无</v>
          </cell>
          <cell r="E1610" t="str">
            <v>6936352586807</v>
          </cell>
          <cell r="F1610">
            <v>129</v>
          </cell>
          <cell r="G1610">
            <v>129</v>
          </cell>
          <cell r="H1610" t="str">
            <v>3+</v>
          </cell>
          <cell r="I1610" t="str">
            <v>老品</v>
          </cell>
          <cell r="J1610" t="str">
            <v>1、产品同竞品差异点（优势点）：1111
2、产品功能点：
3、产品设计优势：
4、产品教育属性优势：
5、产品安全属性优势：
6、产品相关服务优势：
7、其他：</v>
          </cell>
          <cell r="K1610" t="str">
            <v>24h高效吸湿，预防感冒、轻柔贴肤，手感柔软</v>
          </cell>
          <cell r="L1610" t="str">
            <v/>
          </cell>
          <cell r="M1610" t="str">
            <v>销售商品</v>
          </cell>
          <cell r="N1610" t="str">
            <v>2022/05/01</v>
          </cell>
          <cell r="O1610">
            <v>49.02</v>
          </cell>
          <cell r="P1610">
            <v>0.11</v>
          </cell>
          <cell r="Q1610">
            <v>15</v>
          </cell>
          <cell r="R1610">
            <v>11</v>
          </cell>
          <cell r="S1610">
            <v>5</v>
          </cell>
          <cell r="T1610" t="str">
            <v>有</v>
          </cell>
          <cell r="U1610" t="str">
            <v/>
          </cell>
          <cell r="V1610" t="str">
            <v>2190</v>
          </cell>
        </row>
        <row r="1610">
          <cell r="Z1610">
            <v>45</v>
          </cell>
          <cell r="AA1610">
            <v>55</v>
          </cell>
          <cell r="AB1610">
            <v>45</v>
          </cell>
          <cell r="AC1610">
            <v>0.111375</v>
          </cell>
          <cell r="AD1610">
            <v>9.5</v>
          </cell>
          <cell r="AE1610">
            <v>12</v>
          </cell>
          <cell r="AF1610">
            <v>50</v>
          </cell>
          <cell r="AG1610" t="str">
            <v/>
          </cell>
        </row>
        <row r="1611">
          <cell r="A1611" t="str">
            <v>HZ0398</v>
          </cell>
          <cell r="B1611" t="str">
            <v>HH05-04ZX03</v>
          </cell>
          <cell r="C1611" t="str">
            <v>HUGZ-HUG自然系列上衣-短袖T恤通用（棉棉粉）100码</v>
          </cell>
          <cell r="D1611" t="str">
            <v>无</v>
          </cell>
          <cell r="E1611" t="str">
            <v>6936352586821</v>
          </cell>
          <cell r="F1611">
            <v>129</v>
          </cell>
          <cell r="G1611">
            <v>129</v>
          </cell>
          <cell r="H1611" t="str">
            <v>3+</v>
          </cell>
          <cell r="I1611" t="str">
            <v>老品</v>
          </cell>
          <cell r="J1611" t="str">
            <v>1、产品同竞品差异点（优势点）：1111
2、产品功能点：
3、产品设计优势：
4、产品教育属性优势：
5、产品安全属性优势：
6、产品相关服务优势：
7、其他：</v>
          </cell>
          <cell r="K1611" t="str">
            <v>24h高效吸湿，预防感冒、轻柔贴肤，手感柔软</v>
          </cell>
          <cell r="L1611" t="str">
            <v/>
          </cell>
          <cell r="M1611" t="str">
            <v>销售商品</v>
          </cell>
          <cell r="N1611" t="str">
            <v>2022/05/01</v>
          </cell>
          <cell r="O1611">
            <v>49.02</v>
          </cell>
          <cell r="P1611">
            <v>0.11</v>
          </cell>
          <cell r="Q1611">
            <v>15</v>
          </cell>
          <cell r="R1611">
            <v>11</v>
          </cell>
          <cell r="S1611">
            <v>5</v>
          </cell>
          <cell r="T1611" t="str">
            <v>有</v>
          </cell>
          <cell r="U1611" t="str">
            <v/>
          </cell>
          <cell r="V1611" t="str">
            <v>2190</v>
          </cell>
        </row>
        <row r="1611">
          <cell r="Z1611">
            <v>45</v>
          </cell>
          <cell r="AA1611">
            <v>55</v>
          </cell>
          <cell r="AB1611">
            <v>45</v>
          </cell>
          <cell r="AC1611">
            <v>0.111375</v>
          </cell>
          <cell r="AD1611">
            <v>9.5</v>
          </cell>
          <cell r="AE1611">
            <v>12</v>
          </cell>
          <cell r="AF1611">
            <v>50</v>
          </cell>
          <cell r="AG1611" t="str">
            <v/>
          </cell>
        </row>
        <row r="1612">
          <cell r="A1612" t="str">
            <v>HZ0399</v>
          </cell>
          <cell r="B1612" t="str">
            <v>HH05-04ZX03</v>
          </cell>
          <cell r="C1612" t="str">
            <v>HUGZ-HUG自然系列上衣-短袖T恤通用（棉棉粉）110码</v>
          </cell>
          <cell r="D1612" t="str">
            <v>无</v>
          </cell>
          <cell r="E1612" t="str">
            <v>6936352586838</v>
          </cell>
          <cell r="F1612">
            <v>129</v>
          </cell>
          <cell r="G1612">
            <v>129</v>
          </cell>
          <cell r="H1612" t="str">
            <v>3+</v>
          </cell>
          <cell r="I1612" t="str">
            <v>老品</v>
          </cell>
          <cell r="J1612" t="str">
            <v>1、产品同竞品差异点（优势点）：1111
2、产品功能点：
3、产品设计优势：
4、产品教育属性优势：
5、产品安全属性优势：
6、产品相关服务优势：
7、其他：</v>
          </cell>
          <cell r="K1612" t="str">
            <v>24h高效吸湿，预防感冒、轻柔贴肤，手感柔软</v>
          </cell>
          <cell r="L1612" t="str">
            <v/>
          </cell>
          <cell r="M1612" t="str">
            <v>销售商品</v>
          </cell>
          <cell r="N1612" t="str">
            <v>2022/05/01</v>
          </cell>
          <cell r="O1612">
            <v>49.02</v>
          </cell>
          <cell r="P1612">
            <v>0.11</v>
          </cell>
          <cell r="Q1612">
            <v>15</v>
          </cell>
          <cell r="R1612">
            <v>11</v>
          </cell>
          <cell r="S1612">
            <v>5</v>
          </cell>
          <cell r="T1612" t="str">
            <v>有</v>
          </cell>
          <cell r="U1612" t="str">
            <v/>
          </cell>
          <cell r="V1612" t="str">
            <v>2190</v>
          </cell>
        </row>
        <row r="1612">
          <cell r="Z1612">
            <v>45</v>
          </cell>
          <cell r="AA1612">
            <v>55</v>
          </cell>
          <cell r="AB1612">
            <v>45</v>
          </cell>
          <cell r="AC1612">
            <v>0.111375</v>
          </cell>
          <cell r="AD1612">
            <v>9.5</v>
          </cell>
          <cell r="AE1612">
            <v>12</v>
          </cell>
          <cell r="AF1612">
            <v>50</v>
          </cell>
          <cell r="AG1612" t="str">
            <v/>
          </cell>
        </row>
        <row r="1613">
          <cell r="A1613" t="str">
            <v>HZ0401</v>
          </cell>
          <cell r="B1613" t="str">
            <v>HH05-04ZX03</v>
          </cell>
          <cell r="C1613" t="str">
            <v>HUGZ-HUG自然系列上衣-短袖T恤通用（棉棉粉）130码</v>
          </cell>
          <cell r="D1613" t="str">
            <v>无</v>
          </cell>
          <cell r="E1613" t="str">
            <v>6936352586852</v>
          </cell>
          <cell r="F1613">
            <v>129</v>
          </cell>
          <cell r="G1613">
            <v>129</v>
          </cell>
          <cell r="H1613" t="str">
            <v>3+</v>
          </cell>
          <cell r="I1613" t="str">
            <v>老品</v>
          </cell>
          <cell r="J1613" t="str">
            <v>1、产品同竞品差异点（优势点）：1111
2、产品功能点：
3、产品设计优势：
4、产品教育属性优势：
5、产品安全属性优势：
6、产品相关服务优势：
7、其他：</v>
          </cell>
          <cell r="K1613" t="str">
            <v>24h高效吸湿，预防感冒、轻柔贴肤，手感柔软</v>
          </cell>
          <cell r="L1613" t="str">
            <v/>
          </cell>
          <cell r="M1613" t="str">
            <v>销售商品</v>
          </cell>
          <cell r="N1613" t="str">
            <v>2022/05/01</v>
          </cell>
          <cell r="O1613">
            <v>49.02</v>
          </cell>
          <cell r="P1613">
            <v>0.11</v>
          </cell>
          <cell r="Q1613">
            <v>15</v>
          </cell>
          <cell r="R1613">
            <v>11</v>
          </cell>
          <cell r="S1613">
            <v>5</v>
          </cell>
          <cell r="T1613" t="str">
            <v>有</v>
          </cell>
          <cell r="U1613" t="str">
            <v/>
          </cell>
          <cell r="V1613" t="str">
            <v>2190</v>
          </cell>
        </row>
        <row r="1613">
          <cell r="Z1613">
            <v>45</v>
          </cell>
          <cell r="AA1613">
            <v>55</v>
          </cell>
          <cell r="AB1613">
            <v>45</v>
          </cell>
          <cell r="AC1613">
            <v>0.111375</v>
          </cell>
          <cell r="AD1613">
            <v>9.5</v>
          </cell>
          <cell r="AE1613">
            <v>12</v>
          </cell>
          <cell r="AF1613">
            <v>50</v>
          </cell>
          <cell r="AG1613" t="str">
            <v/>
          </cell>
        </row>
        <row r="1614">
          <cell r="A1614" t="str">
            <v>HZ0402</v>
          </cell>
          <cell r="B1614" t="str">
            <v>HH05-04ZX03</v>
          </cell>
          <cell r="C1614" t="str">
            <v>HUGZ-HUG自然系列上衣-短袖T恤通用（棉棉粉）140码</v>
          </cell>
          <cell r="D1614" t="str">
            <v>无</v>
          </cell>
          <cell r="E1614" t="str">
            <v>6936352586869</v>
          </cell>
          <cell r="F1614">
            <v>129</v>
          </cell>
          <cell r="G1614">
            <v>129</v>
          </cell>
          <cell r="H1614" t="str">
            <v>3+</v>
          </cell>
          <cell r="I1614" t="str">
            <v>老品</v>
          </cell>
          <cell r="J1614" t="str">
            <v>1、产品同竞品差异点（优势点）：1111
2、产品功能点：
3、产品设计优势：
4、产品教育属性优势：
5、产品安全属性优势：
6、产品相关服务优势：
7、其他：</v>
          </cell>
          <cell r="K1614" t="str">
            <v>24h高效吸湿，预防感冒、轻柔贴肤，手感柔软</v>
          </cell>
          <cell r="L1614" t="str">
            <v/>
          </cell>
          <cell r="M1614" t="str">
            <v>销售商品</v>
          </cell>
          <cell r="N1614" t="str">
            <v>2022/05/01</v>
          </cell>
          <cell r="O1614">
            <v>49.02</v>
          </cell>
          <cell r="P1614">
            <v>0.11</v>
          </cell>
          <cell r="Q1614">
            <v>15</v>
          </cell>
          <cell r="R1614">
            <v>11</v>
          </cell>
          <cell r="S1614">
            <v>5</v>
          </cell>
          <cell r="T1614" t="str">
            <v>有</v>
          </cell>
          <cell r="U1614" t="str">
            <v/>
          </cell>
          <cell r="V1614" t="str">
            <v>2190</v>
          </cell>
        </row>
        <row r="1614">
          <cell r="Z1614">
            <v>45</v>
          </cell>
          <cell r="AA1614">
            <v>55</v>
          </cell>
          <cell r="AB1614">
            <v>45</v>
          </cell>
          <cell r="AC1614">
            <v>0.111375</v>
          </cell>
          <cell r="AD1614">
            <v>9.5</v>
          </cell>
          <cell r="AE1614">
            <v>12</v>
          </cell>
          <cell r="AF1614">
            <v>50</v>
          </cell>
          <cell r="AG1614" t="str">
            <v/>
          </cell>
        </row>
        <row r="1615">
          <cell r="A1615" t="str">
            <v>HZ0403</v>
          </cell>
          <cell r="B1615" t="str">
            <v>HH05-04ZX03</v>
          </cell>
          <cell r="C1615" t="str">
            <v>HUGZ-HUG自然系列上衣-短袖T恤通用（棉棉粉）150码</v>
          </cell>
          <cell r="D1615" t="str">
            <v>无</v>
          </cell>
          <cell r="E1615" t="str">
            <v>6936352586876</v>
          </cell>
          <cell r="F1615">
            <v>129</v>
          </cell>
          <cell r="G1615">
            <v>129</v>
          </cell>
          <cell r="H1615" t="str">
            <v>3+</v>
          </cell>
          <cell r="I1615" t="str">
            <v>老品</v>
          </cell>
          <cell r="J1615" t="str">
            <v>1、产品同竞品差异点（优势点）：1111
2、产品功能点：
3、产品设计优势：
4、产品教育属性优势：
5、产品安全属性优势：
6、产品相关服务优势：
7、其他：</v>
          </cell>
          <cell r="K1615" t="str">
            <v>24h高效吸湿，预防感冒、轻柔贴肤，手感柔软</v>
          </cell>
          <cell r="L1615" t="str">
            <v/>
          </cell>
          <cell r="M1615" t="str">
            <v>销售商品</v>
          </cell>
          <cell r="N1615" t="str">
            <v>2022/05/01</v>
          </cell>
          <cell r="O1615">
            <v>49.02</v>
          </cell>
          <cell r="P1615">
            <v>0.11</v>
          </cell>
          <cell r="Q1615">
            <v>15</v>
          </cell>
          <cell r="R1615">
            <v>11</v>
          </cell>
          <cell r="S1615">
            <v>5</v>
          </cell>
          <cell r="T1615" t="str">
            <v>有</v>
          </cell>
          <cell r="U1615" t="str">
            <v/>
          </cell>
          <cell r="V1615" t="str">
            <v>2190</v>
          </cell>
        </row>
        <row r="1615">
          <cell r="Z1615">
            <v>45</v>
          </cell>
          <cell r="AA1615">
            <v>55</v>
          </cell>
          <cell r="AB1615">
            <v>45</v>
          </cell>
          <cell r="AC1615">
            <v>0.111375</v>
          </cell>
          <cell r="AD1615">
            <v>9.5</v>
          </cell>
          <cell r="AE1615">
            <v>12</v>
          </cell>
          <cell r="AF1615">
            <v>50</v>
          </cell>
          <cell r="AG1615" t="str">
            <v/>
          </cell>
        </row>
        <row r="1616">
          <cell r="A1616" t="str">
            <v>HZ0405</v>
          </cell>
          <cell r="B1616" t="str">
            <v>HH05-04ZX01</v>
          </cell>
          <cell r="C1616" t="str">
            <v>HUGZ-HUG自然系列上衣-短袖T恤通用（冰雪白）100码</v>
          </cell>
          <cell r="D1616" t="str">
            <v>无</v>
          </cell>
          <cell r="E1616" t="str">
            <v>6936352586890</v>
          </cell>
          <cell r="F1616">
            <v>129</v>
          </cell>
          <cell r="G1616">
            <v>129</v>
          </cell>
          <cell r="H1616" t="str">
            <v>3+</v>
          </cell>
          <cell r="I1616" t="str">
            <v>老品</v>
          </cell>
          <cell r="J1616" t="str">
            <v>1、产品同竞品差异点（优势点）：1111
2、产品功能点：
3、产品设计优势：
4、产品教育属性优势：
5、产品安全属性优势：
6、产品相关服务优势：
7、其他：</v>
          </cell>
          <cell r="K1616" t="str">
            <v>24h高效吸湿，预防感冒、轻柔贴肤，手感柔软</v>
          </cell>
          <cell r="L1616" t="str">
            <v/>
          </cell>
          <cell r="M1616" t="str">
            <v>销售商品</v>
          </cell>
          <cell r="N1616" t="str">
            <v>2022/05/01</v>
          </cell>
          <cell r="O1616">
            <v>49.02</v>
          </cell>
          <cell r="P1616">
            <v>0.11</v>
          </cell>
          <cell r="Q1616">
            <v>15</v>
          </cell>
          <cell r="R1616">
            <v>11</v>
          </cell>
          <cell r="S1616">
            <v>5</v>
          </cell>
          <cell r="T1616" t="str">
            <v>有</v>
          </cell>
          <cell r="U1616" t="str">
            <v/>
          </cell>
          <cell r="V1616" t="str">
            <v>2190</v>
          </cell>
        </row>
        <row r="1616">
          <cell r="Z1616">
            <v>45</v>
          </cell>
          <cell r="AA1616">
            <v>55</v>
          </cell>
          <cell r="AB1616">
            <v>45</v>
          </cell>
          <cell r="AC1616">
            <v>0.111375</v>
          </cell>
          <cell r="AD1616">
            <v>9.5</v>
          </cell>
          <cell r="AE1616">
            <v>12</v>
          </cell>
          <cell r="AF1616">
            <v>50</v>
          </cell>
          <cell r="AG1616" t="str">
            <v/>
          </cell>
        </row>
        <row r="1617">
          <cell r="A1617" t="str">
            <v>HZ0406</v>
          </cell>
          <cell r="B1617" t="str">
            <v>HH05-04ZX01</v>
          </cell>
          <cell r="C1617" t="str">
            <v>HUGZ-HUG自然系列上衣-短袖T恤通用（冰雪白）110码</v>
          </cell>
          <cell r="D1617" t="str">
            <v>无</v>
          </cell>
          <cell r="E1617" t="str">
            <v>6936352586906</v>
          </cell>
          <cell r="F1617">
            <v>129</v>
          </cell>
          <cell r="G1617">
            <v>129</v>
          </cell>
          <cell r="H1617" t="str">
            <v>3+</v>
          </cell>
          <cell r="I1617" t="str">
            <v>老品</v>
          </cell>
          <cell r="J1617" t="str">
            <v>1、产品同竞品差异点（优势点）：1111
2、产品功能点：
3、产品设计优势：
4、产品教育属性优势：
5、产品安全属性优势：
6、产品相关服务优势：
7、其他：</v>
          </cell>
          <cell r="K1617" t="str">
            <v>24h高效吸湿，预防感冒、轻柔贴肤，手感柔软</v>
          </cell>
          <cell r="L1617" t="str">
            <v/>
          </cell>
          <cell r="M1617" t="str">
            <v>销售商品</v>
          </cell>
          <cell r="N1617" t="str">
            <v>2022/05/01</v>
          </cell>
          <cell r="O1617">
            <v>49.02</v>
          </cell>
          <cell r="P1617">
            <v>0.11</v>
          </cell>
          <cell r="Q1617">
            <v>15</v>
          </cell>
          <cell r="R1617">
            <v>11</v>
          </cell>
          <cell r="S1617">
            <v>5</v>
          </cell>
          <cell r="T1617" t="str">
            <v>有</v>
          </cell>
          <cell r="U1617" t="str">
            <v/>
          </cell>
          <cell r="V1617" t="str">
            <v>2190</v>
          </cell>
        </row>
        <row r="1617">
          <cell r="Z1617">
            <v>45</v>
          </cell>
          <cell r="AA1617">
            <v>55</v>
          </cell>
          <cell r="AB1617">
            <v>45</v>
          </cell>
          <cell r="AC1617">
            <v>0.111375</v>
          </cell>
          <cell r="AD1617">
            <v>9.5</v>
          </cell>
          <cell r="AE1617">
            <v>12</v>
          </cell>
          <cell r="AF1617">
            <v>50</v>
          </cell>
          <cell r="AG1617" t="str">
            <v/>
          </cell>
        </row>
        <row r="1618">
          <cell r="A1618" t="str">
            <v>HZ0410</v>
          </cell>
          <cell r="B1618" t="str">
            <v>HH05-04ZX01</v>
          </cell>
          <cell r="C1618" t="str">
            <v>HUGZ-HUG自然系列上衣-短袖T恤通用（冰雪白）150码</v>
          </cell>
          <cell r="D1618" t="str">
            <v>无</v>
          </cell>
          <cell r="E1618" t="str">
            <v>6936352586944</v>
          </cell>
          <cell r="F1618">
            <v>129</v>
          </cell>
          <cell r="G1618">
            <v>129</v>
          </cell>
          <cell r="H1618" t="str">
            <v>3+</v>
          </cell>
          <cell r="I1618" t="str">
            <v>老品</v>
          </cell>
          <cell r="J1618" t="str">
            <v>1、产品同竞品差异点（优势点）：1111
2、产品功能点：
3、产品设计优势：
4、产品教育属性优势：
5、产品安全属性优势：
6、产品相关服务优势：
7、其他：</v>
          </cell>
          <cell r="K1618" t="str">
            <v>24h高效吸湿，预防感冒、轻柔贴肤，手感柔软</v>
          </cell>
          <cell r="L1618" t="str">
            <v/>
          </cell>
          <cell r="M1618" t="str">
            <v>销售商品</v>
          </cell>
          <cell r="N1618" t="str">
            <v>2022/05/01</v>
          </cell>
          <cell r="O1618">
            <v>49.02</v>
          </cell>
          <cell r="P1618">
            <v>0.11</v>
          </cell>
          <cell r="Q1618">
            <v>15</v>
          </cell>
          <cell r="R1618">
            <v>11</v>
          </cell>
          <cell r="S1618">
            <v>5</v>
          </cell>
          <cell r="T1618" t="str">
            <v>有</v>
          </cell>
          <cell r="U1618" t="str">
            <v/>
          </cell>
          <cell r="V1618" t="str">
            <v>2190</v>
          </cell>
        </row>
        <row r="1618">
          <cell r="Z1618">
            <v>45</v>
          </cell>
          <cell r="AA1618">
            <v>55</v>
          </cell>
          <cell r="AB1618">
            <v>45</v>
          </cell>
          <cell r="AC1618">
            <v>0.111375</v>
          </cell>
          <cell r="AD1618">
            <v>9.5</v>
          </cell>
          <cell r="AE1618">
            <v>12</v>
          </cell>
          <cell r="AF1618">
            <v>50</v>
          </cell>
          <cell r="AG1618" t="str">
            <v/>
          </cell>
        </row>
        <row r="1619">
          <cell r="A1619" t="str">
            <v>HZ0412</v>
          </cell>
          <cell r="B1619" t="str">
            <v>HH05-04ZX08</v>
          </cell>
          <cell r="C1619" t="str">
            <v>HUGZ-HUG自然系列上衣-短袖T恤通用（茶酚绿）100码</v>
          </cell>
          <cell r="D1619" t="str">
            <v>无</v>
          </cell>
          <cell r="E1619" t="str">
            <v>6936352586968</v>
          </cell>
          <cell r="F1619">
            <v>129</v>
          </cell>
          <cell r="G1619">
            <v>129</v>
          </cell>
          <cell r="H1619" t="str">
            <v>3+</v>
          </cell>
          <cell r="I1619" t="str">
            <v>老品</v>
          </cell>
          <cell r="J1619" t="str">
            <v>1、产品同竞品差异点（优势点）：1111
2、产品功能点：
3、产品设计优势：
4、产品教育属性优势：
5、产品安全属性优势：
6、产品相关服务优势：
7、其他：</v>
          </cell>
          <cell r="K1619" t="str">
            <v>24h高效吸湿，预防感冒、轻柔贴肤，手感柔软</v>
          </cell>
          <cell r="L1619" t="str">
            <v/>
          </cell>
          <cell r="M1619" t="str">
            <v>销售商品</v>
          </cell>
          <cell r="N1619" t="str">
            <v>2022/05/01</v>
          </cell>
          <cell r="O1619">
            <v>49.02</v>
          </cell>
          <cell r="P1619">
            <v>0.11</v>
          </cell>
          <cell r="Q1619">
            <v>15</v>
          </cell>
          <cell r="R1619">
            <v>11</v>
          </cell>
          <cell r="S1619">
            <v>5</v>
          </cell>
          <cell r="T1619" t="str">
            <v>有</v>
          </cell>
          <cell r="U1619" t="str">
            <v/>
          </cell>
          <cell r="V1619" t="str">
            <v>2190</v>
          </cell>
        </row>
        <row r="1619">
          <cell r="Z1619">
            <v>45</v>
          </cell>
          <cell r="AA1619">
            <v>55</v>
          </cell>
          <cell r="AB1619">
            <v>45</v>
          </cell>
          <cell r="AC1619">
            <v>0.111375</v>
          </cell>
          <cell r="AD1619">
            <v>9.5</v>
          </cell>
          <cell r="AE1619">
            <v>12</v>
          </cell>
          <cell r="AF1619">
            <v>50</v>
          </cell>
          <cell r="AG1619" t="str">
            <v/>
          </cell>
        </row>
        <row r="1620">
          <cell r="A1620" t="str">
            <v>HZ0416</v>
          </cell>
          <cell r="B1620" t="str">
            <v>HH05-04ZX08</v>
          </cell>
          <cell r="C1620" t="str">
            <v>HUGZ-HUG自然系列上衣-短袖T恤通用（茶酚绿）140码</v>
          </cell>
          <cell r="D1620" t="str">
            <v>无</v>
          </cell>
          <cell r="E1620" t="str">
            <v>6936352587002</v>
          </cell>
          <cell r="F1620">
            <v>129</v>
          </cell>
          <cell r="G1620">
            <v>129</v>
          </cell>
          <cell r="H1620" t="str">
            <v>3+</v>
          </cell>
          <cell r="I1620" t="str">
            <v>老品</v>
          </cell>
          <cell r="J1620" t="str">
            <v>1、产品同竞品差异点（优势点）：1111
2、产品功能点：
3、产品设计优势：
4、产品教育属性优势：
5、产品安全属性优势：
6、产品相关服务优势：
7、其他：</v>
          </cell>
          <cell r="K1620" t="str">
            <v>24h高效吸湿，预防感冒、轻柔贴肤，手感柔软</v>
          </cell>
          <cell r="L1620" t="str">
            <v/>
          </cell>
          <cell r="M1620" t="str">
            <v>销售商品</v>
          </cell>
          <cell r="N1620" t="str">
            <v>2022/05/01</v>
          </cell>
          <cell r="O1620">
            <v>49.02</v>
          </cell>
          <cell r="P1620">
            <v>0.11</v>
          </cell>
          <cell r="Q1620">
            <v>15</v>
          </cell>
          <cell r="R1620">
            <v>11</v>
          </cell>
          <cell r="S1620">
            <v>5</v>
          </cell>
          <cell r="T1620" t="str">
            <v>有</v>
          </cell>
          <cell r="U1620" t="str">
            <v/>
          </cell>
          <cell r="V1620" t="str">
            <v>2190</v>
          </cell>
        </row>
        <row r="1620">
          <cell r="Z1620">
            <v>45</v>
          </cell>
          <cell r="AA1620">
            <v>55</v>
          </cell>
          <cell r="AB1620">
            <v>45</v>
          </cell>
          <cell r="AC1620">
            <v>0.111375</v>
          </cell>
          <cell r="AD1620">
            <v>9.5</v>
          </cell>
          <cell r="AE1620">
            <v>12</v>
          </cell>
          <cell r="AF1620">
            <v>50</v>
          </cell>
          <cell r="AG1620" t="str">
            <v/>
          </cell>
        </row>
        <row r="1621">
          <cell r="A1621" t="str">
            <v>HZ0418</v>
          </cell>
          <cell r="B1621" t="str">
            <v>HH05-04ZX08</v>
          </cell>
          <cell r="C1621" t="str">
            <v>HUGZ-HUG自然系列上衣-短袖T恤通用（茶酚绿）160码</v>
          </cell>
          <cell r="D1621" t="str">
            <v>无</v>
          </cell>
          <cell r="E1621" t="str">
            <v>6936352587026</v>
          </cell>
          <cell r="F1621">
            <v>129</v>
          </cell>
          <cell r="G1621">
            <v>129</v>
          </cell>
          <cell r="H1621" t="str">
            <v>3+</v>
          </cell>
          <cell r="I1621" t="str">
            <v>老品</v>
          </cell>
          <cell r="J1621" t="str">
            <v>1、产品同竞品差异点（优势点）：1111
2、产品功能点：
3、产品设计优势：
4、产品教育属性优势：
5、产品安全属性优势：
6、产品相关服务优势：
7、其他：</v>
          </cell>
          <cell r="K1621" t="str">
            <v>24h高效吸湿，预防感冒、轻柔贴肤，手感柔软</v>
          </cell>
          <cell r="L1621" t="str">
            <v/>
          </cell>
          <cell r="M1621" t="str">
            <v>销售商品</v>
          </cell>
          <cell r="N1621" t="str">
            <v>2022/05/01</v>
          </cell>
          <cell r="O1621">
            <v>49.02</v>
          </cell>
          <cell r="P1621">
            <v>0.11</v>
          </cell>
          <cell r="Q1621">
            <v>15</v>
          </cell>
          <cell r="R1621">
            <v>11</v>
          </cell>
          <cell r="S1621">
            <v>5</v>
          </cell>
          <cell r="T1621" t="str">
            <v>有</v>
          </cell>
          <cell r="U1621" t="str">
            <v/>
          </cell>
          <cell r="V1621" t="str">
            <v>2190</v>
          </cell>
        </row>
        <row r="1621">
          <cell r="Z1621">
            <v>45</v>
          </cell>
          <cell r="AA1621">
            <v>55</v>
          </cell>
          <cell r="AB1621">
            <v>45</v>
          </cell>
          <cell r="AC1621">
            <v>0.111375</v>
          </cell>
          <cell r="AD1621">
            <v>9.5</v>
          </cell>
          <cell r="AE1621">
            <v>12</v>
          </cell>
          <cell r="AF1621">
            <v>50</v>
          </cell>
          <cell r="AG1621" t="str">
            <v/>
          </cell>
        </row>
        <row r="1622">
          <cell r="A1622" t="str">
            <v>HZ0419</v>
          </cell>
          <cell r="B1622" t="str">
            <v>HH05-04ZX09</v>
          </cell>
          <cell r="C1622" t="str">
            <v>HUGZ-HUG自然系列上衣-短袖T恤通用（水冻蓝）100码</v>
          </cell>
          <cell r="D1622" t="str">
            <v>无</v>
          </cell>
          <cell r="E1622" t="str">
            <v>6936352587033</v>
          </cell>
          <cell r="F1622">
            <v>129</v>
          </cell>
          <cell r="G1622">
            <v>129</v>
          </cell>
          <cell r="H1622" t="str">
            <v>3+</v>
          </cell>
          <cell r="I1622" t="str">
            <v>老品</v>
          </cell>
          <cell r="J1622" t="str">
            <v>1、产品同竞品差异点（优势点）：1111
2、产品功能点：
3、产品设计优势：
4、产品教育属性优势：
5、产品安全属性优势：
6、产品相关服务优势：
7、其他：</v>
          </cell>
          <cell r="K1622" t="str">
            <v>24h高效吸湿，预防感冒、轻柔贴肤，手感柔软</v>
          </cell>
          <cell r="L1622" t="str">
            <v/>
          </cell>
          <cell r="M1622" t="str">
            <v>销售商品</v>
          </cell>
          <cell r="N1622" t="str">
            <v>2022/05/01</v>
          </cell>
          <cell r="O1622">
            <v>49.02</v>
          </cell>
          <cell r="P1622">
            <v>0.11</v>
          </cell>
          <cell r="Q1622">
            <v>15</v>
          </cell>
          <cell r="R1622">
            <v>11</v>
          </cell>
          <cell r="S1622">
            <v>5</v>
          </cell>
          <cell r="T1622" t="str">
            <v>有</v>
          </cell>
          <cell r="U1622" t="str">
            <v/>
          </cell>
          <cell r="V1622" t="str">
            <v>2190</v>
          </cell>
        </row>
        <row r="1622">
          <cell r="Z1622">
            <v>45</v>
          </cell>
          <cell r="AA1622">
            <v>55</v>
          </cell>
          <cell r="AB1622">
            <v>45</v>
          </cell>
          <cell r="AC1622">
            <v>0.111375</v>
          </cell>
          <cell r="AD1622">
            <v>9.5</v>
          </cell>
          <cell r="AE1622">
            <v>12</v>
          </cell>
          <cell r="AF1622">
            <v>50</v>
          </cell>
          <cell r="AG1622" t="str">
            <v/>
          </cell>
        </row>
        <row r="1623">
          <cell r="A1623" t="str">
            <v>HZ0421</v>
          </cell>
          <cell r="B1623" t="str">
            <v>HH05-04ZX09</v>
          </cell>
          <cell r="C1623" t="str">
            <v>HUGZ-HUG自然系列上衣-短袖T恤通用（水冻蓝）120码</v>
          </cell>
          <cell r="D1623" t="str">
            <v>无</v>
          </cell>
          <cell r="E1623" t="str">
            <v>6936352587057</v>
          </cell>
          <cell r="F1623">
            <v>129</v>
          </cell>
          <cell r="G1623">
            <v>129</v>
          </cell>
          <cell r="H1623" t="str">
            <v>3+</v>
          </cell>
          <cell r="I1623" t="str">
            <v>老品</v>
          </cell>
          <cell r="J1623" t="str">
            <v>1、产品同竞品差异点（优势点）：1111
2、产品功能点：
3、产品设计优势：
4、产品教育属性优势：
5、产品安全属性优势：
6、产品相关服务优势：
7、其他：</v>
          </cell>
          <cell r="K1623" t="str">
            <v>24h高效吸湿，预防感冒、轻柔贴肤，手感柔软</v>
          </cell>
          <cell r="L1623" t="str">
            <v/>
          </cell>
          <cell r="M1623" t="str">
            <v>销售商品</v>
          </cell>
          <cell r="N1623" t="str">
            <v>2022/05/01</v>
          </cell>
          <cell r="O1623">
            <v>49.02</v>
          </cell>
          <cell r="P1623">
            <v>0.11</v>
          </cell>
          <cell r="Q1623">
            <v>15</v>
          </cell>
          <cell r="R1623">
            <v>11</v>
          </cell>
          <cell r="S1623">
            <v>5</v>
          </cell>
          <cell r="T1623" t="str">
            <v>有</v>
          </cell>
          <cell r="U1623" t="str">
            <v/>
          </cell>
          <cell r="V1623" t="str">
            <v>2190</v>
          </cell>
        </row>
        <row r="1623">
          <cell r="Z1623">
            <v>45</v>
          </cell>
          <cell r="AA1623">
            <v>55</v>
          </cell>
          <cell r="AB1623">
            <v>45</v>
          </cell>
          <cell r="AC1623">
            <v>0.111375</v>
          </cell>
          <cell r="AD1623">
            <v>9.5</v>
          </cell>
          <cell r="AE1623">
            <v>12</v>
          </cell>
          <cell r="AF1623">
            <v>50</v>
          </cell>
          <cell r="AG1623" t="str">
            <v/>
          </cell>
        </row>
        <row r="1624">
          <cell r="A1624" t="str">
            <v>HZ0423</v>
          </cell>
          <cell r="B1624" t="str">
            <v>HH05-04ZX09</v>
          </cell>
          <cell r="C1624" t="str">
            <v>HUGZ-HUG自然系列上衣-短袖T恤通用（水冻蓝）140码</v>
          </cell>
          <cell r="D1624" t="str">
            <v>无</v>
          </cell>
          <cell r="E1624" t="str">
            <v>6936352587071</v>
          </cell>
          <cell r="F1624">
            <v>129</v>
          </cell>
          <cell r="G1624">
            <v>129</v>
          </cell>
          <cell r="H1624" t="str">
            <v>3+</v>
          </cell>
          <cell r="I1624" t="str">
            <v>老品</v>
          </cell>
          <cell r="J1624" t="str">
            <v>1、产品同竞品差异点（优势点）：1111
2、产品功能点：
3、产品设计优势：
4、产品教育属性优势：
5、产品安全属性优势：
6、产品相关服务优势：
7、其他：</v>
          </cell>
          <cell r="K1624" t="str">
            <v>24h高效吸湿，预防感冒、轻柔贴肤，手感柔软</v>
          </cell>
          <cell r="L1624" t="str">
            <v/>
          </cell>
          <cell r="M1624" t="str">
            <v>销售商品</v>
          </cell>
          <cell r="N1624" t="str">
            <v>2022/05/01</v>
          </cell>
          <cell r="O1624">
            <v>49.02</v>
          </cell>
          <cell r="P1624">
            <v>0.11</v>
          </cell>
          <cell r="Q1624">
            <v>15</v>
          </cell>
          <cell r="R1624">
            <v>11</v>
          </cell>
          <cell r="S1624">
            <v>5</v>
          </cell>
          <cell r="T1624" t="str">
            <v>有</v>
          </cell>
          <cell r="U1624" t="str">
            <v/>
          </cell>
          <cell r="V1624" t="str">
            <v>2190</v>
          </cell>
        </row>
        <row r="1624">
          <cell r="Z1624">
            <v>45</v>
          </cell>
          <cell r="AA1624">
            <v>55</v>
          </cell>
          <cell r="AB1624">
            <v>45</v>
          </cell>
          <cell r="AC1624">
            <v>0.111375</v>
          </cell>
          <cell r="AD1624">
            <v>9.5</v>
          </cell>
          <cell r="AE1624">
            <v>12</v>
          </cell>
          <cell r="AF1624">
            <v>50</v>
          </cell>
          <cell r="AG1624" t="str">
            <v/>
          </cell>
        </row>
        <row r="1625">
          <cell r="A1625" t="str">
            <v>HZ0424</v>
          </cell>
          <cell r="B1625" t="str">
            <v>HH05-04ZX09</v>
          </cell>
          <cell r="C1625" t="str">
            <v>HUGZ-HUG自然系列上衣-短袖T恤通用（水冻蓝）150码</v>
          </cell>
          <cell r="D1625" t="str">
            <v>无</v>
          </cell>
          <cell r="E1625" t="str">
            <v>6936352587088</v>
          </cell>
          <cell r="F1625">
            <v>129</v>
          </cell>
          <cell r="G1625">
            <v>129</v>
          </cell>
          <cell r="H1625" t="str">
            <v>3+</v>
          </cell>
          <cell r="I1625" t="str">
            <v>老品</v>
          </cell>
          <cell r="J1625" t="str">
            <v>1、产品同竞品差异点（优势点）：1111
2、产品功能点：
3、产品设计优势：
4、产品教育属性优势：
5、产品安全属性优势：
6、产品相关服务优势：
7、其他：</v>
          </cell>
          <cell r="K1625" t="str">
            <v>24h高效吸湿，预防感冒、轻柔贴肤，手感柔软</v>
          </cell>
          <cell r="L1625" t="str">
            <v/>
          </cell>
          <cell r="M1625" t="str">
            <v>销售商品</v>
          </cell>
          <cell r="N1625" t="str">
            <v>2022/05/01</v>
          </cell>
          <cell r="O1625">
            <v>49.02</v>
          </cell>
          <cell r="P1625">
            <v>0.11</v>
          </cell>
          <cell r="Q1625">
            <v>15</v>
          </cell>
          <cell r="R1625">
            <v>11</v>
          </cell>
          <cell r="S1625">
            <v>5</v>
          </cell>
          <cell r="T1625" t="str">
            <v>有</v>
          </cell>
          <cell r="U1625" t="str">
            <v/>
          </cell>
          <cell r="V1625" t="str">
            <v>2190</v>
          </cell>
        </row>
        <row r="1625">
          <cell r="Z1625">
            <v>45</v>
          </cell>
          <cell r="AA1625">
            <v>55</v>
          </cell>
          <cell r="AB1625">
            <v>45</v>
          </cell>
          <cell r="AC1625">
            <v>0.111375</v>
          </cell>
          <cell r="AD1625">
            <v>9.5</v>
          </cell>
          <cell r="AE1625">
            <v>12</v>
          </cell>
          <cell r="AF1625">
            <v>50</v>
          </cell>
          <cell r="AG1625" t="str">
            <v/>
          </cell>
        </row>
        <row r="1626">
          <cell r="A1626" t="str">
            <v>HZ0425</v>
          </cell>
          <cell r="B1626" t="str">
            <v>HH05-04ZX09</v>
          </cell>
          <cell r="C1626" t="str">
            <v>HUGZ-HUG自然系列上衣-短袖T恤通用（水冻蓝）160码</v>
          </cell>
          <cell r="D1626" t="str">
            <v>无</v>
          </cell>
          <cell r="E1626" t="str">
            <v>6936352587095</v>
          </cell>
          <cell r="F1626">
            <v>129</v>
          </cell>
          <cell r="G1626">
            <v>129</v>
          </cell>
          <cell r="H1626" t="str">
            <v>3+</v>
          </cell>
          <cell r="I1626" t="str">
            <v>老品</v>
          </cell>
          <cell r="J1626" t="str">
            <v>1、产品同竞品差异点（优势点）：1111
2、产品功能点：
3、产品设计优势：
4、产品教育属性优势：
5、产品安全属性优势：
6、产品相关服务优势：
7、其他：</v>
          </cell>
          <cell r="K1626" t="str">
            <v>24h高效吸湿，预防感冒、轻柔贴肤，手感柔软</v>
          </cell>
          <cell r="L1626" t="str">
            <v/>
          </cell>
          <cell r="M1626" t="str">
            <v>销售商品</v>
          </cell>
          <cell r="N1626" t="str">
            <v>2022/05/01</v>
          </cell>
          <cell r="O1626">
            <v>49.02</v>
          </cell>
          <cell r="P1626">
            <v>0.11</v>
          </cell>
          <cell r="Q1626">
            <v>15</v>
          </cell>
          <cell r="R1626">
            <v>11</v>
          </cell>
          <cell r="S1626">
            <v>5</v>
          </cell>
          <cell r="T1626" t="str">
            <v>有</v>
          </cell>
          <cell r="U1626" t="str">
            <v/>
          </cell>
          <cell r="V1626" t="str">
            <v>2190</v>
          </cell>
        </row>
        <row r="1626">
          <cell r="Z1626">
            <v>45</v>
          </cell>
          <cell r="AA1626">
            <v>55</v>
          </cell>
          <cell r="AB1626">
            <v>45</v>
          </cell>
          <cell r="AC1626">
            <v>0.111375</v>
          </cell>
          <cell r="AD1626">
            <v>9.5</v>
          </cell>
          <cell r="AE1626">
            <v>12</v>
          </cell>
          <cell r="AF1626">
            <v>50</v>
          </cell>
          <cell r="AG1626" t="str">
            <v/>
          </cell>
        </row>
        <row r="1627">
          <cell r="A1627" t="str">
            <v>HZ0541</v>
          </cell>
          <cell r="B1627" t="str">
            <v>HZ03-01BX15</v>
          </cell>
          <cell r="C1627" t="str">
            <v>HUGZ-Z零压感系列平角内裤男童（枣糕红）100码</v>
          </cell>
          <cell r="D1627" t="str">
            <v>无</v>
          </cell>
          <cell r="E1627" t="str">
            <v>6936352588252</v>
          </cell>
          <cell r="F1627">
            <v>69</v>
          </cell>
          <cell r="G1627">
            <v>69</v>
          </cell>
          <cell r="H1627" t="str">
            <v>3+</v>
          </cell>
          <cell r="I1627" t="str">
            <v>老品</v>
          </cell>
          <cell r="J1627" t="str">
            <v>1、产品同竞品差异点（优势点）：1111
2、产品功能点：
3、产品设计优势：
4、产品教育属性优势：
5、产品安全属性优势：
6、产品相关服务优势：
7、其他：</v>
          </cell>
          <cell r="K1627" t="str">
            <v>不夹屁屁、抑菌率高达96.92%、吸湿排汗</v>
          </cell>
          <cell r="L1627" t="str">
            <v/>
          </cell>
          <cell r="M1627" t="str">
            <v>销售商品</v>
          </cell>
          <cell r="N1627" t="str">
            <v>2022/05/01</v>
          </cell>
          <cell r="O1627">
            <v>26.22</v>
          </cell>
          <cell r="P1627">
            <v>0.06</v>
          </cell>
          <cell r="Q1627">
            <v>12</v>
          </cell>
          <cell r="R1627">
            <v>12</v>
          </cell>
          <cell r="S1627">
            <v>4</v>
          </cell>
          <cell r="T1627" t="str">
            <v>有</v>
          </cell>
          <cell r="U1627" t="str">
            <v/>
          </cell>
          <cell r="V1627" t="str">
            <v>2190</v>
          </cell>
        </row>
        <row r="1627">
          <cell r="Z1627">
            <v>45</v>
          </cell>
          <cell r="AA1627">
            <v>55</v>
          </cell>
          <cell r="AB1627">
            <v>45</v>
          </cell>
          <cell r="AC1627">
            <v>0.111375</v>
          </cell>
          <cell r="AD1627">
            <v>9.5</v>
          </cell>
          <cell r="AE1627">
            <v>12</v>
          </cell>
          <cell r="AF1627">
            <v>50</v>
          </cell>
          <cell r="AG1627" t="str">
            <v/>
          </cell>
        </row>
        <row r="1628">
          <cell r="A1628" t="str">
            <v>HZ0542</v>
          </cell>
          <cell r="B1628" t="str">
            <v>HZ03-01BX15</v>
          </cell>
          <cell r="C1628" t="str">
            <v>HUGZ-Z零压感系列平角内裤男童（枣糕红）110码</v>
          </cell>
          <cell r="D1628" t="str">
            <v>无</v>
          </cell>
          <cell r="E1628" t="str">
            <v>6936352588269</v>
          </cell>
          <cell r="F1628">
            <v>69</v>
          </cell>
          <cell r="G1628">
            <v>69</v>
          </cell>
          <cell r="H1628" t="str">
            <v>3+</v>
          </cell>
          <cell r="I1628" t="str">
            <v>老品</v>
          </cell>
          <cell r="J1628" t="str">
            <v>1、产品同竞品差异点（优势点）：1111
2、产品功能点：
3、产品设计优势：
4、产品教育属性优势：
5、产品安全属性优势：
6、产品相关服务优势：
7、其他：</v>
          </cell>
          <cell r="K1628" t="str">
            <v>不夹屁屁、抑菌率高达96.92%、吸湿排汗</v>
          </cell>
          <cell r="L1628" t="str">
            <v/>
          </cell>
          <cell r="M1628" t="str">
            <v>销售商品</v>
          </cell>
          <cell r="N1628" t="str">
            <v>2022/05/01</v>
          </cell>
          <cell r="O1628">
            <v>26.22</v>
          </cell>
          <cell r="P1628">
            <v>0.06</v>
          </cell>
          <cell r="Q1628">
            <v>12</v>
          </cell>
          <cell r="R1628">
            <v>12</v>
          </cell>
          <cell r="S1628">
            <v>4</v>
          </cell>
          <cell r="T1628" t="str">
            <v>有</v>
          </cell>
          <cell r="U1628" t="str">
            <v/>
          </cell>
          <cell r="V1628" t="str">
            <v>2190</v>
          </cell>
        </row>
        <row r="1628">
          <cell r="Z1628">
            <v>45</v>
          </cell>
          <cell r="AA1628">
            <v>55</v>
          </cell>
          <cell r="AB1628">
            <v>45</v>
          </cell>
          <cell r="AC1628">
            <v>0.111375</v>
          </cell>
          <cell r="AD1628">
            <v>9.5</v>
          </cell>
          <cell r="AE1628">
            <v>12</v>
          </cell>
          <cell r="AF1628">
            <v>50</v>
          </cell>
          <cell r="AG1628" t="str">
            <v/>
          </cell>
        </row>
        <row r="1629">
          <cell r="A1629" t="str">
            <v>HZ0543</v>
          </cell>
          <cell r="B1629" t="str">
            <v>HZ03-01BX15</v>
          </cell>
          <cell r="C1629" t="str">
            <v>HUGZ-Z零压感系列平角内裤男童（枣糕红）120码</v>
          </cell>
          <cell r="D1629" t="str">
            <v>无</v>
          </cell>
          <cell r="E1629" t="str">
            <v>6936352588276</v>
          </cell>
          <cell r="F1629">
            <v>69</v>
          </cell>
          <cell r="G1629">
            <v>69</v>
          </cell>
          <cell r="H1629" t="str">
            <v>3+</v>
          </cell>
          <cell r="I1629" t="str">
            <v>老品</v>
          </cell>
          <cell r="J1629" t="str">
            <v>1、产品同竞品差异点（优势点）：1111
2、产品功能点：
3、产品设计优势：
4、产品教育属性优势：
5、产品安全属性优势：
6、产品相关服务优势：
7、其他：</v>
          </cell>
          <cell r="K1629" t="str">
            <v>不夹屁屁、抑菌率高达96.92%、吸湿排汗</v>
          </cell>
          <cell r="L1629" t="str">
            <v/>
          </cell>
          <cell r="M1629" t="str">
            <v>销售商品</v>
          </cell>
          <cell r="N1629" t="str">
            <v>2022/05/01</v>
          </cell>
          <cell r="O1629">
            <v>26.22</v>
          </cell>
          <cell r="P1629">
            <v>0.06</v>
          </cell>
          <cell r="Q1629">
            <v>12</v>
          </cell>
          <cell r="R1629">
            <v>12</v>
          </cell>
          <cell r="S1629">
            <v>4</v>
          </cell>
          <cell r="T1629" t="str">
            <v>有</v>
          </cell>
          <cell r="U1629" t="str">
            <v/>
          </cell>
          <cell r="V1629" t="str">
            <v>2190</v>
          </cell>
        </row>
        <row r="1629">
          <cell r="Z1629">
            <v>45</v>
          </cell>
          <cell r="AA1629">
            <v>55</v>
          </cell>
          <cell r="AB1629">
            <v>45</v>
          </cell>
          <cell r="AC1629">
            <v>0.111375</v>
          </cell>
          <cell r="AD1629">
            <v>9.5</v>
          </cell>
          <cell r="AE1629">
            <v>12</v>
          </cell>
          <cell r="AF1629">
            <v>50</v>
          </cell>
          <cell r="AG1629" t="str">
            <v/>
          </cell>
        </row>
        <row r="1630">
          <cell r="A1630" t="str">
            <v>HZ0544</v>
          </cell>
          <cell r="B1630" t="str">
            <v>HZ03-01BX15</v>
          </cell>
          <cell r="C1630" t="str">
            <v>HUGZ-Z零压感系列平角内裤男童（枣糕红）130码</v>
          </cell>
          <cell r="D1630" t="str">
            <v>无</v>
          </cell>
          <cell r="E1630" t="str">
            <v>6936352588283</v>
          </cell>
          <cell r="F1630">
            <v>69</v>
          </cell>
          <cell r="G1630">
            <v>69</v>
          </cell>
          <cell r="H1630" t="str">
            <v>3+</v>
          </cell>
          <cell r="I1630" t="str">
            <v>老品</v>
          </cell>
          <cell r="J1630" t="str">
            <v>1、产品同竞品差异点（优势点）：1111
2、产品功能点：
3、产品设计优势：
4、产品教育属性优势：
5、产品安全属性优势：
6、产品相关服务优势：
7、其他：</v>
          </cell>
          <cell r="K1630" t="str">
            <v>不夹屁屁、抑菌率高达96.92%、吸湿排汗</v>
          </cell>
          <cell r="L1630" t="str">
            <v/>
          </cell>
          <cell r="M1630" t="str">
            <v>销售商品</v>
          </cell>
          <cell r="N1630" t="str">
            <v>2022/05/01</v>
          </cell>
          <cell r="O1630">
            <v>26.22</v>
          </cell>
          <cell r="P1630">
            <v>0.06</v>
          </cell>
          <cell r="Q1630">
            <v>12</v>
          </cell>
          <cell r="R1630">
            <v>12</v>
          </cell>
          <cell r="S1630">
            <v>4</v>
          </cell>
          <cell r="T1630" t="str">
            <v>有</v>
          </cell>
          <cell r="U1630" t="str">
            <v/>
          </cell>
          <cell r="V1630" t="str">
            <v>2190</v>
          </cell>
        </row>
        <row r="1630">
          <cell r="Z1630">
            <v>45</v>
          </cell>
          <cell r="AA1630">
            <v>55</v>
          </cell>
          <cell r="AB1630">
            <v>45</v>
          </cell>
          <cell r="AC1630">
            <v>0.111375</v>
          </cell>
          <cell r="AD1630">
            <v>9.5</v>
          </cell>
          <cell r="AE1630">
            <v>12</v>
          </cell>
          <cell r="AF1630">
            <v>50</v>
          </cell>
          <cell r="AG1630" t="str">
            <v/>
          </cell>
        </row>
        <row r="1631">
          <cell r="A1631" t="str">
            <v>HZ0545</v>
          </cell>
          <cell r="B1631" t="str">
            <v>HZ03-01BX15</v>
          </cell>
          <cell r="C1631" t="str">
            <v>HUGZ-Z零压感系列平角内裤男童（枣糕红）140码</v>
          </cell>
          <cell r="D1631" t="str">
            <v>无</v>
          </cell>
          <cell r="E1631" t="str">
            <v>6936352588290</v>
          </cell>
          <cell r="F1631">
            <v>69</v>
          </cell>
          <cell r="G1631">
            <v>69</v>
          </cell>
          <cell r="H1631" t="str">
            <v>3+</v>
          </cell>
          <cell r="I1631" t="str">
            <v>老品</v>
          </cell>
          <cell r="J1631" t="str">
            <v>1、产品同竞品差异点（优势点）：1111
2、产品功能点：
3、产品设计优势：
4、产品教育属性优势：
5、产品安全属性优势：
6、产品相关服务优势：
7、其他：</v>
          </cell>
          <cell r="K1631" t="str">
            <v>不夹屁屁、抑菌率高达96.92%、吸湿排汗</v>
          </cell>
          <cell r="L1631" t="str">
            <v/>
          </cell>
          <cell r="M1631" t="str">
            <v>销售商品</v>
          </cell>
          <cell r="N1631" t="str">
            <v>2022/05/01</v>
          </cell>
          <cell r="O1631">
            <v>26.22</v>
          </cell>
          <cell r="P1631">
            <v>0.06</v>
          </cell>
          <cell r="Q1631">
            <v>12</v>
          </cell>
          <cell r="R1631">
            <v>12</v>
          </cell>
          <cell r="S1631">
            <v>4</v>
          </cell>
          <cell r="T1631" t="str">
            <v>有</v>
          </cell>
          <cell r="U1631" t="str">
            <v/>
          </cell>
          <cell r="V1631" t="str">
            <v>2190</v>
          </cell>
        </row>
        <row r="1631">
          <cell r="Z1631">
            <v>45</v>
          </cell>
          <cell r="AA1631">
            <v>55</v>
          </cell>
          <cell r="AB1631">
            <v>45</v>
          </cell>
          <cell r="AC1631">
            <v>0.111375</v>
          </cell>
          <cell r="AD1631">
            <v>9.5</v>
          </cell>
          <cell r="AE1631">
            <v>12</v>
          </cell>
          <cell r="AF1631">
            <v>50</v>
          </cell>
          <cell r="AG1631" t="str">
            <v/>
          </cell>
        </row>
        <row r="1632">
          <cell r="A1632" t="str">
            <v>HZ2330701100110</v>
          </cell>
          <cell r="B1632" t="str">
            <v>HZ2330701</v>
          </cell>
          <cell r="C1632" t="str">
            <v>HUG Z 日常长袖T（白色）</v>
          </cell>
          <cell r="D1632" t="str">
            <v>无</v>
          </cell>
          <cell r="E1632" t="str">
            <v>6936352573203</v>
          </cell>
          <cell r="F1632">
            <v>129</v>
          </cell>
          <cell r="G1632">
            <v>129</v>
          </cell>
          <cell r="H1632" t="str">
            <v>3+</v>
          </cell>
          <cell r="I1632" t="str">
            <v>老品</v>
          </cell>
          <cell r="J1632" t="str">
            <v>1、产品同竞品差异点（优势点）：1111
2、产品功能点：
3、产品设计优势：
4、产品教育属性优势：
5、产品安全属性优势：
6、产品相关服务优势：
7、其他：</v>
          </cell>
          <cell r="K1632" t="str">
            <v>百分百长绒棉、液态氨处理更亲肤、微笑领口不勒脖、</v>
          </cell>
          <cell r="L1632" t="str">
            <v/>
          </cell>
          <cell r="M1632" t="str">
            <v>销售商品</v>
          </cell>
          <cell r="N1632" t="str">
            <v>2022/05/01</v>
          </cell>
          <cell r="O1632">
            <v>49.02</v>
          </cell>
          <cell r="P1632">
            <v>0.16</v>
          </cell>
          <cell r="Q1632">
            <v>31</v>
          </cell>
          <cell r="R1632">
            <v>31</v>
          </cell>
          <cell r="S1632">
            <v>2</v>
          </cell>
          <cell r="T1632" t="str">
            <v>有</v>
          </cell>
          <cell r="U1632" t="str">
            <v/>
          </cell>
          <cell r="V1632" t="str">
            <v>2190</v>
          </cell>
        </row>
        <row r="1632">
          <cell r="Z1632">
            <v>45</v>
          </cell>
          <cell r="AA1632">
            <v>55</v>
          </cell>
          <cell r="AB1632">
            <v>45</v>
          </cell>
          <cell r="AC1632">
            <v>0.111375</v>
          </cell>
          <cell r="AD1632">
            <v>9.5</v>
          </cell>
          <cell r="AE1632">
            <v>12</v>
          </cell>
          <cell r="AF1632">
            <v>50</v>
          </cell>
          <cell r="AG1632" t="str">
            <v/>
          </cell>
        </row>
        <row r="1633">
          <cell r="A1633" t="str">
            <v>HZ2330701100120</v>
          </cell>
          <cell r="B1633" t="str">
            <v>HZ2330701</v>
          </cell>
          <cell r="C1633" t="str">
            <v>HUG Z 日常长袖T（白色）</v>
          </cell>
          <cell r="D1633" t="str">
            <v>无</v>
          </cell>
          <cell r="E1633" t="str">
            <v>6936352573210</v>
          </cell>
          <cell r="F1633">
            <v>129</v>
          </cell>
          <cell r="G1633">
            <v>129</v>
          </cell>
          <cell r="H1633" t="str">
            <v>3+</v>
          </cell>
          <cell r="I1633" t="str">
            <v>老品</v>
          </cell>
          <cell r="J1633" t="str">
            <v>1、产品同竞品差异点（优势点）：1111
2、产品功能点：
3、产品设计优势：
4、产品教育属性优势：
5、产品安全属性优势：
6、产品相关服务优势：
7、其他：</v>
          </cell>
          <cell r="K1633" t="str">
            <v>百分百长绒棉、液态氨处理更亲肤、微笑领口不勒脖、</v>
          </cell>
          <cell r="L1633" t="str">
            <v/>
          </cell>
          <cell r="M1633" t="str">
            <v>销售商品</v>
          </cell>
          <cell r="N1633" t="str">
            <v>2022/05/01</v>
          </cell>
          <cell r="O1633">
            <v>49.02</v>
          </cell>
          <cell r="P1633">
            <v>0.16</v>
          </cell>
          <cell r="Q1633">
            <v>31</v>
          </cell>
          <cell r="R1633">
            <v>31</v>
          </cell>
          <cell r="S1633">
            <v>2</v>
          </cell>
          <cell r="T1633" t="str">
            <v>有</v>
          </cell>
          <cell r="U1633" t="str">
            <v/>
          </cell>
          <cell r="V1633" t="str">
            <v>2190</v>
          </cell>
        </row>
        <row r="1633">
          <cell r="Z1633">
            <v>45</v>
          </cell>
          <cell r="AA1633">
            <v>55</v>
          </cell>
          <cell r="AB1633">
            <v>45</v>
          </cell>
          <cell r="AC1633">
            <v>0.111375</v>
          </cell>
          <cell r="AD1633">
            <v>9.5</v>
          </cell>
          <cell r="AE1633">
            <v>12</v>
          </cell>
          <cell r="AF1633">
            <v>50</v>
          </cell>
          <cell r="AG1633" t="str">
            <v/>
          </cell>
        </row>
        <row r="1634">
          <cell r="A1634" t="str">
            <v>HZ2330701100130</v>
          </cell>
          <cell r="B1634" t="str">
            <v>HZ2330701</v>
          </cell>
          <cell r="C1634" t="str">
            <v>HUG Z 日常长袖T（白色）</v>
          </cell>
          <cell r="D1634" t="str">
            <v>无</v>
          </cell>
          <cell r="E1634" t="str">
            <v>6936352573227</v>
          </cell>
          <cell r="F1634">
            <v>129</v>
          </cell>
          <cell r="G1634">
            <v>129</v>
          </cell>
          <cell r="H1634" t="str">
            <v>3+</v>
          </cell>
          <cell r="I1634" t="str">
            <v>老品</v>
          </cell>
          <cell r="J1634" t="str">
            <v>1、产品同竞品差异点（优势点）：1111
2、产品功能点：
3、产品设计优势：
4、产品教育属性优势：
5、产品安全属性优势：
6、产品相关服务优势：
7、其他：</v>
          </cell>
          <cell r="K1634" t="str">
            <v>百分百长绒棉、液态氨处理更亲肤、微笑领口不勒脖、</v>
          </cell>
          <cell r="L1634" t="str">
            <v/>
          </cell>
          <cell r="M1634" t="str">
            <v>销售商品</v>
          </cell>
          <cell r="N1634" t="str">
            <v>2022/05/01</v>
          </cell>
          <cell r="O1634">
            <v>49.02</v>
          </cell>
          <cell r="P1634">
            <v>0.16</v>
          </cell>
          <cell r="Q1634">
            <v>31</v>
          </cell>
          <cell r="R1634">
            <v>31</v>
          </cell>
          <cell r="S1634">
            <v>2</v>
          </cell>
          <cell r="T1634" t="str">
            <v>有</v>
          </cell>
          <cell r="U1634" t="str">
            <v/>
          </cell>
          <cell r="V1634" t="str">
            <v>2190</v>
          </cell>
        </row>
        <row r="1634">
          <cell r="Z1634">
            <v>45</v>
          </cell>
          <cell r="AA1634">
            <v>55</v>
          </cell>
          <cell r="AB1634">
            <v>45</v>
          </cell>
          <cell r="AC1634">
            <v>0.111375</v>
          </cell>
          <cell r="AD1634">
            <v>9.5</v>
          </cell>
          <cell r="AE1634">
            <v>12</v>
          </cell>
          <cell r="AF1634">
            <v>50</v>
          </cell>
          <cell r="AG1634" t="str">
            <v/>
          </cell>
        </row>
        <row r="1635">
          <cell r="A1635" t="str">
            <v>HZ2330701100140</v>
          </cell>
          <cell r="B1635" t="str">
            <v>HZ2330701</v>
          </cell>
          <cell r="C1635" t="str">
            <v>HUG Z 日常长袖T（白色）</v>
          </cell>
          <cell r="D1635" t="str">
            <v>无</v>
          </cell>
          <cell r="E1635" t="str">
            <v>6936352573234</v>
          </cell>
          <cell r="F1635">
            <v>129</v>
          </cell>
          <cell r="G1635">
            <v>129</v>
          </cell>
          <cell r="H1635" t="str">
            <v>3+</v>
          </cell>
          <cell r="I1635" t="str">
            <v>老品</v>
          </cell>
          <cell r="J1635" t="str">
            <v>1、产品同竞品差异点（优势点）：1111
2、产品功能点：
3、产品设计优势：
4、产品教育属性优势：
5、产品安全属性优势：
6、产品相关服务优势：
7、其他：</v>
          </cell>
          <cell r="K1635" t="str">
            <v>百分百长绒棉、液态氨处理更亲肤、微笑领口不勒脖、</v>
          </cell>
          <cell r="L1635" t="str">
            <v/>
          </cell>
          <cell r="M1635" t="str">
            <v>销售商品</v>
          </cell>
          <cell r="N1635" t="str">
            <v>2022/05/01</v>
          </cell>
          <cell r="O1635">
            <v>49.02</v>
          </cell>
          <cell r="P1635">
            <v>0.16</v>
          </cell>
          <cell r="Q1635">
            <v>31</v>
          </cell>
          <cell r="R1635">
            <v>31</v>
          </cell>
          <cell r="S1635">
            <v>2</v>
          </cell>
          <cell r="T1635" t="str">
            <v>有</v>
          </cell>
          <cell r="U1635" t="str">
            <v/>
          </cell>
          <cell r="V1635" t="str">
            <v>2190</v>
          </cell>
        </row>
        <row r="1635">
          <cell r="Z1635">
            <v>45</v>
          </cell>
          <cell r="AA1635">
            <v>55</v>
          </cell>
          <cell r="AB1635">
            <v>45</v>
          </cell>
          <cell r="AC1635">
            <v>0.111375</v>
          </cell>
          <cell r="AD1635">
            <v>9.5</v>
          </cell>
          <cell r="AE1635">
            <v>12</v>
          </cell>
          <cell r="AF1635">
            <v>50</v>
          </cell>
          <cell r="AG1635" t="str">
            <v/>
          </cell>
        </row>
        <row r="1636">
          <cell r="A1636" t="str">
            <v>HZ2330701100150</v>
          </cell>
          <cell r="B1636" t="str">
            <v>HZ2330701</v>
          </cell>
          <cell r="C1636" t="str">
            <v>HUG Z 日常长袖T（白色）</v>
          </cell>
          <cell r="D1636" t="str">
            <v>无</v>
          </cell>
          <cell r="E1636" t="str">
            <v>6936352573241</v>
          </cell>
          <cell r="F1636">
            <v>129</v>
          </cell>
          <cell r="G1636">
            <v>129</v>
          </cell>
          <cell r="H1636" t="str">
            <v>3+</v>
          </cell>
          <cell r="I1636" t="str">
            <v>老品</v>
          </cell>
          <cell r="J1636" t="str">
            <v>1、产品同竞品差异点（优势点）：1111
2、产品功能点：
3、产品设计优势：
4、产品教育属性优势：
5、产品安全属性优势：
6、产品相关服务优势：
7、其他：</v>
          </cell>
          <cell r="K1636" t="str">
            <v>百分百长绒棉、液态氨处理更亲肤、微笑领口不勒脖、</v>
          </cell>
          <cell r="L1636" t="str">
            <v/>
          </cell>
          <cell r="M1636" t="str">
            <v>销售商品</v>
          </cell>
          <cell r="N1636" t="str">
            <v>2022/05/01</v>
          </cell>
          <cell r="O1636">
            <v>49.02</v>
          </cell>
          <cell r="P1636">
            <v>0.16</v>
          </cell>
          <cell r="Q1636">
            <v>31</v>
          </cell>
          <cell r="R1636">
            <v>31</v>
          </cell>
          <cell r="S1636">
            <v>2</v>
          </cell>
          <cell r="T1636" t="str">
            <v>有</v>
          </cell>
          <cell r="U1636" t="str">
            <v/>
          </cell>
          <cell r="V1636" t="str">
            <v>2190</v>
          </cell>
        </row>
        <row r="1636">
          <cell r="Z1636">
            <v>45</v>
          </cell>
          <cell r="AA1636">
            <v>55</v>
          </cell>
          <cell r="AB1636">
            <v>45</v>
          </cell>
          <cell r="AC1636">
            <v>0.111375</v>
          </cell>
          <cell r="AD1636">
            <v>9.5</v>
          </cell>
          <cell r="AE1636">
            <v>12</v>
          </cell>
          <cell r="AF1636">
            <v>50</v>
          </cell>
          <cell r="AG1636" t="str">
            <v/>
          </cell>
        </row>
        <row r="1637">
          <cell r="A1637" t="str">
            <v>HZ2330701200110</v>
          </cell>
          <cell r="B1637" t="str">
            <v>HZ2330701</v>
          </cell>
          <cell r="C1637" t="str">
            <v>HUG Z 日常长袖T（灰色）</v>
          </cell>
          <cell r="D1637" t="str">
            <v>无</v>
          </cell>
          <cell r="E1637" t="str">
            <v>6936352573258</v>
          </cell>
          <cell r="F1637">
            <v>129</v>
          </cell>
          <cell r="G1637">
            <v>129</v>
          </cell>
          <cell r="H1637" t="str">
            <v>3+</v>
          </cell>
          <cell r="I1637" t="str">
            <v>老品</v>
          </cell>
          <cell r="J1637" t="str">
            <v>1、产品同竞品差异点（优势点）：1111
2、产品功能点：
3、产品设计优势：
4、产品教育属性优势：
5、产品安全属性优势：
6、产品相关服务优势：
7、其他：</v>
          </cell>
          <cell r="K1637" t="str">
            <v>百分百长绒棉、液态氨处理更亲肤、微笑领口不勒脖、</v>
          </cell>
          <cell r="L1637" t="str">
            <v/>
          </cell>
          <cell r="M1637" t="str">
            <v>销售商品</v>
          </cell>
          <cell r="N1637" t="str">
            <v>2022/05/01</v>
          </cell>
          <cell r="O1637">
            <v>49.02</v>
          </cell>
          <cell r="P1637">
            <v>0.16</v>
          </cell>
          <cell r="Q1637">
            <v>31</v>
          </cell>
          <cell r="R1637">
            <v>31</v>
          </cell>
          <cell r="S1637">
            <v>2</v>
          </cell>
          <cell r="T1637" t="str">
            <v>有</v>
          </cell>
          <cell r="U1637" t="str">
            <v/>
          </cell>
          <cell r="V1637" t="str">
            <v>2190</v>
          </cell>
        </row>
        <row r="1637">
          <cell r="Z1637">
            <v>45</v>
          </cell>
          <cell r="AA1637">
            <v>55</v>
          </cell>
          <cell r="AB1637">
            <v>45</v>
          </cell>
          <cell r="AC1637">
            <v>0.111375</v>
          </cell>
          <cell r="AD1637">
            <v>9.5</v>
          </cell>
          <cell r="AE1637">
            <v>12</v>
          </cell>
          <cell r="AF1637">
            <v>50</v>
          </cell>
          <cell r="AG1637" t="str">
            <v/>
          </cell>
        </row>
        <row r="1638">
          <cell r="A1638" t="str">
            <v>HZ2330701200120</v>
          </cell>
          <cell r="B1638" t="str">
            <v>HZ2330701</v>
          </cell>
          <cell r="C1638" t="str">
            <v>HUG Z 日常长袖T（灰色）</v>
          </cell>
          <cell r="D1638" t="str">
            <v>无</v>
          </cell>
          <cell r="E1638" t="str">
            <v>6936352573265</v>
          </cell>
          <cell r="F1638">
            <v>129</v>
          </cell>
          <cell r="G1638">
            <v>129</v>
          </cell>
          <cell r="H1638" t="str">
            <v>3+</v>
          </cell>
          <cell r="I1638" t="str">
            <v>老品</v>
          </cell>
          <cell r="J1638" t="str">
            <v>1、产品同竞品差异点（优势点）：1111
2、产品功能点：
3、产品设计优势：
4、产品教育属性优势：
5、产品安全属性优势：
6、产品相关服务优势：
7、其他：</v>
          </cell>
          <cell r="K1638" t="str">
            <v>百分百长绒棉、液态氨处理更亲肤、微笑领口不勒脖、</v>
          </cell>
          <cell r="L1638" t="str">
            <v/>
          </cell>
          <cell r="M1638" t="str">
            <v>销售商品</v>
          </cell>
          <cell r="N1638" t="str">
            <v>2022/05/01</v>
          </cell>
          <cell r="O1638">
            <v>49.02</v>
          </cell>
          <cell r="P1638">
            <v>0.16</v>
          </cell>
          <cell r="Q1638">
            <v>31</v>
          </cell>
          <cell r="R1638">
            <v>31</v>
          </cell>
          <cell r="S1638">
            <v>2</v>
          </cell>
          <cell r="T1638" t="str">
            <v>有</v>
          </cell>
          <cell r="U1638" t="str">
            <v/>
          </cell>
          <cell r="V1638" t="str">
            <v>2190</v>
          </cell>
        </row>
        <row r="1638">
          <cell r="Z1638">
            <v>45</v>
          </cell>
          <cell r="AA1638">
            <v>55</v>
          </cell>
          <cell r="AB1638">
            <v>45</v>
          </cell>
          <cell r="AC1638">
            <v>0.111375</v>
          </cell>
          <cell r="AD1638">
            <v>9.5</v>
          </cell>
          <cell r="AE1638">
            <v>12</v>
          </cell>
          <cell r="AF1638">
            <v>50</v>
          </cell>
          <cell r="AG1638" t="str">
            <v/>
          </cell>
        </row>
        <row r="1639">
          <cell r="A1639" t="str">
            <v>HZ2330701200130</v>
          </cell>
          <cell r="B1639" t="str">
            <v>HZ2330701</v>
          </cell>
          <cell r="C1639" t="str">
            <v>HUG Z 日常长袖T（灰色）</v>
          </cell>
          <cell r="D1639" t="str">
            <v>无</v>
          </cell>
          <cell r="E1639" t="str">
            <v>6936352573272</v>
          </cell>
          <cell r="F1639">
            <v>129</v>
          </cell>
          <cell r="G1639">
            <v>129</v>
          </cell>
          <cell r="H1639" t="str">
            <v>3+</v>
          </cell>
          <cell r="I1639" t="str">
            <v>老品</v>
          </cell>
          <cell r="J1639" t="str">
            <v>1、产品同竞品差异点（优势点）：1111
2、产品功能点：
3、产品设计优势：
4、产品教育属性优势：
5、产品安全属性优势：
6、产品相关服务优势：
7、其他：</v>
          </cell>
          <cell r="K1639" t="str">
            <v>百分百长绒棉、液态氨处理更亲肤、微笑领口不勒脖、</v>
          </cell>
          <cell r="L1639" t="str">
            <v/>
          </cell>
          <cell r="M1639" t="str">
            <v>销售商品</v>
          </cell>
          <cell r="N1639" t="str">
            <v>2022/05/01</v>
          </cell>
          <cell r="O1639">
            <v>49.02</v>
          </cell>
          <cell r="P1639">
            <v>0.16</v>
          </cell>
          <cell r="Q1639">
            <v>31</v>
          </cell>
          <cell r="R1639">
            <v>31</v>
          </cell>
          <cell r="S1639">
            <v>2</v>
          </cell>
          <cell r="T1639" t="str">
            <v>有</v>
          </cell>
          <cell r="U1639" t="str">
            <v/>
          </cell>
          <cell r="V1639" t="str">
            <v>2190</v>
          </cell>
        </row>
        <row r="1639">
          <cell r="Z1639">
            <v>45</v>
          </cell>
          <cell r="AA1639">
            <v>55</v>
          </cell>
          <cell r="AB1639">
            <v>45</v>
          </cell>
          <cell r="AC1639">
            <v>0.111375</v>
          </cell>
          <cell r="AD1639">
            <v>9.5</v>
          </cell>
          <cell r="AE1639">
            <v>12</v>
          </cell>
          <cell r="AF1639">
            <v>50</v>
          </cell>
          <cell r="AG1639" t="str">
            <v/>
          </cell>
        </row>
        <row r="1640">
          <cell r="A1640" t="str">
            <v>HZ2330701200140</v>
          </cell>
          <cell r="B1640" t="str">
            <v>HZ2330701</v>
          </cell>
          <cell r="C1640" t="str">
            <v>HUG Z 日常长袖T（灰色）</v>
          </cell>
          <cell r="D1640" t="str">
            <v>无</v>
          </cell>
          <cell r="E1640" t="str">
            <v>6936352573289</v>
          </cell>
          <cell r="F1640">
            <v>129</v>
          </cell>
          <cell r="G1640">
            <v>129</v>
          </cell>
          <cell r="H1640" t="str">
            <v>3+</v>
          </cell>
          <cell r="I1640" t="str">
            <v>老品</v>
          </cell>
          <cell r="J1640" t="str">
            <v>1、产品同竞品差异点（优势点）：1111
2、产品功能点：
3、产品设计优势：
4、产品教育属性优势：
5、产品安全属性优势：
6、产品相关服务优势：
7、其他：</v>
          </cell>
          <cell r="K1640" t="str">
            <v>百分百长绒棉、液态氨处理更亲肤、微笑领口不勒脖、</v>
          </cell>
          <cell r="L1640" t="str">
            <v/>
          </cell>
          <cell r="M1640" t="str">
            <v>销售商品</v>
          </cell>
          <cell r="N1640" t="str">
            <v>2022/05/01</v>
          </cell>
          <cell r="O1640">
            <v>49.02</v>
          </cell>
          <cell r="P1640">
            <v>0.16</v>
          </cell>
          <cell r="Q1640">
            <v>31</v>
          </cell>
          <cell r="R1640">
            <v>31</v>
          </cell>
          <cell r="S1640">
            <v>2</v>
          </cell>
          <cell r="T1640" t="str">
            <v>有</v>
          </cell>
          <cell r="U1640" t="str">
            <v/>
          </cell>
          <cell r="V1640" t="str">
            <v>2190</v>
          </cell>
        </row>
        <row r="1640">
          <cell r="Z1640">
            <v>45</v>
          </cell>
          <cell r="AA1640">
            <v>55</v>
          </cell>
          <cell r="AB1640">
            <v>45</v>
          </cell>
          <cell r="AC1640">
            <v>0.111375</v>
          </cell>
          <cell r="AD1640">
            <v>9.5</v>
          </cell>
          <cell r="AE1640">
            <v>12</v>
          </cell>
          <cell r="AF1640">
            <v>50</v>
          </cell>
          <cell r="AG1640" t="str">
            <v/>
          </cell>
        </row>
        <row r="1641">
          <cell r="A1641" t="str">
            <v>HZ2330701200150</v>
          </cell>
          <cell r="B1641" t="str">
            <v>HZ2330701</v>
          </cell>
          <cell r="C1641" t="str">
            <v>HUG Z 日常长袖T（灰色）</v>
          </cell>
          <cell r="D1641" t="str">
            <v>无</v>
          </cell>
          <cell r="E1641" t="str">
            <v>6936352573296</v>
          </cell>
          <cell r="F1641">
            <v>129</v>
          </cell>
          <cell r="G1641">
            <v>129</v>
          </cell>
          <cell r="H1641" t="str">
            <v>3+</v>
          </cell>
          <cell r="I1641" t="str">
            <v>老品</v>
          </cell>
          <cell r="J1641" t="str">
            <v>1、产品同竞品差异点（优势点）：1111
2、产品功能点：
3、产品设计优势：
4、产品教育属性优势：
5、产品安全属性优势：
6、产品相关服务优势：
7、其他：</v>
          </cell>
          <cell r="K1641" t="str">
            <v>百分百长绒棉、液态氨处理更亲肤、微笑领口不勒脖、</v>
          </cell>
          <cell r="L1641" t="str">
            <v/>
          </cell>
          <cell r="M1641" t="str">
            <v>销售商品</v>
          </cell>
          <cell r="N1641" t="str">
            <v>2022/05/01</v>
          </cell>
          <cell r="O1641">
            <v>49.02</v>
          </cell>
          <cell r="P1641">
            <v>0.16</v>
          </cell>
          <cell r="Q1641">
            <v>31</v>
          </cell>
          <cell r="R1641">
            <v>31</v>
          </cell>
          <cell r="S1641">
            <v>2</v>
          </cell>
          <cell r="T1641" t="str">
            <v>有</v>
          </cell>
          <cell r="U1641" t="str">
            <v/>
          </cell>
          <cell r="V1641" t="str">
            <v>2190</v>
          </cell>
        </row>
        <row r="1641">
          <cell r="Z1641">
            <v>45</v>
          </cell>
          <cell r="AA1641">
            <v>55</v>
          </cell>
          <cell r="AB1641">
            <v>45</v>
          </cell>
          <cell r="AC1641">
            <v>0.111375</v>
          </cell>
          <cell r="AD1641">
            <v>9.5</v>
          </cell>
          <cell r="AE1641">
            <v>12</v>
          </cell>
          <cell r="AF1641">
            <v>50</v>
          </cell>
          <cell r="AG1641" t="str">
            <v/>
          </cell>
        </row>
        <row r="1642">
          <cell r="A1642" t="str">
            <v>HZ2330701500110</v>
          </cell>
          <cell r="B1642" t="str">
            <v>HZ2330701</v>
          </cell>
          <cell r="C1642" t="str">
            <v>HUG Z 日常长袖T（黄色）</v>
          </cell>
          <cell r="D1642" t="str">
            <v>无</v>
          </cell>
          <cell r="E1642" t="str">
            <v>6936352573302</v>
          </cell>
          <cell r="F1642">
            <v>129</v>
          </cell>
          <cell r="G1642">
            <v>129</v>
          </cell>
          <cell r="H1642" t="str">
            <v>3+</v>
          </cell>
          <cell r="I1642" t="str">
            <v>老品</v>
          </cell>
          <cell r="J1642" t="str">
            <v>1、产品同竞品差异点（优势点）：1111
2、产品功能点：
3、产品设计优势：
4、产品教育属性优势：
5、产品安全属性优势：
6、产品相关服务优势：
7、其他：</v>
          </cell>
          <cell r="K1642" t="str">
            <v>百分百长绒棉、液态氨处理更亲肤、微笑领口不勒脖、</v>
          </cell>
          <cell r="L1642" t="str">
            <v/>
          </cell>
          <cell r="M1642" t="str">
            <v>销售商品</v>
          </cell>
          <cell r="N1642" t="str">
            <v>2022/05/01</v>
          </cell>
          <cell r="O1642">
            <v>49.02</v>
          </cell>
          <cell r="P1642">
            <v>0.16</v>
          </cell>
          <cell r="Q1642">
            <v>31</v>
          </cell>
          <cell r="R1642">
            <v>31</v>
          </cell>
          <cell r="S1642">
            <v>2</v>
          </cell>
          <cell r="T1642" t="str">
            <v>有</v>
          </cell>
          <cell r="U1642" t="str">
            <v/>
          </cell>
          <cell r="V1642" t="str">
            <v>2190</v>
          </cell>
        </row>
        <row r="1642">
          <cell r="Z1642">
            <v>45</v>
          </cell>
          <cell r="AA1642">
            <v>55</v>
          </cell>
          <cell r="AB1642">
            <v>45</v>
          </cell>
          <cell r="AC1642">
            <v>0.111375</v>
          </cell>
          <cell r="AD1642">
            <v>9.5</v>
          </cell>
          <cell r="AE1642">
            <v>12</v>
          </cell>
          <cell r="AF1642">
            <v>50</v>
          </cell>
          <cell r="AG1642" t="str">
            <v/>
          </cell>
        </row>
        <row r="1643">
          <cell r="A1643" t="str">
            <v>HZ2330701500120</v>
          </cell>
          <cell r="B1643" t="str">
            <v>HZ2330701</v>
          </cell>
          <cell r="C1643" t="str">
            <v>HUG Z 日常长袖T（黄色）</v>
          </cell>
          <cell r="D1643" t="str">
            <v>无</v>
          </cell>
          <cell r="E1643" t="str">
            <v>6936352573319</v>
          </cell>
          <cell r="F1643">
            <v>129</v>
          </cell>
          <cell r="G1643">
            <v>129</v>
          </cell>
          <cell r="H1643" t="str">
            <v>3+</v>
          </cell>
          <cell r="I1643" t="str">
            <v>老品</v>
          </cell>
          <cell r="J1643" t="str">
            <v>1、产品同竞品差异点（优势点）：1111
2、产品功能点：
3、产品设计优势：
4、产品教育属性优势：
5、产品安全属性优势：
6、产品相关服务优势：
7、其他：</v>
          </cell>
          <cell r="K1643" t="str">
            <v>百分百长绒棉、液态氨处理更亲肤、微笑领口不勒脖、</v>
          </cell>
          <cell r="L1643" t="str">
            <v/>
          </cell>
          <cell r="M1643" t="str">
            <v>销售商品</v>
          </cell>
          <cell r="N1643" t="str">
            <v>2022/05/01</v>
          </cell>
          <cell r="O1643">
            <v>49.02</v>
          </cell>
          <cell r="P1643">
            <v>0.16</v>
          </cell>
          <cell r="Q1643">
            <v>31</v>
          </cell>
          <cell r="R1643">
            <v>31</v>
          </cell>
          <cell r="S1643">
            <v>2</v>
          </cell>
          <cell r="T1643" t="str">
            <v>有</v>
          </cell>
          <cell r="U1643" t="str">
            <v/>
          </cell>
          <cell r="V1643" t="str">
            <v>2190</v>
          </cell>
        </row>
        <row r="1643">
          <cell r="Z1643">
            <v>45</v>
          </cell>
          <cell r="AA1643">
            <v>55</v>
          </cell>
          <cell r="AB1643">
            <v>45</v>
          </cell>
          <cell r="AC1643">
            <v>0.111375</v>
          </cell>
          <cell r="AD1643">
            <v>9.5</v>
          </cell>
          <cell r="AE1643">
            <v>12</v>
          </cell>
          <cell r="AF1643">
            <v>50</v>
          </cell>
          <cell r="AG1643" t="str">
            <v/>
          </cell>
        </row>
        <row r="1644">
          <cell r="A1644" t="str">
            <v>HZ2330701500130</v>
          </cell>
          <cell r="B1644" t="str">
            <v>HZ2330701</v>
          </cell>
          <cell r="C1644" t="str">
            <v>HUG Z 日常长袖T（黄色）</v>
          </cell>
          <cell r="D1644" t="str">
            <v>无</v>
          </cell>
          <cell r="E1644" t="str">
            <v>6936352573326</v>
          </cell>
          <cell r="F1644">
            <v>129</v>
          </cell>
          <cell r="G1644">
            <v>129</v>
          </cell>
          <cell r="H1644" t="str">
            <v>3+</v>
          </cell>
          <cell r="I1644" t="str">
            <v>老品</v>
          </cell>
          <cell r="J1644" t="str">
            <v>1、产品同竞品差异点（优势点）：1111
2、产品功能点：
3、产品设计优势：
4、产品教育属性优势：
5、产品安全属性优势：
6、产品相关服务优势：
7、其他：</v>
          </cell>
          <cell r="K1644" t="str">
            <v>百分百长绒棉、液态氨处理更亲肤、微笑领口不勒脖、</v>
          </cell>
          <cell r="L1644" t="str">
            <v/>
          </cell>
          <cell r="M1644" t="str">
            <v>销售商品</v>
          </cell>
          <cell r="N1644" t="str">
            <v>2022/05/01</v>
          </cell>
          <cell r="O1644">
            <v>49.02</v>
          </cell>
          <cell r="P1644">
            <v>0.16</v>
          </cell>
          <cell r="Q1644">
            <v>31</v>
          </cell>
          <cell r="R1644">
            <v>31</v>
          </cell>
          <cell r="S1644">
            <v>2</v>
          </cell>
          <cell r="T1644" t="str">
            <v>有</v>
          </cell>
          <cell r="U1644" t="str">
            <v/>
          </cell>
          <cell r="V1644" t="str">
            <v>2190</v>
          </cell>
        </row>
        <row r="1644">
          <cell r="Z1644">
            <v>45</v>
          </cell>
          <cell r="AA1644">
            <v>55</v>
          </cell>
          <cell r="AB1644">
            <v>45</v>
          </cell>
          <cell r="AC1644">
            <v>0.111375</v>
          </cell>
          <cell r="AD1644">
            <v>9.5</v>
          </cell>
          <cell r="AE1644">
            <v>12</v>
          </cell>
          <cell r="AF1644">
            <v>50</v>
          </cell>
          <cell r="AG1644" t="str">
            <v/>
          </cell>
        </row>
        <row r="1645">
          <cell r="A1645" t="str">
            <v>HZ2330701500140</v>
          </cell>
          <cell r="B1645" t="str">
            <v>HZ2330701</v>
          </cell>
          <cell r="C1645" t="str">
            <v>HUG Z 日常长袖T（黄色）</v>
          </cell>
          <cell r="D1645" t="str">
            <v>无</v>
          </cell>
          <cell r="E1645" t="str">
            <v>6936352573333</v>
          </cell>
          <cell r="F1645">
            <v>129</v>
          </cell>
          <cell r="G1645">
            <v>129</v>
          </cell>
          <cell r="H1645" t="str">
            <v>3+</v>
          </cell>
          <cell r="I1645" t="str">
            <v>老品</v>
          </cell>
          <cell r="J1645" t="str">
            <v>1、产品同竞品差异点（优势点）：1111
2、产品功能点：
3、产品设计优势：
4、产品教育属性优势：
5、产品安全属性优势：
6、产品相关服务优势：
7、其他：</v>
          </cell>
          <cell r="K1645" t="str">
            <v>百分百长绒棉、液态氨处理更亲肤、微笑领口不勒脖、</v>
          </cell>
          <cell r="L1645" t="str">
            <v/>
          </cell>
          <cell r="M1645" t="str">
            <v>销售商品</v>
          </cell>
          <cell r="N1645" t="str">
            <v>2022/05/01</v>
          </cell>
          <cell r="O1645">
            <v>49.02</v>
          </cell>
          <cell r="P1645">
            <v>0.16</v>
          </cell>
          <cell r="Q1645">
            <v>31</v>
          </cell>
          <cell r="R1645">
            <v>31</v>
          </cell>
          <cell r="S1645">
            <v>2</v>
          </cell>
          <cell r="T1645" t="str">
            <v>有</v>
          </cell>
          <cell r="U1645" t="str">
            <v/>
          </cell>
          <cell r="V1645" t="str">
            <v>2190</v>
          </cell>
        </row>
        <row r="1645">
          <cell r="Z1645">
            <v>45</v>
          </cell>
          <cell r="AA1645">
            <v>55</v>
          </cell>
          <cell r="AB1645">
            <v>45</v>
          </cell>
          <cell r="AC1645">
            <v>0.111375</v>
          </cell>
          <cell r="AD1645">
            <v>9.5</v>
          </cell>
          <cell r="AE1645">
            <v>12</v>
          </cell>
          <cell r="AF1645">
            <v>50</v>
          </cell>
          <cell r="AG1645" t="str">
            <v/>
          </cell>
        </row>
        <row r="1646">
          <cell r="A1646" t="str">
            <v>HZ2330701500150</v>
          </cell>
          <cell r="B1646" t="str">
            <v>HZ2330701</v>
          </cell>
          <cell r="C1646" t="str">
            <v>HUG Z 日常长袖T（黄色）</v>
          </cell>
          <cell r="D1646" t="str">
            <v>无</v>
          </cell>
          <cell r="E1646" t="str">
            <v>6936352573340</v>
          </cell>
          <cell r="F1646">
            <v>129</v>
          </cell>
          <cell r="G1646">
            <v>129</v>
          </cell>
          <cell r="H1646" t="str">
            <v>3+</v>
          </cell>
          <cell r="I1646" t="str">
            <v>老品</v>
          </cell>
          <cell r="J1646" t="str">
            <v>1、产品同竞品差异点（优势点）：1111
2、产品功能点：
3、产品设计优势：
4、产品教育属性优势：
5、产品安全属性优势：
6、产品相关服务优势：
7、其他：</v>
          </cell>
          <cell r="K1646" t="str">
            <v>百分百长绒棉、液态氨处理更亲肤、微笑领口不勒脖、</v>
          </cell>
          <cell r="L1646" t="str">
            <v/>
          </cell>
          <cell r="M1646" t="str">
            <v>销售商品</v>
          </cell>
          <cell r="N1646" t="str">
            <v>2022/05/01</v>
          </cell>
          <cell r="O1646">
            <v>49.02</v>
          </cell>
          <cell r="P1646">
            <v>0.16</v>
          </cell>
          <cell r="Q1646">
            <v>31</v>
          </cell>
          <cell r="R1646">
            <v>31</v>
          </cell>
          <cell r="S1646">
            <v>2</v>
          </cell>
          <cell r="T1646" t="str">
            <v>有</v>
          </cell>
          <cell r="U1646" t="str">
            <v/>
          </cell>
          <cell r="V1646" t="str">
            <v>2190</v>
          </cell>
        </row>
        <row r="1646">
          <cell r="Z1646">
            <v>45</v>
          </cell>
          <cell r="AA1646">
            <v>55</v>
          </cell>
          <cell r="AB1646">
            <v>45</v>
          </cell>
          <cell r="AC1646">
            <v>0.111375</v>
          </cell>
          <cell r="AD1646">
            <v>9.5</v>
          </cell>
          <cell r="AE1646">
            <v>12</v>
          </cell>
          <cell r="AF1646">
            <v>50</v>
          </cell>
          <cell r="AG1646" t="str">
            <v/>
          </cell>
        </row>
        <row r="1647">
          <cell r="A1647" t="str">
            <v>HZ2342301203110</v>
          </cell>
          <cell r="B1647" t="str">
            <v>HZ2342301</v>
          </cell>
          <cell r="C1647" t="str">
            <v>HUG Z 保暖内衣（晨炭）110</v>
          </cell>
          <cell r="D1647" t="str">
            <v>无</v>
          </cell>
          <cell r="E1647" t="str">
            <v>6936352573357</v>
          </cell>
          <cell r="F1647">
            <v>229</v>
          </cell>
          <cell r="G1647">
            <v>229</v>
          </cell>
          <cell r="H1647" t="str">
            <v>3+</v>
          </cell>
          <cell r="I1647" t="str">
            <v>老品</v>
          </cell>
          <cell r="J1647" t="str">
            <v>1、产品同竞品差异点（优势点）：1111
2、产品功能点：
3、产品设计优势：
4、产品教育属性优势：
5、产品安全属性优势：
6、产品相关服务优势：
7、其他：</v>
          </cell>
          <cell r="K1647" t="str">
            <v>加入兔绒更保暖、透气不闷汗、亲肤柔软0甲醛</v>
          </cell>
          <cell r="L1647" t="str">
            <v/>
          </cell>
          <cell r="M1647" t="str">
            <v>销售商品</v>
          </cell>
          <cell r="N1647" t="str">
            <v>2022/05/01</v>
          </cell>
          <cell r="O1647">
            <v>87.02</v>
          </cell>
          <cell r="P1647">
            <v>0.36</v>
          </cell>
          <cell r="Q1647">
            <v>37</v>
          </cell>
          <cell r="R1647">
            <v>37</v>
          </cell>
          <cell r="S1647">
            <v>4</v>
          </cell>
          <cell r="T1647" t="str">
            <v>有</v>
          </cell>
          <cell r="U1647" t="str">
            <v/>
          </cell>
          <cell r="V1647" t="str">
            <v>2190</v>
          </cell>
        </row>
        <row r="1647">
          <cell r="Z1647">
            <v>45</v>
          </cell>
          <cell r="AA1647">
            <v>55</v>
          </cell>
          <cell r="AB1647">
            <v>45</v>
          </cell>
          <cell r="AC1647">
            <v>0.111375</v>
          </cell>
          <cell r="AD1647">
            <v>9.5</v>
          </cell>
          <cell r="AE1647">
            <v>12</v>
          </cell>
          <cell r="AF1647">
            <v>50</v>
          </cell>
          <cell r="AG1647" t="str">
            <v/>
          </cell>
        </row>
        <row r="1648">
          <cell r="A1648" t="str">
            <v>HZ2342301203120</v>
          </cell>
          <cell r="B1648" t="str">
            <v>HZ2342301</v>
          </cell>
          <cell r="C1648" t="str">
            <v>HUG Z 保暖内衣（晨炭）120</v>
          </cell>
          <cell r="D1648" t="str">
            <v>无</v>
          </cell>
          <cell r="E1648" t="str">
            <v>6936352573364</v>
          </cell>
          <cell r="F1648">
            <v>229</v>
          </cell>
          <cell r="G1648">
            <v>229</v>
          </cell>
          <cell r="H1648" t="str">
            <v>3+</v>
          </cell>
          <cell r="I1648" t="str">
            <v>老品</v>
          </cell>
          <cell r="J1648" t="str">
            <v>1、产品同竞品差异点（优势点）：1111
2、产品功能点：
3、产品设计优势：
4、产品教育属性优势：
5、产品安全属性优势：
6、产品相关服务优势：
7、其他：</v>
          </cell>
          <cell r="K1648" t="str">
            <v>加入兔绒更保暖、透气不闷汗、亲肤柔软0甲醛</v>
          </cell>
          <cell r="L1648" t="str">
            <v/>
          </cell>
          <cell r="M1648" t="str">
            <v>销售商品</v>
          </cell>
          <cell r="N1648" t="str">
            <v>2022/05/01</v>
          </cell>
          <cell r="O1648">
            <v>87.02</v>
          </cell>
          <cell r="P1648">
            <v>0.36</v>
          </cell>
          <cell r="Q1648">
            <v>37</v>
          </cell>
          <cell r="R1648">
            <v>37</v>
          </cell>
          <cell r="S1648">
            <v>4</v>
          </cell>
          <cell r="T1648" t="str">
            <v>有</v>
          </cell>
          <cell r="U1648" t="str">
            <v/>
          </cell>
          <cell r="V1648" t="str">
            <v>2190</v>
          </cell>
        </row>
        <row r="1648">
          <cell r="Z1648">
            <v>45</v>
          </cell>
          <cell r="AA1648">
            <v>55</v>
          </cell>
          <cell r="AB1648">
            <v>45</v>
          </cell>
          <cell r="AC1648">
            <v>0.111375</v>
          </cell>
          <cell r="AD1648">
            <v>9.5</v>
          </cell>
          <cell r="AE1648">
            <v>12</v>
          </cell>
          <cell r="AF1648">
            <v>50</v>
          </cell>
          <cell r="AG1648" t="str">
            <v/>
          </cell>
        </row>
        <row r="1649">
          <cell r="A1649" t="str">
            <v>HZ2342301203130</v>
          </cell>
          <cell r="B1649" t="str">
            <v>HZ2342301</v>
          </cell>
          <cell r="C1649" t="str">
            <v>HUG Z 保暖内衣（晨炭）130</v>
          </cell>
          <cell r="D1649" t="str">
            <v>无</v>
          </cell>
          <cell r="E1649" t="str">
            <v>6936352573371</v>
          </cell>
          <cell r="F1649">
            <v>229</v>
          </cell>
          <cell r="G1649">
            <v>229</v>
          </cell>
          <cell r="H1649" t="str">
            <v>3+</v>
          </cell>
          <cell r="I1649" t="str">
            <v>老品</v>
          </cell>
          <cell r="J1649" t="str">
            <v>1、产品同竞品差异点（优势点）：1111
2、产品功能点：
3、产品设计优势：
4、产品教育属性优势：
5、产品安全属性优势：
6、产品相关服务优势：
7、其他：</v>
          </cell>
          <cell r="K1649" t="str">
            <v>加入兔绒更保暖、透气不闷汗、亲肤柔软0甲醛</v>
          </cell>
          <cell r="L1649" t="str">
            <v/>
          </cell>
          <cell r="M1649" t="str">
            <v>销售商品</v>
          </cell>
          <cell r="N1649" t="str">
            <v>2022/05/01</v>
          </cell>
          <cell r="O1649">
            <v>87.02</v>
          </cell>
          <cell r="P1649">
            <v>0.36</v>
          </cell>
          <cell r="Q1649">
            <v>37</v>
          </cell>
          <cell r="R1649">
            <v>37</v>
          </cell>
          <cell r="S1649">
            <v>4</v>
          </cell>
          <cell r="T1649" t="str">
            <v>有</v>
          </cell>
          <cell r="U1649" t="str">
            <v/>
          </cell>
          <cell r="V1649" t="str">
            <v>2190</v>
          </cell>
        </row>
        <row r="1649">
          <cell r="Z1649">
            <v>45</v>
          </cell>
          <cell r="AA1649">
            <v>55</v>
          </cell>
          <cell r="AB1649">
            <v>45</v>
          </cell>
          <cell r="AC1649">
            <v>0.111375</v>
          </cell>
          <cell r="AD1649">
            <v>9.5</v>
          </cell>
          <cell r="AE1649">
            <v>12</v>
          </cell>
          <cell r="AF1649">
            <v>50</v>
          </cell>
          <cell r="AG1649" t="str">
            <v/>
          </cell>
        </row>
        <row r="1650">
          <cell r="A1650" t="str">
            <v>HZ2342301203140</v>
          </cell>
          <cell r="B1650" t="str">
            <v>HZ2342301</v>
          </cell>
          <cell r="C1650" t="str">
            <v>HUG Z 保暖内衣（晨炭）140</v>
          </cell>
          <cell r="D1650" t="str">
            <v>无</v>
          </cell>
          <cell r="E1650" t="str">
            <v>6936352573388</v>
          </cell>
          <cell r="F1650">
            <v>229</v>
          </cell>
          <cell r="G1650">
            <v>229</v>
          </cell>
          <cell r="H1650" t="str">
            <v>3+</v>
          </cell>
          <cell r="I1650" t="str">
            <v>老品</v>
          </cell>
          <cell r="J1650" t="str">
            <v>1、产品同竞品差异点（优势点）：1111
2、产品功能点：
3、产品设计优势：
4、产品教育属性优势：
5、产品安全属性优势：
6、产品相关服务优势：
7、其他：</v>
          </cell>
          <cell r="K1650" t="str">
            <v>加入兔绒更保暖、透气不闷汗、亲肤柔软0甲醛</v>
          </cell>
          <cell r="L1650" t="str">
            <v/>
          </cell>
          <cell r="M1650" t="str">
            <v>销售商品</v>
          </cell>
          <cell r="N1650" t="str">
            <v>2022/05/01</v>
          </cell>
          <cell r="O1650">
            <v>87.02</v>
          </cell>
          <cell r="P1650">
            <v>0.36</v>
          </cell>
          <cell r="Q1650">
            <v>37</v>
          </cell>
          <cell r="R1650">
            <v>37</v>
          </cell>
          <cell r="S1650">
            <v>4</v>
          </cell>
          <cell r="T1650" t="str">
            <v>有</v>
          </cell>
          <cell r="U1650" t="str">
            <v/>
          </cell>
          <cell r="V1650" t="str">
            <v>2190</v>
          </cell>
        </row>
        <row r="1650">
          <cell r="Z1650">
            <v>45</v>
          </cell>
          <cell r="AA1650">
            <v>55</v>
          </cell>
          <cell r="AB1650">
            <v>45</v>
          </cell>
          <cell r="AC1650">
            <v>0.111375</v>
          </cell>
          <cell r="AD1650">
            <v>9.5</v>
          </cell>
          <cell r="AE1650">
            <v>12</v>
          </cell>
          <cell r="AF1650">
            <v>50</v>
          </cell>
          <cell r="AG1650" t="str">
            <v/>
          </cell>
        </row>
        <row r="1651">
          <cell r="A1651" t="str">
            <v>HZ2342301203150</v>
          </cell>
          <cell r="B1651" t="str">
            <v>HZ2342301</v>
          </cell>
          <cell r="C1651" t="str">
            <v>HUG Z 保暖内衣（晨炭）150</v>
          </cell>
          <cell r="D1651" t="str">
            <v>无</v>
          </cell>
          <cell r="E1651" t="str">
            <v>6936352573395</v>
          </cell>
          <cell r="F1651">
            <v>229</v>
          </cell>
          <cell r="G1651">
            <v>229</v>
          </cell>
          <cell r="H1651" t="str">
            <v>3+</v>
          </cell>
          <cell r="I1651" t="str">
            <v>老品</v>
          </cell>
          <cell r="J1651" t="str">
            <v>1、产品同竞品差异点（优势点）：1111
2、产品功能点：
3、产品设计优势：
4、产品教育属性优势：
5、产品安全属性优势：
6、产品相关服务优势：
7、其他：</v>
          </cell>
          <cell r="K1651" t="str">
            <v>加入兔绒更保暖、透气不闷汗、亲肤柔软0甲醛</v>
          </cell>
          <cell r="L1651" t="str">
            <v/>
          </cell>
          <cell r="M1651" t="str">
            <v>销售商品</v>
          </cell>
          <cell r="N1651" t="str">
            <v>2022/05/01</v>
          </cell>
          <cell r="O1651">
            <v>87.02</v>
          </cell>
          <cell r="P1651">
            <v>0.36</v>
          </cell>
          <cell r="Q1651">
            <v>37</v>
          </cell>
          <cell r="R1651">
            <v>37</v>
          </cell>
          <cell r="S1651">
            <v>4</v>
          </cell>
          <cell r="T1651" t="str">
            <v>有</v>
          </cell>
          <cell r="U1651" t="str">
            <v/>
          </cell>
          <cell r="V1651" t="str">
            <v>2190</v>
          </cell>
        </row>
        <row r="1651">
          <cell r="Z1651">
            <v>45</v>
          </cell>
          <cell r="AA1651">
            <v>55</v>
          </cell>
          <cell r="AB1651">
            <v>45</v>
          </cell>
          <cell r="AC1651">
            <v>0.111375</v>
          </cell>
          <cell r="AD1651">
            <v>9.5</v>
          </cell>
          <cell r="AE1651">
            <v>12</v>
          </cell>
          <cell r="AF1651">
            <v>50</v>
          </cell>
          <cell r="AG1651" t="str">
            <v/>
          </cell>
        </row>
        <row r="1652">
          <cell r="A1652" t="str">
            <v>HZ2342301203160</v>
          </cell>
          <cell r="B1652" t="str">
            <v>HZ2342301</v>
          </cell>
          <cell r="C1652" t="str">
            <v>HUG Z 保暖内衣（晨炭）160</v>
          </cell>
          <cell r="D1652" t="str">
            <v>无</v>
          </cell>
          <cell r="E1652" t="str">
            <v>6936352573401</v>
          </cell>
          <cell r="F1652">
            <v>229</v>
          </cell>
          <cell r="G1652">
            <v>229</v>
          </cell>
          <cell r="H1652" t="str">
            <v>3+</v>
          </cell>
          <cell r="I1652" t="str">
            <v>老品</v>
          </cell>
          <cell r="J1652" t="str">
            <v>1、产品同竞品差异点（优势点）：1111
2、产品功能点：
3、产品设计优势：
4、产品教育属性优势：
5、产品安全属性优势：
6、产品相关服务优势：
7、其他：</v>
          </cell>
          <cell r="K1652" t="str">
            <v>加入兔绒更保暖、透气不闷汗、亲肤柔软0甲醛</v>
          </cell>
          <cell r="L1652" t="str">
            <v/>
          </cell>
          <cell r="M1652" t="str">
            <v>销售商品</v>
          </cell>
          <cell r="N1652" t="str">
            <v>2022/05/01</v>
          </cell>
          <cell r="O1652">
            <v>87.02</v>
          </cell>
          <cell r="P1652">
            <v>0.36</v>
          </cell>
          <cell r="Q1652">
            <v>37</v>
          </cell>
          <cell r="R1652">
            <v>37</v>
          </cell>
          <cell r="S1652">
            <v>4</v>
          </cell>
          <cell r="T1652" t="str">
            <v>有</v>
          </cell>
          <cell r="U1652" t="str">
            <v/>
          </cell>
          <cell r="V1652" t="str">
            <v>2190</v>
          </cell>
        </row>
        <row r="1652">
          <cell r="Z1652">
            <v>45</v>
          </cell>
          <cell r="AA1652">
            <v>55</v>
          </cell>
          <cell r="AB1652">
            <v>45</v>
          </cell>
          <cell r="AC1652">
            <v>0.111375</v>
          </cell>
          <cell r="AD1652">
            <v>9.5</v>
          </cell>
          <cell r="AE1652">
            <v>12</v>
          </cell>
          <cell r="AF1652">
            <v>50</v>
          </cell>
          <cell r="AG1652" t="str">
            <v/>
          </cell>
        </row>
        <row r="1653">
          <cell r="A1653" t="str">
            <v>HZ2342301502110</v>
          </cell>
          <cell r="B1653" t="str">
            <v>HZ2342301</v>
          </cell>
          <cell r="C1653" t="str">
            <v>HUG Z 保暖内衣（麦浪）110</v>
          </cell>
          <cell r="D1653" t="str">
            <v>无</v>
          </cell>
          <cell r="E1653" t="str">
            <v>6936352573418</v>
          </cell>
          <cell r="F1653">
            <v>229</v>
          </cell>
          <cell r="G1653">
            <v>229</v>
          </cell>
          <cell r="H1653" t="str">
            <v>3+</v>
          </cell>
          <cell r="I1653" t="str">
            <v>老品</v>
          </cell>
          <cell r="J1653" t="str">
            <v>1、产品同竞品差异点（优势点）：1111
2、产品功能点：
3、产品设计优势：
4、产品教育属性优势：
5、产品安全属性优势：
6、产品相关服务优势：
7、其他：</v>
          </cell>
          <cell r="K1653" t="str">
            <v>加入兔绒更保暖、透气不闷汗、亲肤柔软0甲醛</v>
          </cell>
          <cell r="L1653" t="str">
            <v/>
          </cell>
          <cell r="M1653" t="str">
            <v>销售商品</v>
          </cell>
          <cell r="N1653" t="str">
            <v>2022/05/01</v>
          </cell>
          <cell r="O1653">
            <v>87.02</v>
          </cell>
          <cell r="P1653">
            <v>0.36</v>
          </cell>
          <cell r="Q1653">
            <v>37</v>
          </cell>
          <cell r="R1653">
            <v>37</v>
          </cell>
          <cell r="S1653">
            <v>4</v>
          </cell>
          <cell r="T1653" t="str">
            <v>有</v>
          </cell>
          <cell r="U1653" t="str">
            <v/>
          </cell>
          <cell r="V1653" t="str">
            <v>2190</v>
          </cell>
        </row>
        <row r="1653">
          <cell r="Z1653">
            <v>45</v>
          </cell>
          <cell r="AA1653">
            <v>55</v>
          </cell>
          <cell r="AB1653">
            <v>45</v>
          </cell>
          <cell r="AC1653">
            <v>0.111375</v>
          </cell>
          <cell r="AD1653">
            <v>9.5</v>
          </cell>
          <cell r="AE1653">
            <v>12</v>
          </cell>
          <cell r="AF1653">
            <v>50</v>
          </cell>
          <cell r="AG1653" t="str">
            <v/>
          </cell>
        </row>
        <row r="1654">
          <cell r="A1654" t="str">
            <v>HZ2342301502120</v>
          </cell>
          <cell r="B1654" t="str">
            <v>HZ2342301</v>
          </cell>
          <cell r="C1654" t="str">
            <v>HUG Z 保暖内衣（麦浪）120</v>
          </cell>
          <cell r="D1654" t="str">
            <v>无</v>
          </cell>
          <cell r="E1654" t="str">
            <v>6936352573425</v>
          </cell>
          <cell r="F1654">
            <v>229</v>
          </cell>
          <cell r="G1654">
            <v>229</v>
          </cell>
          <cell r="H1654" t="str">
            <v>3+</v>
          </cell>
          <cell r="I1654" t="str">
            <v>老品</v>
          </cell>
          <cell r="J1654" t="str">
            <v>1、产品同竞品差异点（优势点）：1111
2、产品功能点：
3、产品设计优势：
4、产品教育属性优势：
5、产品安全属性优势：
6、产品相关服务优势：
7、其他：</v>
          </cell>
          <cell r="K1654" t="str">
            <v>加入兔绒更保暖、透气不闷汗、亲肤柔软0甲醛</v>
          </cell>
          <cell r="L1654" t="str">
            <v/>
          </cell>
          <cell r="M1654" t="str">
            <v>销售商品</v>
          </cell>
          <cell r="N1654" t="str">
            <v>2022/05/01</v>
          </cell>
          <cell r="O1654">
            <v>87.02</v>
          </cell>
          <cell r="P1654">
            <v>0.36</v>
          </cell>
          <cell r="Q1654">
            <v>37</v>
          </cell>
          <cell r="R1654">
            <v>37</v>
          </cell>
          <cell r="S1654">
            <v>4</v>
          </cell>
          <cell r="T1654" t="str">
            <v>有</v>
          </cell>
          <cell r="U1654" t="str">
            <v/>
          </cell>
          <cell r="V1654" t="str">
            <v>2190</v>
          </cell>
        </row>
        <row r="1654">
          <cell r="Z1654">
            <v>45</v>
          </cell>
          <cell r="AA1654">
            <v>55</v>
          </cell>
          <cell r="AB1654">
            <v>45</v>
          </cell>
          <cell r="AC1654">
            <v>0.111375</v>
          </cell>
          <cell r="AD1654">
            <v>9.5</v>
          </cell>
          <cell r="AE1654">
            <v>12</v>
          </cell>
          <cell r="AF1654">
            <v>50</v>
          </cell>
          <cell r="AG1654" t="str">
            <v/>
          </cell>
        </row>
        <row r="1655">
          <cell r="A1655" t="str">
            <v>HZ2342301502130</v>
          </cell>
          <cell r="B1655" t="str">
            <v>HZ2342301</v>
          </cell>
          <cell r="C1655" t="str">
            <v>HUG Z 保暖内衣（麦浪）130</v>
          </cell>
          <cell r="D1655" t="str">
            <v>无</v>
          </cell>
          <cell r="E1655" t="str">
            <v>6936352573432</v>
          </cell>
          <cell r="F1655">
            <v>229</v>
          </cell>
          <cell r="G1655">
            <v>229</v>
          </cell>
          <cell r="H1655" t="str">
            <v>3+</v>
          </cell>
          <cell r="I1655" t="str">
            <v>老品</v>
          </cell>
          <cell r="J1655" t="str">
            <v>1、产品同竞品差异点（优势点）：1111
2、产品功能点：
3、产品设计优势：
4、产品教育属性优势：
5、产品安全属性优势：
6、产品相关服务优势：
7、其他：</v>
          </cell>
          <cell r="K1655" t="str">
            <v>加入兔绒更保暖、透气不闷汗、亲肤柔软0甲醛</v>
          </cell>
          <cell r="L1655" t="str">
            <v/>
          </cell>
          <cell r="M1655" t="str">
            <v>销售商品</v>
          </cell>
          <cell r="N1655" t="str">
            <v>2022/05/01</v>
          </cell>
          <cell r="O1655">
            <v>87.02</v>
          </cell>
          <cell r="P1655">
            <v>0.36</v>
          </cell>
          <cell r="Q1655">
            <v>37</v>
          </cell>
          <cell r="R1655">
            <v>37</v>
          </cell>
          <cell r="S1655">
            <v>4</v>
          </cell>
          <cell r="T1655" t="str">
            <v>有</v>
          </cell>
          <cell r="U1655" t="str">
            <v/>
          </cell>
          <cell r="V1655" t="str">
            <v>2190</v>
          </cell>
        </row>
        <row r="1655">
          <cell r="Z1655">
            <v>45</v>
          </cell>
          <cell r="AA1655">
            <v>55</v>
          </cell>
          <cell r="AB1655">
            <v>45</v>
          </cell>
          <cell r="AC1655">
            <v>0.111375</v>
          </cell>
          <cell r="AD1655">
            <v>9.5</v>
          </cell>
          <cell r="AE1655">
            <v>12</v>
          </cell>
          <cell r="AF1655">
            <v>50</v>
          </cell>
          <cell r="AG1655" t="str">
            <v/>
          </cell>
        </row>
        <row r="1656">
          <cell r="A1656" t="str">
            <v>HZ2342301502140</v>
          </cell>
          <cell r="B1656" t="str">
            <v>HZ2342301</v>
          </cell>
          <cell r="C1656" t="str">
            <v>HUG Z 保暖内衣（麦浪）140</v>
          </cell>
          <cell r="D1656" t="str">
            <v>无</v>
          </cell>
          <cell r="E1656" t="str">
            <v>6936352573449</v>
          </cell>
          <cell r="F1656">
            <v>229</v>
          </cell>
          <cell r="G1656">
            <v>229</v>
          </cell>
          <cell r="H1656" t="str">
            <v>3+</v>
          </cell>
          <cell r="I1656" t="str">
            <v>老品</v>
          </cell>
          <cell r="J1656" t="str">
            <v>1、产品同竞品差异点（优势点）：1111
2、产品功能点：
3、产品设计优势：
4、产品教育属性优势：
5、产品安全属性优势：
6、产品相关服务优势：
7、其他：</v>
          </cell>
          <cell r="K1656" t="str">
            <v>加入兔绒更保暖、透气不闷汗、亲肤柔软0甲醛</v>
          </cell>
          <cell r="L1656" t="str">
            <v/>
          </cell>
          <cell r="M1656" t="str">
            <v>销售商品</v>
          </cell>
          <cell r="N1656" t="str">
            <v>2022/05/01</v>
          </cell>
          <cell r="O1656">
            <v>87.02</v>
          </cell>
          <cell r="P1656">
            <v>0.36</v>
          </cell>
          <cell r="Q1656">
            <v>37</v>
          </cell>
          <cell r="R1656">
            <v>37</v>
          </cell>
          <cell r="S1656">
            <v>4</v>
          </cell>
          <cell r="T1656" t="str">
            <v>有</v>
          </cell>
          <cell r="U1656" t="str">
            <v/>
          </cell>
          <cell r="V1656" t="str">
            <v>2190</v>
          </cell>
        </row>
        <row r="1656">
          <cell r="Z1656">
            <v>45</v>
          </cell>
          <cell r="AA1656">
            <v>55</v>
          </cell>
          <cell r="AB1656">
            <v>45</v>
          </cell>
          <cell r="AC1656">
            <v>0.111375</v>
          </cell>
          <cell r="AD1656">
            <v>9.5</v>
          </cell>
          <cell r="AE1656">
            <v>12</v>
          </cell>
          <cell r="AF1656">
            <v>50</v>
          </cell>
          <cell r="AG1656" t="str">
            <v/>
          </cell>
        </row>
        <row r="1657">
          <cell r="A1657" t="str">
            <v>HZ2342301502150</v>
          </cell>
          <cell r="B1657" t="str">
            <v>HZ2342301</v>
          </cell>
          <cell r="C1657" t="str">
            <v>HUG Z 保暖内衣（麦浪）150</v>
          </cell>
          <cell r="D1657" t="str">
            <v>无</v>
          </cell>
          <cell r="E1657" t="str">
            <v>6936352573456</v>
          </cell>
          <cell r="F1657">
            <v>229</v>
          </cell>
          <cell r="G1657">
            <v>229</v>
          </cell>
          <cell r="H1657" t="str">
            <v>3+</v>
          </cell>
          <cell r="I1657" t="str">
            <v>老品</v>
          </cell>
          <cell r="J1657" t="str">
            <v>1、产品同竞品差异点（优势点）：1111
2、产品功能点：
3、产品设计优势：
4、产品教育属性优势：
5、产品安全属性优势：
6、产品相关服务优势：
7、其他：</v>
          </cell>
          <cell r="K1657" t="str">
            <v>加入兔绒更保暖、透气不闷汗、亲肤柔软0甲醛</v>
          </cell>
          <cell r="L1657" t="str">
            <v/>
          </cell>
          <cell r="M1657" t="str">
            <v>销售商品</v>
          </cell>
          <cell r="N1657" t="str">
            <v>2022/05/01</v>
          </cell>
          <cell r="O1657">
            <v>87.02</v>
          </cell>
          <cell r="P1657">
            <v>0.36</v>
          </cell>
          <cell r="Q1657">
            <v>37</v>
          </cell>
          <cell r="R1657">
            <v>37</v>
          </cell>
          <cell r="S1657">
            <v>4</v>
          </cell>
          <cell r="T1657" t="str">
            <v>有</v>
          </cell>
          <cell r="U1657" t="str">
            <v/>
          </cell>
          <cell r="V1657" t="str">
            <v>2190</v>
          </cell>
        </row>
        <row r="1657">
          <cell r="Z1657">
            <v>45</v>
          </cell>
          <cell r="AA1657">
            <v>55</v>
          </cell>
          <cell r="AB1657">
            <v>45</v>
          </cell>
          <cell r="AC1657">
            <v>0.111375</v>
          </cell>
          <cell r="AD1657">
            <v>9.5</v>
          </cell>
          <cell r="AE1657">
            <v>12</v>
          </cell>
          <cell r="AF1657">
            <v>50</v>
          </cell>
          <cell r="AG1657" t="str">
            <v/>
          </cell>
        </row>
        <row r="1658">
          <cell r="A1658" t="str">
            <v>HZ2321101701110</v>
          </cell>
          <cell r="B1658" t="str">
            <v>HZ2321101</v>
          </cell>
          <cell r="C1658" t="str">
            <v>HUG Z男女童防蚊裤</v>
          </cell>
          <cell r="D1658" t="str">
            <v>无</v>
          </cell>
          <cell r="E1658" t="str">
            <v>6936352572954</v>
          </cell>
          <cell r="F1658">
            <v>129</v>
          </cell>
          <cell r="G1658">
            <v>129</v>
          </cell>
          <cell r="H1658" t="str">
            <v>3+</v>
          </cell>
          <cell r="I1658" t="str">
            <v>老品</v>
          </cell>
          <cell r="J1658" t="str">
            <v>1、产品同竞品差异点（优势点）：1111
2、产品功能点：
3、产品设计优势：
4、产品教育属性优势：
5、产品安全属性优势：
6、产品相关服务优势：
7、其他：</v>
          </cell>
          <cell r="K1658" t="str">
            <v>桉树天丝棉、螺旋结构更透气、重量约等于两片吐司</v>
          </cell>
          <cell r="L1658" t="str">
            <v/>
          </cell>
          <cell r="M1658" t="str">
            <v>销售商品</v>
          </cell>
          <cell r="N1658" t="str">
            <v>2022/05/01</v>
          </cell>
          <cell r="O1658">
            <v>49.02</v>
          </cell>
          <cell r="P1658">
            <v>0.17</v>
          </cell>
          <cell r="Q1658">
            <v>31</v>
          </cell>
          <cell r="R1658">
            <v>31</v>
          </cell>
          <cell r="S1658">
            <v>2</v>
          </cell>
          <cell r="T1658" t="str">
            <v>有</v>
          </cell>
          <cell r="U1658" t="str">
            <v/>
          </cell>
          <cell r="V1658" t="str">
            <v>2190</v>
          </cell>
        </row>
        <row r="1658">
          <cell r="Z1658">
            <v>45</v>
          </cell>
          <cell r="AA1658">
            <v>55</v>
          </cell>
          <cell r="AB1658">
            <v>45</v>
          </cell>
          <cell r="AC1658">
            <v>0.111375</v>
          </cell>
          <cell r="AD1658">
            <v>9.5</v>
          </cell>
          <cell r="AE1658">
            <v>12</v>
          </cell>
          <cell r="AF1658">
            <v>50</v>
          </cell>
          <cell r="AG1658" t="str">
            <v/>
          </cell>
        </row>
        <row r="1659">
          <cell r="A1659" t="str">
            <v>HZ2321101701120</v>
          </cell>
          <cell r="B1659" t="str">
            <v>HZ2321101</v>
          </cell>
          <cell r="C1659" t="str">
            <v>HUG Z男女童防蚊裤</v>
          </cell>
          <cell r="D1659" t="str">
            <v>无</v>
          </cell>
          <cell r="E1659" t="str">
            <v>6936352572961</v>
          </cell>
          <cell r="F1659">
            <v>129</v>
          </cell>
          <cell r="G1659">
            <v>129</v>
          </cell>
          <cell r="H1659" t="str">
            <v>3+</v>
          </cell>
          <cell r="I1659" t="str">
            <v>老品</v>
          </cell>
          <cell r="J1659" t="str">
            <v>1、产品同竞品差异点（优势点）：1111
2、产品功能点：
3、产品设计优势：
4、产品教育属性优势：
5、产品安全属性优势：
6、产品相关服务优势：
7、其他：</v>
          </cell>
          <cell r="K1659" t="str">
            <v>桉树天丝棉、螺旋结构更透气、重量约等于两片吐司</v>
          </cell>
          <cell r="L1659" t="str">
            <v/>
          </cell>
          <cell r="M1659" t="str">
            <v>销售商品</v>
          </cell>
          <cell r="N1659" t="str">
            <v>2022/05/01</v>
          </cell>
          <cell r="O1659">
            <v>49.02</v>
          </cell>
          <cell r="P1659">
            <v>0.17</v>
          </cell>
          <cell r="Q1659">
            <v>31</v>
          </cell>
          <cell r="R1659">
            <v>31</v>
          </cell>
          <cell r="S1659">
            <v>2</v>
          </cell>
          <cell r="T1659" t="str">
            <v>有</v>
          </cell>
          <cell r="U1659" t="str">
            <v/>
          </cell>
          <cell r="V1659" t="str">
            <v>2190</v>
          </cell>
        </row>
        <row r="1659">
          <cell r="Z1659">
            <v>45</v>
          </cell>
          <cell r="AA1659">
            <v>55</v>
          </cell>
          <cell r="AB1659">
            <v>45</v>
          </cell>
          <cell r="AC1659">
            <v>0.111375</v>
          </cell>
          <cell r="AD1659">
            <v>9.5</v>
          </cell>
          <cell r="AE1659">
            <v>12</v>
          </cell>
          <cell r="AF1659">
            <v>50</v>
          </cell>
          <cell r="AG1659" t="str">
            <v/>
          </cell>
        </row>
        <row r="1660">
          <cell r="A1660" t="str">
            <v>HZ2321101701130</v>
          </cell>
          <cell r="B1660" t="str">
            <v>HZ2321101</v>
          </cell>
          <cell r="C1660" t="str">
            <v>HUG Z男女童防蚊裤</v>
          </cell>
          <cell r="D1660" t="str">
            <v>无</v>
          </cell>
          <cell r="E1660" t="str">
            <v>6936352572978</v>
          </cell>
          <cell r="F1660">
            <v>129</v>
          </cell>
          <cell r="G1660">
            <v>129</v>
          </cell>
          <cell r="H1660" t="str">
            <v>3+</v>
          </cell>
          <cell r="I1660" t="str">
            <v>老品</v>
          </cell>
          <cell r="J1660" t="str">
            <v>1、产品同竞品差异点（优势点）：1111
2、产品功能点：
3、产品设计优势：
4、产品教育属性优势：
5、产品安全属性优势：
6、产品相关服务优势：
7、其他：</v>
          </cell>
          <cell r="K1660" t="str">
            <v>桉树天丝棉、螺旋结构更透气、重量约等于两片吐司</v>
          </cell>
          <cell r="L1660" t="str">
            <v/>
          </cell>
          <cell r="M1660" t="str">
            <v>销售商品</v>
          </cell>
          <cell r="N1660" t="str">
            <v>2022/05/01</v>
          </cell>
          <cell r="O1660">
            <v>49.02</v>
          </cell>
          <cell r="P1660">
            <v>0.17</v>
          </cell>
          <cell r="Q1660">
            <v>31</v>
          </cell>
          <cell r="R1660">
            <v>31</v>
          </cell>
          <cell r="S1660">
            <v>2</v>
          </cell>
          <cell r="T1660" t="str">
            <v>有</v>
          </cell>
          <cell r="U1660" t="str">
            <v/>
          </cell>
          <cell r="V1660" t="str">
            <v>2190</v>
          </cell>
        </row>
        <row r="1660">
          <cell r="Z1660">
            <v>45</v>
          </cell>
          <cell r="AA1660">
            <v>55</v>
          </cell>
          <cell r="AB1660">
            <v>45</v>
          </cell>
          <cell r="AC1660">
            <v>0.111375</v>
          </cell>
          <cell r="AD1660">
            <v>9.5</v>
          </cell>
          <cell r="AE1660">
            <v>12</v>
          </cell>
          <cell r="AF1660">
            <v>50</v>
          </cell>
          <cell r="AG1660" t="str">
            <v/>
          </cell>
        </row>
        <row r="1661">
          <cell r="A1661" t="str">
            <v>HZ2321101701140</v>
          </cell>
          <cell r="B1661" t="str">
            <v>HZ2321101</v>
          </cell>
          <cell r="C1661" t="str">
            <v>HUG Z男女童防蚊裤</v>
          </cell>
          <cell r="D1661" t="str">
            <v>无</v>
          </cell>
          <cell r="E1661" t="str">
            <v>6936352572985</v>
          </cell>
          <cell r="F1661">
            <v>129</v>
          </cell>
          <cell r="G1661">
            <v>129</v>
          </cell>
          <cell r="H1661" t="str">
            <v>3+</v>
          </cell>
          <cell r="I1661" t="str">
            <v>老品</v>
          </cell>
          <cell r="J1661" t="str">
            <v>1、产品同竞品差异点（优势点）：1111
2、产品功能点：
3、产品设计优势：
4、产品教育属性优势：
5、产品安全属性优势：
6、产品相关服务优势：
7、其他：</v>
          </cell>
          <cell r="K1661" t="str">
            <v>桉树天丝棉、螺旋结构更透气、重量约等于两片吐司</v>
          </cell>
          <cell r="L1661" t="str">
            <v/>
          </cell>
          <cell r="M1661" t="str">
            <v>销售商品</v>
          </cell>
          <cell r="N1661" t="str">
            <v>2022/05/01</v>
          </cell>
          <cell r="O1661">
            <v>49.02</v>
          </cell>
          <cell r="P1661">
            <v>0.17</v>
          </cell>
          <cell r="Q1661">
            <v>31</v>
          </cell>
          <cell r="R1661">
            <v>31</v>
          </cell>
          <cell r="S1661">
            <v>2</v>
          </cell>
          <cell r="T1661" t="str">
            <v>有</v>
          </cell>
          <cell r="U1661" t="str">
            <v/>
          </cell>
          <cell r="V1661" t="str">
            <v>2190</v>
          </cell>
        </row>
        <row r="1661">
          <cell r="Z1661">
            <v>45</v>
          </cell>
          <cell r="AA1661">
            <v>55</v>
          </cell>
          <cell r="AB1661">
            <v>45</v>
          </cell>
          <cell r="AC1661">
            <v>0.111375</v>
          </cell>
          <cell r="AD1661">
            <v>9.5</v>
          </cell>
          <cell r="AE1661">
            <v>12</v>
          </cell>
          <cell r="AF1661">
            <v>50</v>
          </cell>
          <cell r="AG1661" t="str">
            <v/>
          </cell>
        </row>
        <row r="1662">
          <cell r="A1662" t="str">
            <v>HZ2321101701150</v>
          </cell>
          <cell r="B1662" t="str">
            <v>HZ2321101</v>
          </cell>
          <cell r="C1662" t="str">
            <v>HUG Z男女童防蚊裤</v>
          </cell>
          <cell r="D1662" t="str">
            <v>无</v>
          </cell>
          <cell r="E1662" t="str">
            <v>6936352572992</v>
          </cell>
          <cell r="F1662">
            <v>129</v>
          </cell>
          <cell r="G1662">
            <v>129</v>
          </cell>
          <cell r="H1662" t="str">
            <v>3+</v>
          </cell>
          <cell r="I1662" t="str">
            <v>老品</v>
          </cell>
          <cell r="J1662" t="str">
            <v>1、产品同竞品差异点（优势点）：1111
2、产品功能点：
3、产品设计优势：
4、产品教育属性优势：
5、产品安全属性优势：
6、产品相关服务优势：
7、其他：</v>
          </cell>
          <cell r="K1662" t="str">
            <v>桉树天丝棉、螺旋结构更透气、重量约等于两片吐司</v>
          </cell>
          <cell r="L1662" t="str">
            <v/>
          </cell>
          <cell r="M1662" t="str">
            <v>销售商品</v>
          </cell>
          <cell r="N1662" t="str">
            <v>2022/05/01</v>
          </cell>
          <cell r="O1662">
            <v>49.02</v>
          </cell>
          <cell r="P1662">
            <v>0.17</v>
          </cell>
          <cell r="Q1662">
            <v>31</v>
          </cell>
          <cell r="R1662">
            <v>31</v>
          </cell>
          <cell r="S1662">
            <v>2</v>
          </cell>
          <cell r="T1662" t="str">
            <v>有</v>
          </cell>
          <cell r="U1662" t="str">
            <v/>
          </cell>
          <cell r="V1662" t="str">
            <v>2190</v>
          </cell>
        </row>
        <row r="1662">
          <cell r="Z1662">
            <v>45</v>
          </cell>
          <cell r="AA1662">
            <v>55</v>
          </cell>
          <cell r="AB1662">
            <v>45</v>
          </cell>
          <cell r="AC1662">
            <v>0.111375</v>
          </cell>
          <cell r="AD1662">
            <v>9.5</v>
          </cell>
          <cell r="AE1662">
            <v>12</v>
          </cell>
          <cell r="AF1662">
            <v>50</v>
          </cell>
          <cell r="AG1662" t="str">
            <v/>
          </cell>
        </row>
        <row r="1663">
          <cell r="A1663" t="str">
            <v>HZ2324401803004</v>
          </cell>
          <cell r="B1663" t="str">
            <v>HZ2324401</v>
          </cell>
          <cell r="C1663" t="str">
            <v>HUGZ 运动速干袜</v>
          </cell>
          <cell r="D1663" t="str">
            <v>无</v>
          </cell>
          <cell r="E1663" t="str">
            <v>6936352573029</v>
          </cell>
          <cell r="F1663">
            <v>49</v>
          </cell>
          <cell r="G1663">
            <v>49</v>
          </cell>
          <cell r="H1663" t="str">
            <v>3+</v>
          </cell>
          <cell r="I1663" t="str">
            <v>老品</v>
          </cell>
          <cell r="J1663" t="str">
            <v>1、产品同竞品差异点（优势点）：1111
2、产品功能点：
3、产品设计优势：
4、产品教育属性优势：
5、产品安全属性优势：
6、产品相关服务优势：
7、其他：</v>
          </cell>
          <cell r="K1663" t="str">
            <v>适合多种运动、透气不闷汗、长效抑菌</v>
          </cell>
          <cell r="L1663" t="str">
            <v/>
          </cell>
          <cell r="M1663" t="str">
            <v>销售商品</v>
          </cell>
          <cell r="N1663" t="str">
            <v>2022/05/01</v>
          </cell>
          <cell r="O1663">
            <v>18.62</v>
          </cell>
          <cell r="P1663">
            <v>0.05</v>
          </cell>
          <cell r="Q1663">
            <v>12</v>
          </cell>
          <cell r="R1663">
            <v>12</v>
          </cell>
          <cell r="S1663">
            <v>5</v>
          </cell>
          <cell r="T1663" t="str">
            <v>有</v>
          </cell>
          <cell r="U1663" t="str">
            <v/>
          </cell>
          <cell r="V1663" t="str">
            <v>2190</v>
          </cell>
        </row>
        <row r="1663">
          <cell r="Z1663">
            <v>45</v>
          </cell>
          <cell r="AA1663">
            <v>55</v>
          </cell>
          <cell r="AB1663">
            <v>45</v>
          </cell>
          <cell r="AC1663">
            <v>0.111375</v>
          </cell>
          <cell r="AD1663">
            <v>9.5</v>
          </cell>
          <cell r="AE1663">
            <v>12</v>
          </cell>
          <cell r="AF1663">
            <v>50</v>
          </cell>
          <cell r="AG1663" t="str">
            <v/>
          </cell>
        </row>
        <row r="1664">
          <cell r="A1664" t="str">
            <v>HZ2324401803005</v>
          </cell>
          <cell r="B1664" t="str">
            <v>HZ2324401</v>
          </cell>
          <cell r="C1664" t="str">
            <v>HUGZ 运动速干袜</v>
          </cell>
          <cell r="D1664" t="str">
            <v>无</v>
          </cell>
          <cell r="E1664" t="str">
            <v>6936352573036</v>
          </cell>
          <cell r="F1664">
            <v>49</v>
          </cell>
          <cell r="G1664">
            <v>49</v>
          </cell>
          <cell r="H1664" t="str">
            <v>3+</v>
          </cell>
          <cell r="I1664" t="str">
            <v>老品</v>
          </cell>
          <cell r="J1664" t="str">
            <v>1、产品同竞品差异点（优势点）：1111
2、产品功能点：
3、产品设计优势：
4、产品教育属性优势：
5、产品安全属性优势：
6、产品相关服务优势：
7、其他：</v>
          </cell>
          <cell r="K1664" t="str">
            <v>适合多种运动、透气不闷汗、长效抑菌</v>
          </cell>
          <cell r="L1664" t="str">
            <v/>
          </cell>
          <cell r="M1664" t="str">
            <v>销售商品</v>
          </cell>
          <cell r="N1664" t="str">
            <v>2022/05/01</v>
          </cell>
          <cell r="O1664">
            <v>18.62</v>
          </cell>
          <cell r="P1664">
            <v>0.05</v>
          </cell>
          <cell r="Q1664">
            <v>12</v>
          </cell>
          <cell r="R1664">
            <v>12</v>
          </cell>
          <cell r="S1664">
            <v>5</v>
          </cell>
          <cell r="T1664" t="str">
            <v>有</v>
          </cell>
          <cell r="U1664" t="str">
            <v/>
          </cell>
          <cell r="V1664" t="str">
            <v>2190</v>
          </cell>
        </row>
        <row r="1664">
          <cell r="Z1664">
            <v>45</v>
          </cell>
          <cell r="AA1664">
            <v>55</v>
          </cell>
          <cell r="AB1664">
            <v>45</v>
          </cell>
          <cell r="AC1664">
            <v>0.111375</v>
          </cell>
          <cell r="AD1664">
            <v>9.5</v>
          </cell>
          <cell r="AE1664">
            <v>12</v>
          </cell>
          <cell r="AF1664">
            <v>50</v>
          </cell>
          <cell r="AG1664" t="str">
            <v/>
          </cell>
        </row>
        <row r="1665">
          <cell r="A1665" t="str">
            <v>HZ2324401803006</v>
          </cell>
          <cell r="B1665" t="str">
            <v>HZ2324401</v>
          </cell>
          <cell r="C1665" t="str">
            <v>HUGZ 运动速干袜</v>
          </cell>
          <cell r="D1665" t="str">
            <v>无</v>
          </cell>
          <cell r="E1665" t="str">
            <v>6936352573043</v>
          </cell>
          <cell r="F1665">
            <v>49</v>
          </cell>
          <cell r="G1665">
            <v>49</v>
          </cell>
          <cell r="H1665" t="str">
            <v>3+</v>
          </cell>
          <cell r="I1665" t="str">
            <v>老品</v>
          </cell>
          <cell r="J1665" t="str">
            <v>1、产品同竞品差异点（优势点）：1111
2、产品功能点：
3、产品设计优势：
4、产品教育属性优势：
5、产品安全属性优势：
6、产品相关服务优势：
7、其他：</v>
          </cell>
          <cell r="K1665" t="str">
            <v>适合多种运动、透气不闷汗、长效抑菌</v>
          </cell>
          <cell r="L1665" t="str">
            <v/>
          </cell>
          <cell r="M1665" t="str">
            <v>销售商品</v>
          </cell>
          <cell r="N1665" t="str">
            <v>2022/05/01</v>
          </cell>
          <cell r="O1665">
            <v>18.62</v>
          </cell>
          <cell r="P1665">
            <v>0.05</v>
          </cell>
          <cell r="Q1665">
            <v>12</v>
          </cell>
          <cell r="R1665">
            <v>12</v>
          </cell>
          <cell r="S1665">
            <v>5</v>
          </cell>
          <cell r="T1665" t="str">
            <v>有</v>
          </cell>
          <cell r="U1665" t="str">
            <v/>
          </cell>
          <cell r="V1665" t="str">
            <v>2190</v>
          </cell>
        </row>
        <row r="1665">
          <cell r="Z1665">
            <v>45</v>
          </cell>
          <cell r="AA1665">
            <v>55</v>
          </cell>
          <cell r="AB1665">
            <v>45</v>
          </cell>
          <cell r="AC1665">
            <v>0.111375</v>
          </cell>
          <cell r="AD1665">
            <v>9.5</v>
          </cell>
          <cell r="AE1665">
            <v>12</v>
          </cell>
          <cell r="AF1665">
            <v>50</v>
          </cell>
          <cell r="AG1665" t="str">
            <v/>
          </cell>
        </row>
        <row r="1666">
          <cell r="A1666" t="str">
            <v>HZ2324401904004</v>
          </cell>
          <cell r="B1666" t="str">
            <v>HZ2324401</v>
          </cell>
          <cell r="C1666" t="str">
            <v>HUGZ 运动速干袜</v>
          </cell>
          <cell r="D1666" t="str">
            <v>无</v>
          </cell>
          <cell r="E1666" t="str">
            <v>6936352573050</v>
          </cell>
          <cell r="F1666">
            <v>49</v>
          </cell>
          <cell r="G1666">
            <v>49</v>
          </cell>
          <cell r="H1666" t="str">
            <v>3+</v>
          </cell>
          <cell r="I1666" t="str">
            <v>老品</v>
          </cell>
          <cell r="J1666" t="str">
            <v>1、产品同竞品差异点（优势点）：1111
2、产品功能点：
3、产品设计优势：
4、产品教育属性优势：
5、产品安全属性优势：
6、产品相关服务优势：
7、其他：</v>
          </cell>
          <cell r="K1666" t="str">
            <v>适合多种运动、透气不闷汗、长效抑菌</v>
          </cell>
          <cell r="L1666" t="str">
            <v/>
          </cell>
          <cell r="M1666" t="str">
            <v>销售商品</v>
          </cell>
          <cell r="N1666" t="str">
            <v>2022/05/01</v>
          </cell>
          <cell r="O1666">
            <v>18.62</v>
          </cell>
          <cell r="P1666">
            <v>0.05</v>
          </cell>
          <cell r="Q1666">
            <v>12</v>
          </cell>
          <cell r="R1666">
            <v>12</v>
          </cell>
          <cell r="S1666">
            <v>5</v>
          </cell>
          <cell r="T1666" t="str">
            <v>有</v>
          </cell>
          <cell r="U1666" t="str">
            <v/>
          </cell>
          <cell r="V1666" t="str">
            <v>2190</v>
          </cell>
        </row>
        <row r="1666">
          <cell r="Z1666">
            <v>45</v>
          </cell>
          <cell r="AA1666">
            <v>55</v>
          </cell>
          <cell r="AB1666">
            <v>45</v>
          </cell>
          <cell r="AC1666">
            <v>0.111375</v>
          </cell>
          <cell r="AD1666">
            <v>9.5</v>
          </cell>
          <cell r="AE1666">
            <v>12</v>
          </cell>
          <cell r="AF1666">
            <v>50</v>
          </cell>
          <cell r="AG1666" t="str">
            <v/>
          </cell>
        </row>
        <row r="1667">
          <cell r="A1667" t="str">
            <v>HZ2324401904005</v>
          </cell>
          <cell r="B1667" t="str">
            <v>HZ2324401</v>
          </cell>
          <cell r="C1667" t="str">
            <v>HUGZ 运动速干袜</v>
          </cell>
          <cell r="D1667" t="str">
            <v>无</v>
          </cell>
          <cell r="E1667" t="str">
            <v>6936352573067</v>
          </cell>
          <cell r="F1667">
            <v>49</v>
          </cell>
          <cell r="G1667">
            <v>49</v>
          </cell>
          <cell r="H1667" t="str">
            <v>3+</v>
          </cell>
          <cell r="I1667" t="str">
            <v>老品</v>
          </cell>
          <cell r="J1667" t="str">
            <v>1、产品同竞品差异点（优势点）：1111
2、产品功能点：
3、产品设计优势：
4、产品教育属性优势：
5、产品安全属性优势：
6、产品相关服务优势：
7、其他：</v>
          </cell>
          <cell r="K1667" t="str">
            <v>适合多种运动、透气不闷汗、长效抑菌</v>
          </cell>
          <cell r="L1667" t="str">
            <v/>
          </cell>
          <cell r="M1667" t="str">
            <v>销售商品</v>
          </cell>
          <cell r="N1667" t="str">
            <v>2022/05/01</v>
          </cell>
          <cell r="O1667">
            <v>18.62</v>
          </cell>
          <cell r="P1667">
            <v>0.05</v>
          </cell>
          <cell r="Q1667">
            <v>12</v>
          </cell>
          <cell r="R1667">
            <v>12</v>
          </cell>
          <cell r="S1667">
            <v>5</v>
          </cell>
          <cell r="T1667" t="str">
            <v>有</v>
          </cell>
          <cell r="U1667" t="str">
            <v/>
          </cell>
          <cell r="V1667" t="str">
            <v>2190</v>
          </cell>
        </row>
        <row r="1667">
          <cell r="Z1667">
            <v>45</v>
          </cell>
          <cell r="AA1667">
            <v>55</v>
          </cell>
          <cell r="AB1667">
            <v>45</v>
          </cell>
          <cell r="AC1667">
            <v>0.111375</v>
          </cell>
          <cell r="AD1667">
            <v>9.5</v>
          </cell>
          <cell r="AE1667">
            <v>12</v>
          </cell>
          <cell r="AF1667">
            <v>50</v>
          </cell>
          <cell r="AG1667" t="str">
            <v/>
          </cell>
        </row>
        <row r="1668">
          <cell r="A1668" t="str">
            <v>HZ2324401904006</v>
          </cell>
          <cell r="B1668" t="str">
            <v>HZ2324401</v>
          </cell>
          <cell r="C1668" t="str">
            <v>HUGZ 运动速干袜</v>
          </cell>
          <cell r="D1668" t="str">
            <v>无</v>
          </cell>
          <cell r="E1668" t="str">
            <v>6936352573074</v>
          </cell>
          <cell r="F1668">
            <v>49</v>
          </cell>
          <cell r="G1668">
            <v>49</v>
          </cell>
          <cell r="H1668" t="str">
            <v>3+</v>
          </cell>
          <cell r="I1668" t="str">
            <v>老品</v>
          </cell>
          <cell r="J1668" t="str">
            <v>1、产品同竞品差异点（优势点）：1111
2、产品功能点：
3、产品设计优势：
4、产品教育属性优势：
5、产品安全属性优势：
6、产品相关服务优势：
7、其他：</v>
          </cell>
          <cell r="K1668" t="str">
            <v>适合多种运动、透气不闷汗、长效抑菌</v>
          </cell>
          <cell r="L1668" t="str">
            <v/>
          </cell>
          <cell r="M1668" t="str">
            <v>销售商品</v>
          </cell>
          <cell r="N1668" t="str">
            <v>2022/05/01</v>
          </cell>
          <cell r="O1668">
            <v>18.62</v>
          </cell>
          <cell r="P1668">
            <v>0.05</v>
          </cell>
          <cell r="Q1668">
            <v>12</v>
          </cell>
          <cell r="R1668">
            <v>12</v>
          </cell>
          <cell r="S1668">
            <v>5</v>
          </cell>
          <cell r="T1668" t="str">
            <v>有</v>
          </cell>
          <cell r="U1668" t="str">
            <v/>
          </cell>
          <cell r="V1668" t="str">
            <v>2190</v>
          </cell>
        </row>
        <row r="1668">
          <cell r="Z1668">
            <v>45</v>
          </cell>
          <cell r="AA1668">
            <v>55</v>
          </cell>
          <cell r="AB1668">
            <v>45</v>
          </cell>
          <cell r="AC1668">
            <v>0.111375</v>
          </cell>
          <cell r="AD1668">
            <v>9.5</v>
          </cell>
          <cell r="AE1668">
            <v>12</v>
          </cell>
          <cell r="AF1668">
            <v>50</v>
          </cell>
          <cell r="AG1668" t="str">
            <v/>
          </cell>
        </row>
        <row r="1669">
          <cell r="A1669" t="str">
            <v>HZ2324401905004</v>
          </cell>
          <cell r="B1669" t="str">
            <v>HZ2324401</v>
          </cell>
          <cell r="C1669" t="str">
            <v>HUGZ 运动速干袜</v>
          </cell>
          <cell r="D1669" t="str">
            <v>无</v>
          </cell>
          <cell r="E1669" t="str">
            <v>6936352573081</v>
          </cell>
          <cell r="F1669">
            <v>49</v>
          </cell>
          <cell r="G1669">
            <v>49</v>
          </cell>
          <cell r="H1669" t="str">
            <v>3+</v>
          </cell>
          <cell r="I1669" t="str">
            <v>老品</v>
          </cell>
          <cell r="J1669" t="str">
            <v>1、产品同竞品差异点（优势点）：1111
2、产品功能点：
3、产品设计优势：
4、产品教育属性优势：
5、产品安全属性优势：
6、产品相关服务优势：
7、其他：</v>
          </cell>
          <cell r="K1669" t="str">
            <v>适合多种运动、透气不闷汗、长效抑菌</v>
          </cell>
          <cell r="L1669" t="str">
            <v/>
          </cell>
          <cell r="M1669" t="str">
            <v>销售商品</v>
          </cell>
          <cell r="N1669" t="str">
            <v>2022/05/01</v>
          </cell>
          <cell r="O1669">
            <v>18.62</v>
          </cell>
          <cell r="P1669">
            <v>0.05</v>
          </cell>
          <cell r="Q1669">
            <v>12</v>
          </cell>
          <cell r="R1669">
            <v>12</v>
          </cell>
          <cell r="S1669">
            <v>5</v>
          </cell>
          <cell r="T1669" t="str">
            <v>有</v>
          </cell>
          <cell r="U1669" t="str">
            <v/>
          </cell>
          <cell r="V1669" t="str">
            <v>2190</v>
          </cell>
        </row>
        <row r="1669">
          <cell r="Z1669">
            <v>45</v>
          </cell>
          <cell r="AA1669">
            <v>55</v>
          </cell>
          <cell r="AB1669">
            <v>45</v>
          </cell>
          <cell r="AC1669">
            <v>0.111375</v>
          </cell>
          <cell r="AD1669">
            <v>9.5</v>
          </cell>
          <cell r="AE1669">
            <v>12</v>
          </cell>
          <cell r="AF1669">
            <v>50</v>
          </cell>
          <cell r="AG1669" t="str">
            <v/>
          </cell>
        </row>
        <row r="1670">
          <cell r="A1670" t="str">
            <v>HZ2324401905005</v>
          </cell>
          <cell r="B1670" t="str">
            <v>HZ2324401</v>
          </cell>
          <cell r="C1670" t="str">
            <v>HUGZ 运动速干袜</v>
          </cell>
          <cell r="D1670" t="str">
            <v>无</v>
          </cell>
          <cell r="E1670" t="str">
            <v>6936352573098</v>
          </cell>
          <cell r="F1670">
            <v>49</v>
          </cell>
          <cell r="G1670">
            <v>49</v>
          </cell>
          <cell r="H1670" t="str">
            <v>3+</v>
          </cell>
          <cell r="I1670" t="str">
            <v>老品</v>
          </cell>
          <cell r="J1670" t="str">
            <v>1、产品同竞品差异点（优势点）：1111
2、产品功能点：
3、产品设计优势：
4、产品教育属性优势：
5、产品安全属性优势：
6、产品相关服务优势：
7、其他：</v>
          </cell>
          <cell r="K1670" t="str">
            <v>适合多种运动、透气不闷汗、长效抑菌</v>
          </cell>
          <cell r="L1670" t="str">
            <v/>
          </cell>
          <cell r="M1670" t="str">
            <v>销售商品</v>
          </cell>
          <cell r="N1670" t="str">
            <v>2022/05/01</v>
          </cell>
          <cell r="O1670">
            <v>18.62</v>
          </cell>
          <cell r="P1670">
            <v>0.05</v>
          </cell>
          <cell r="Q1670">
            <v>12</v>
          </cell>
          <cell r="R1670">
            <v>12</v>
          </cell>
          <cell r="S1670">
            <v>5</v>
          </cell>
          <cell r="T1670" t="str">
            <v>有</v>
          </cell>
          <cell r="U1670" t="str">
            <v/>
          </cell>
          <cell r="V1670" t="str">
            <v>2190</v>
          </cell>
        </row>
        <row r="1670">
          <cell r="Z1670">
            <v>45</v>
          </cell>
          <cell r="AA1670">
            <v>55</v>
          </cell>
          <cell r="AB1670">
            <v>45</v>
          </cell>
          <cell r="AC1670">
            <v>0.111375</v>
          </cell>
          <cell r="AD1670">
            <v>9.5</v>
          </cell>
          <cell r="AE1670">
            <v>12</v>
          </cell>
          <cell r="AF1670">
            <v>50</v>
          </cell>
          <cell r="AG1670" t="str">
            <v/>
          </cell>
        </row>
        <row r="1671">
          <cell r="A1671" t="str">
            <v>HZ2324401905006</v>
          </cell>
          <cell r="B1671" t="str">
            <v>HZ2324401</v>
          </cell>
          <cell r="C1671" t="str">
            <v>HUGZ 运动速干袜</v>
          </cell>
          <cell r="D1671" t="str">
            <v>无</v>
          </cell>
          <cell r="E1671" t="str">
            <v>6936352573104</v>
          </cell>
          <cell r="F1671">
            <v>49</v>
          </cell>
          <cell r="G1671">
            <v>49</v>
          </cell>
          <cell r="H1671" t="str">
            <v>3+</v>
          </cell>
          <cell r="I1671" t="str">
            <v>老品</v>
          </cell>
          <cell r="J1671" t="str">
            <v>1、产品同竞品差异点（优势点）：1111
2、产品功能点：
3、产品设计优势：
4、产品教育属性优势：
5、产品安全属性优势：
6、产品相关服务优势：
7、其他：</v>
          </cell>
          <cell r="K1671" t="str">
            <v>适合多种运动、透气不闷汗、长效抑菌</v>
          </cell>
          <cell r="L1671" t="str">
            <v/>
          </cell>
          <cell r="M1671" t="str">
            <v>销售商品</v>
          </cell>
          <cell r="N1671" t="str">
            <v>2022/05/01</v>
          </cell>
          <cell r="O1671">
            <v>18.62</v>
          </cell>
          <cell r="P1671">
            <v>0.05</v>
          </cell>
          <cell r="Q1671">
            <v>12</v>
          </cell>
          <cell r="R1671">
            <v>12</v>
          </cell>
          <cell r="S1671">
            <v>5</v>
          </cell>
          <cell r="T1671" t="str">
            <v>有</v>
          </cell>
          <cell r="U1671" t="str">
            <v/>
          </cell>
          <cell r="V1671" t="str">
            <v>2190</v>
          </cell>
        </row>
        <row r="1671">
          <cell r="Z1671">
            <v>45</v>
          </cell>
          <cell r="AA1671">
            <v>55</v>
          </cell>
          <cell r="AB1671">
            <v>45</v>
          </cell>
          <cell r="AC1671">
            <v>0.111375</v>
          </cell>
          <cell r="AD1671">
            <v>9.5</v>
          </cell>
          <cell r="AE1671">
            <v>12</v>
          </cell>
          <cell r="AF1671">
            <v>50</v>
          </cell>
          <cell r="AG1671" t="str">
            <v/>
          </cell>
        </row>
        <row r="1672">
          <cell r="A1672" t="str">
            <v>HZ2324302802000</v>
          </cell>
          <cell r="B1672" t="str">
            <v>HZ2324302</v>
          </cell>
          <cell r="C1672" t="str">
            <v>HUGZ 速干折叠帽</v>
          </cell>
          <cell r="D1672" t="str">
            <v>无</v>
          </cell>
          <cell r="E1672" t="str">
            <v>6936352573005</v>
          </cell>
          <cell r="F1672">
            <v>129</v>
          </cell>
          <cell r="G1672">
            <v>129</v>
          </cell>
          <cell r="H1672" t="str">
            <v>3+</v>
          </cell>
          <cell r="I1672" t="str">
            <v>老品</v>
          </cell>
          <cell r="J1672" t="str">
            <v>1、产品同竞品差异点（优势点）：1111
2、产品功能点：
3、产品设计优势：
4、产品教育属性优势：
5、产品安全属性优势：
6、产品相关服务优势：
7、其他：</v>
          </cell>
          <cell r="K1672" t="str">
            <v>折叠可放进口袋、UPF＞50、持久透气、轻巧便捷</v>
          </cell>
          <cell r="L1672" t="str">
            <v/>
          </cell>
          <cell r="M1672" t="str">
            <v>销售商品</v>
          </cell>
          <cell r="N1672" t="str">
            <v>2022/05/01</v>
          </cell>
          <cell r="O1672">
            <v>49.02</v>
          </cell>
          <cell r="P1672">
            <v>0.06</v>
          </cell>
          <cell r="Q1672">
            <v>12</v>
          </cell>
          <cell r="R1672">
            <v>12</v>
          </cell>
          <cell r="S1672">
            <v>5</v>
          </cell>
          <cell r="T1672" t="str">
            <v>有</v>
          </cell>
          <cell r="U1672" t="str">
            <v/>
          </cell>
          <cell r="V1672" t="str">
            <v>2190</v>
          </cell>
        </row>
        <row r="1672">
          <cell r="Z1672">
            <v>45</v>
          </cell>
          <cell r="AA1672">
            <v>55</v>
          </cell>
          <cell r="AB1672">
            <v>45</v>
          </cell>
          <cell r="AC1672">
            <v>0.111375</v>
          </cell>
          <cell r="AD1672">
            <v>9.5</v>
          </cell>
          <cell r="AE1672">
            <v>12</v>
          </cell>
          <cell r="AF1672">
            <v>50</v>
          </cell>
          <cell r="AG1672" t="str">
            <v/>
          </cell>
        </row>
        <row r="1673">
          <cell r="A1673" t="str">
            <v>HZ2324302903000</v>
          </cell>
          <cell r="B1673" t="str">
            <v>HZ2324302</v>
          </cell>
          <cell r="C1673" t="str">
            <v>HUGZ 速干折叠帽</v>
          </cell>
          <cell r="D1673" t="str">
            <v>无</v>
          </cell>
          <cell r="E1673" t="str">
            <v>6936352573012</v>
          </cell>
          <cell r="F1673">
            <v>129</v>
          </cell>
          <cell r="G1673">
            <v>129</v>
          </cell>
          <cell r="H1673" t="str">
            <v>3+</v>
          </cell>
          <cell r="I1673" t="str">
            <v>老品</v>
          </cell>
          <cell r="J1673" t="str">
            <v>1、产品同竞品差异点（优势点）：1111
2、产品功能点：
3、产品设计优势：
4、产品教育属性优势：
5、产品安全属性优势：
6、产品相关服务优势：
7、其他：</v>
          </cell>
          <cell r="K1673" t="str">
            <v>折叠可放进口袋、UPF＞50、持久透气、轻巧便捷</v>
          </cell>
          <cell r="L1673" t="str">
            <v/>
          </cell>
          <cell r="M1673" t="str">
            <v>销售商品</v>
          </cell>
          <cell r="N1673" t="str">
            <v>2022/05/01</v>
          </cell>
          <cell r="O1673">
            <v>49.02</v>
          </cell>
          <cell r="P1673">
            <v>0.06</v>
          </cell>
          <cell r="Q1673">
            <v>12</v>
          </cell>
          <cell r="R1673">
            <v>12</v>
          </cell>
          <cell r="S1673">
            <v>5</v>
          </cell>
          <cell r="T1673" t="str">
            <v>有</v>
          </cell>
          <cell r="U1673" t="str">
            <v/>
          </cell>
          <cell r="V1673" t="str">
            <v>2190</v>
          </cell>
        </row>
        <row r="1673">
          <cell r="Z1673">
            <v>45</v>
          </cell>
          <cell r="AA1673">
            <v>55</v>
          </cell>
          <cell r="AB1673">
            <v>45</v>
          </cell>
          <cell r="AC1673">
            <v>0.111375</v>
          </cell>
          <cell r="AD1673">
            <v>9.5</v>
          </cell>
          <cell r="AE1673">
            <v>12</v>
          </cell>
          <cell r="AF1673">
            <v>50</v>
          </cell>
          <cell r="AG1673" t="str">
            <v/>
          </cell>
        </row>
        <row r="1674">
          <cell r="A1674" t="str">
            <v>HZ2334502803004</v>
          </cell>
          <cell r="B1674" t="str">
            <v>HZ2334502</v>
          </cell>
          <cell r="C1674" t="str">
            <v>hugz 浴袍·海岛旅行S</v>
          </cell>
          <cell r="D1674" t="str">
            <v>无</v>
          </cell>
          <cell r="E1674" t="str">
            <v>6936352573111</v>
          </cell>
          <cell r="F1674">
            <v>289</v>
          </cell>
          <cell r="G1674">
            <v>289</v>
          </cell>
          <cell r="H1674" t="str">
            <v>3+</v>
          </cell>
          <cell r="I1674" t="str">
            <v>老品</v>
          </cell>
          <cell r="J1674" t="str">
            <v>1、产品同竞品差异点（优势点）：1111
2、产品功能点：
3、产品设计优势：
4、产品教育属性优势：
5、产品安全属性优势：
6、产品相关服务优势：
7、其他：</v>
          </cell>
          <cell r="K1674" t="str">
            <v>棉花般柔软、一裹即干、不掉毛不褐色</v>
          </cell>
          <cell r="L1674" t="str">
            <v/>
          </cell>
          <cell r="M1674" t="str">
            <v>销售商品</v>
          </cell>
          <cell r="N1674" t="str">
            <v>2023/07/18</v>
          </cell>
          <cell r="O1674">
            <v>95.37</v>
          </cell>
          <cell r="P1674">
            <v>0.49</v>
          </cell>
          <cell r="Q1674">
            <v>37</v>
          </cell>
          <cell r="R1674">
            <v>37</v>
          </cell>
          <cell r="S1674">
            <v>5</v>
          </cell>
          <cell r="T1674" t="str">
            <v>有</v>
          </cell>
          <cell r="U1674" t="str">
            <v/>
          </cell>
          <cell r="V1674" t="str">
            <v>2190</v>
          </cell>
        </row>
        <row r="1674">
          <cell r="Z1674">
            <v>45</v>
          </cell>
          <cell r="AA1674">
            <v>55</v>
          </cell>
          <cell r="AB1674">
            <v>45</v>
          </cell>
          <cell r="AC1674">
            <v>0.111375</v>
          </cell>
          <cell r="AD1674">
            <v>9.5</v>
          </cell>
          <cell r="AE1674">
            <v>12</v>
          </cell>
          <cell r="AF1674">
            <v>50</v>
          </cell>
          <cell r="AG1674" t="str">
            <v/>
          </cell>
        </row>
        <row r="1675">
          <cell r="A1675" t="str">
            <v>HZ2334502803005</v>
          </cell>
          <cell r="B1675" t="str">
            <v>HZ2334502</v>
          </cell>
          <cell r="C1675" t="str">
            <v>hugz 浴袍·海岛旅行M</v>
          </cell>
          <cell r="D1675" t="str">
            <v>无</v>
          </cell>
          <cell r="E1675" t="str">
            <v>6936352573128</v>
          </cell>
          <cell r="F1675">
            <v>289</v>
          </cell>
          <cell r="G1675">
            <v>289</v>
          </cell>
          <cell r="H1675" t="str">
            <v>3+</v>
          </cell>
          <cell r="I1675" t="str">
            <v>老品</v>
          </cell>
          <cell r="J1675" t="str">
            <v>1、产品同竞品差异点（优势点）：1111
2、产品功能点：
3、产品设计优势：
4、产品教育属性优势：
5、产品安全属性优势：
6、产品相关服务优势：
7、其他：</v>
          </cell>
          <cell r="K1675" t="str">
            <v>棉花般柔软、一裹即干、不掉毛不褐色</v>
          </cell>
          <cell r="L1675" t="str">
            <v/>
          </cell>
          <cell r="M1675" t="str">
            <v>销售商品</v>
          </cell>
          <cell r="N1675" t="str">
            <v>2023/07/18</v>
          </cell>
          <cell r="O1675">
            <v>109.82</v>
          </cell>
          <cell r="P1675">
            <v>0.76</v>
          </cell>
          <cell r="Q1675">
            <v>37</v>
          </cell>
          <cell r="R1675">
            <v>37</v>
          </cell>
          <cell r="S1675">
            <v>5</v>
          </cell>
          <cell r="T1675" t="str">
            <v>有</v>
          </cell>
          <cell r="U1675" t="str">
            <v/>
          </cell>
          <cell r="V1675" t="str">
            <v>2190</v>
          </cell>
        </row>
        <row r="1675">
          <cell r="Z1675">
            <v>45</v>
          </cell>
          <cell r="AA1675">
            <v>55</v>
          </cell>
          <cell r="AB1675">
            <v>45</v>
          </cell>
          <cell r="AC1675">
            <v>0.111375</v>
          </cell>
          <cell r="AD1675">
            <v>9.5</v>
          </cell>
          <cell r="AE1675">
            <v>12</v>
          </cell>
          <cell r="AF1675">
            <v>50</v>
          </cell>
          <cell r="AG1675" t="str">
            <v/>
          </cell>
        </row>
        <row r="1676">
          <cell r="A1676" t="str">
            <v>HZ2334502803006</v>
          </cell>
          <cell r="B1676" t="str">
            <v>HZ2334502</v>
          </cell>
          <cell r="C1676" t="str">
            <v>hugz 浴袍·海岛旅行L</v>
          </cell>
          <cell r="D1676" t="str">
            <v>无</v>
          </cell>
          <cell r="E1676" t="str">
            <v>6936352573135</v>
          </cell>
          <cell r="F1676">
            <v>359</v>
          </cell>
          <cell r="G1676">
            <v>359</v>
          </cell>
          <cell r="H1676" t="str">
            <v>3+</v>
          </cell>
          <cell r="I1676" t="str">
            <v>老品</v>
          </cell>
          <cell r="J1676" t="str">
            <v>1、产品同竞品差异点（优势点）：1111
2、产品功能点：
3、产品设计优势：
4、产品教育属性优势：
5、产品安全属性优势：
6、产品相关服务优势：
7、其他：</v>
          </cell>
          <cell r="K1676" t="str">
            <v>棉花般柔软、一裹即干、不掉毛不褐色</v>
          </cell>
          <cell r="L1676" t="str">
            <v/>
          </cell>
          <cell r="M1676" t="str">
            <v>销售商品</v>
          </cell>
          <cell r="N1676" t="str">
            <v>2023/07/18</v>
          </cell>
          <cell r="O1676">
            <v>136.42</v>
          </cell>
          <cell r="P1676">
            <v>1.2</v>
          </cell>
          <cell r="Q1676">
            <v>40</v>
          </cell>
          <cell r="R1676">
            <v>50</v>
          </cell>
          <cell r="S1676">
            <v>5</v>
          </cell>
          <cell r="T1676" t="str">
            <v>有</v>
          </cell>
          <cell r="U1676" t="str">
            <v/>
          </cell>
          <cell r="V1676" t="str">
            <v>2190</v>
          </cell>
        </row>
        <row r="1676">
          <cell r="Z1676">
            <v>45</v>
          </cell>
          <cell r="AA1676">
            <v>55</v>
          </cell>
          <cell r="AB1676">
            <v>45</v>
          </cell>
          <cell r="AC1676">
            <v>0.111375</v>
          </cell>
          <cell r="AD1676">
            <v>9.5</v>
          </cell>
          <cell r="AE1676">
            <v>12</v>
          </cell>
          <cell r="AF1676">
            <v>50</v>
          </cell>
          <cell r="AG1676" t="str">
            <v/>
          </cell>
        </row>
        <row r="1677">
          <cell r="A1677" t="str">
            <v>HZ2334502903004</v>
          </cell>
          <cell r="B1677" t="str">
            <v>HZ2334502</v>
          </cell>
          <cell r="C1677" t="str">
            <v>hugz 浴袍·花园聚会S</v>
          </cell>
          <cell r="D1677" t="str">
            <v>无</v>
          </cell>
          <cell r="E1677" t="str">
            <v>6936352573142</v>
          </cell>
          <cell r="F1677">
            <v>289</v>
          </cell>
          <cell r="G1677">
            <v>289</v>
          </cell>
          <cell r="H1677" t="str">
            <v>3+</v>
          </cell>
          <cell r="I1677" t="str">
            <v>老品</v>
          </cell>
          <cell r="J1677" t="str">
            <v>1、产品同竞品差异点（优势点）：1111
2、产品功能点：
3、产品设计优势：
4、产品教育属性优势：
5、产品安全属性优势：
6、产品相关服务优势：
7、其他：</v>
          </cell>
          <cell r="K1677" t="str">
            <v>棉花般柔软、一裹即干、不掉毛不褐色</v>
          </cell>
          <cell r="L1677" t="str">
            <v/>
          </cell>
          <cell r="M1677" t="str">
            <v>销售商品</v>
          </cell>
          <cell r="N1677" t="str">
            <v>2023/07/18</v>
          </cell>
          <cell r="O1677">
            <v>95.37</v>
          </cell>
          <cell r="P1677">
            <v>0.49</v>
          </cell>
          <cell r="Q1677">
            <v>37</v>
          </cell>
          <cell r="R1677">
            <v>37</v>
          </cell>
          <cell r="S1677">
            <v>5</v>
          </cell>
          <cell r="T1677" t="str">
            <v>有</v>
          </cell>
          <cell r="U1677" t="str">
            <v/>
          </cell>
          <cell r="V1677" t="str">
            <v>2190</v>
          </cell>
        </row>
        <row r="1677">
          <cell r="Z1677">
            <v>45</v>
          </cell>
          <cell r="AA1677">
            <v>55</v>
          </cell>
          <cell r="AB1677">
            <v>45</v>
          </cell>
          <cell r="AC1677">
            <v>0.111375</v>
          </cell>
          <cell r="AD1677">
            <v>9.5</v>
          </cell>
          <cell r="AE1677">
            <v>12</v>
          </cell>
          <cell r="AF1677">
            <v>50</v>
          </cell>
          <cell r="AG1677" t="str">
            <v/>
          </cell>
        </row>
        <row r="1678">
          <cell r="A1678" t="str">
            <v>HZ2334502903005</v>
          </cell>
          <cell r="B1678" t="str">
            <v>HZ2334502</v>
          </cell>
          <cell r="C1678" t="str">
            <v>hugz 浴袍·花园聚会M</v>
          </cell>
          <cell r="D1678" t="str">
            <v>无</v>
          </cell>
          <cell r="E1678" t="str">
            <v>6936352573159</v>
          </cell>
          <cell r="F1678">
            <v>289</v>
          </cell>
          <cell r="G1678">
            <v>289</v>
          </cell>
          <cell r="H1678" t="str">
            <v>3+</v>
          </cell>
          <cell r="I1678" t="str">
            <v>老品</v>
          </cell>
          <cell r="J1678" t="str">
            <v>1、产品同竞品差异点（优势点）：1111
2、产品功能点：
3、产品设计优势：
4、产品教育属性优势：
5、产品安全属性优势：
6、产品相关服务优势：
7、其他：</v>
          </cell>
          <cell r="K1678" t="str">
            <v>棉花般柔软、一裹即干、不掉毛不褐色</v>
          </cell>
          <cell r="L1678" t="str">
            <v/>
          </cell>
          <cell r="M1678" t="str">
            <v>销售商品</v>
          </cell>
          <cell r="N1678" t="str">
            <v>2023/07/18</v>
          </cell>
          <cell r="O1678">
            <v>109.82</v>
          </cell>
          <cell r="P1678">
            <v>0.76</v>
          </cell>
          <cell r="Q1678">
            <v>37</v>
          </cell>
          <cell r="R1678">
            <v>37</v>
          </cell>
          <cell r="S1678">
            <v>5</v>
          </cell>
          <cell r="T1678" t="str">
            <v>有</v>
          </cell>
          <cell r="U1678" t="str">
            <v/>
          </cell>
          <cell r="V1678" t="str">
            <v>2190</v>
          </cell>
        </row>
        <row r="1678">
          <cell r="Z1678">
            <v>45</v>
          </cell>
          <cell r="AA1678">
            <v>55</v>
          </cell>
          <cell r="AB1678">
            <v>45</v>
          </cell>
          <cell r="AC1678">
            <v>0.111375</v>
          </cell>
          <cell r="AD1678">
            <v>9.5</v>
          </cell>
          <cell r="AE1678">
            <v>12</v>
          </cell>
          <cell r="AF1678">
            <v>50</v>
          </cell>
          <cell r="AG1678" t="str">
            <v/>
          </cell>
        </row>
        <row r="1679">
          <cell r="A1679" t="str">
            <v>HZ2334502903006</v>
          </cell>
          <cell r="B1679" t="str">
            <v>HZ2334502</v>
          </cell>
          <cell r="C1679" t="str">
            <v>hugz 浴袍·花园聚会L</v>
          </cell>
          <cell r="D1679" t="str">
            <v>无</v>
          </cell>
          <cell r="E1679" t="str">
            <v>6936352573166</v>
          </cell>
          <cell r="F1679">
            <v>359</v>
          </cell>
          <cell r="G1679">
            <v>359</v>
          </cell>
          <cell r="H1679" t="str">
            <v>3+</v>
          </cell>
          <cell r="I1679" t="str">
            <v>老品</v>
          </cell>
          <cell r="J1679" t="str">
            <v>1、产品同竞品差异点（优势点）：1111
2、产品功能点：
3、产品设计优势：
4、产品教育属性优势：
5、产品安全属性优势：
6、产品相关服务优势：
7、其他：</v>
          </cell>
          <cell r="K1679" t="str">
            <v>棉花般柔软、一裹即干、不掉毛不褐色</v>
          </cell>
          <cell r="L1679" t="str">
            <v/>
          </cell>
          <cell r="M1679" t="str">
            <v>销售商品</v>
          </cell>
          <cell r="N1679" t="str">
            <v>2023/07/18</v>
          </cell>
          <cell r="O1679">
            <v>136.42</v>
          </cell>
          <cell r="P1679">
            <v>1.2</v>
          </cell>
          <cell r="Q1679">
            <v>40</v>
          </cell>
          <cell r="R1679">
            <v>50</v>
          </cell>
          <cell r="S1679">
            <v>5</v>
          </cell>
          <cell r="T1679" t="str">
            <v>有</v>
          </cell>
          <cell r="U1679" t="str">
            <v/>
          </cell>
          <cell r="V1679" t="str">
            <v>2190</v>
          </cell>
        </row>
        <row r="1679">
          <cell r="Z1679">
            <v>45</v>
          </cell>
          <cell r="AA1679">
            <v>55</v>
          </cell>
          <cell r="AB1679">
            <v>45</v>
          </cell>
          <cell r="AC1679">
            <v>0.111375</v>
          </cell>
          <cell r="AD1679">
            <v>9.5</v>
          </cell>
          <cell r="AE1679">
            <v>12</v>
          </cell>
          <cell r="AF1679">
            <v>50</v>
          </cell>
          <cell r="AG1679" t="str">
            <v/>
          </cell>
        </row>
        <row r="1680">
          <cell r="A1680" t="str">
            <v>HZ2334502402004</v>
          </cell>
          <cell r="B1680" t="str">
            <v>HZ2334502</v>
          </cell>
          <cell r="C1680" t="str">
            <v>hugz 浴袍·日出派对S</v>
          </cell>
          <cell r="D1680" t="str">
            <v>无</v>
          </cell>
          <cell r="E1680" t="str">
            <v>6936352573173</v>
          </cell>
          <cell r="F1680">
            <v>289</v>
          </cell>
          <cell r="G1680">
            <v>289</v>
          </cell>
          <cell r="H1680" t="str">
            <v>3+</v>
          </cell>
          <cell r="I1680" t="str">
            <v>老品</v>
          </cell>
          <cell r="J1680" t="str">
            <v>1、产品同竞品差异点（优势点）：1111
2、产品功能点：
3、产品设计优势：
4、产品教育属性优势：
5、产品安全属性优势：
6、产品相关服务优势：
7、其他：</v>
          </cell>
          <cell r="K1680" t="str">
            <v>棉花般柔软、一裹即干、不掉毛不褐色</v>
          </cell>
          <cell r="L1680" t="str">
            <v/>
          </cell>
          <cell r="M1680" t="str">
            <v>销售商品</v>
          </cell>
          <cell r="N1680" t="str">
            <v>2023/07/18</v>
          </cell>
          <cell r="O1680">
            <v>95.37</v>
          </cell>
          <cell r="P1680">
            <v>0.49</v>
          </cell>
          <cell r="Q1680">
            <v>37</v>
          </cell>
          <cell r="R1680">
            <v>37</v>
          </cell>
          <cell r="S1680">
            <v>5</v>
          </cell>
          <cell r="T1680" t="str">
            <v>有</v>
          </cell>
          <cell r="U1680" t="str">
            <v/>
          </cell>
          <cell r="V1680" t="str">
            <v>2190</v>
          </cell>
        </row>
        <row r="1680">
          <cell r="Z1680">
            <v>45</v>
          </cell>
          <cell r="AA1680">
            <v>55</v>
          </cell>
          <cell r="AB1680">
            <v>45</v>
          </cell>
          <cell r="AC1680">
            <v>0.111375</v>
          </cell>
          <cell r="AD1680">
            <v>9.5</v>
          </cell>
          <cell r="AE1680">
            <v>12</v>
          </cell>
          <cell r="AF1680">
            <v>50</v>
          </cell>
          <cell r="AG1680" t="str">
            <v/>
          </cell>
        </row>
        <row r="1681">
          <cell r="A1681" t="str">
            <v>HZ2334502402005</v>
          </cell>
          <cell r="B1681" t="str">
            <v>HZ2334502</v>
          </cell>
          <cell r="C1681" t="str">
            <v>hugz 浴袍·日出派对M</v>
          </cell>
          <cell r="D1681" t="str">
            <v>无</v>
          </cell>
          <cell r="E1681" t="str">
            <v>6936352573180</v>
          </cell>
          <cell r="F1681">
            <v>289</v>
          </cell>
          <cell r="G1681">
            <v>289</v>
          </cell>
          <cell r="H1681" t="str">
            <v>3+</v>
          </cell>
          <cell r="I1681" t="str">
            <v>老品</v>
          </cell>
          <cell r="J1681" t="str">
            <v>1、产品同竞品差异点（优势点）：1111
2、产品功能点：
3、产品设计优势：
4、产品教育属性优势：
5、产品安全属性优势：
6、产品相关服务优势：
7、其他：</v>
          </cell>
          <cell r="K1681" t="str">
            <v>棉花般柔软、一裹即干、不掉毛不褐色</v>
          </cell>
          <cell r="L1681" t="str">
            <v/>
          </cell>
          <cell r="M1681" t="str">
            <v>销售商品</v>
          </cell>
          <cell r="N1681" t="str">
            <v>2023/07/18</v>
          </cell>
          <cell r="O1681">
            <v>109.82</v>
          </cell>
          <cell r="P1681">
            <v>0.76</v>
          </cell>
          <cell r="Q1681">
            <v>37</v>
          </cell>
          <cell r="R1681">
            <v>37</v>
          </cell>
          <cell r="S1681">
            <v>5</v>
          </cell>
          <cell r="T1681" t="str">
            <v>有</v>
          </cell>
          <cell r="U1681" t="str">
            <v/>
          </cell>
          <cell r="V1681" t="str">
            <v>2190</v>
          </cell>
        </row>
        <row r="1681">
          <cell r="Z1681">
            <v>45</v>
          </cell>
          <cell r="AA1681">
            <v>55</v>
          </cell>
          <cell r="AB1681">
            <v>45</v>
          </cell>
          <cell r="AC1681">
            <v>0.111375</v>
          </cell>
          <cell r="AD1681">
            <v>9.5</v>
          </cell>
          <cell r="AE1681">
            <v>12</v>
          </cell>
          <cell r="AF1681">
            <v>50</v>
          </cell>
          <cell r="AG1681" t="str">
            <v/>
          </cell>
        </row>
        <row r="1682">
          <cell r="A1682" t="str">
            <v>HZ2334502402006</v>
          </cell>
          <cell r="B1682" t="str">
            <v>HZ2334502</v>
          </cell>
          <cell r="C1682" t="str">
            <v>hugz 浴袍·日出派对L</v>
          </cell>
          <cell r="D1682" t="str">
            <v>无</v>
          </cell>
          <cell r="E1682" t="str">
            <v>6936352573197</v>
          </cell>
          <cell r="F1682">
            <v>359</v>
          </cell>
          <cell r="G1682">
            <v>359</v>
          </cell>
          <cell r="H1682" t="str">
            <v>3+</v>
          </cell>
          <cell r="I1682" t="str">
            <v>老品</v>
          </cell>
          <cell r="J1682" t="str">
            <v>1、产品同竞品差异点（优势点）：1111
2、产品功能点：
3、产品设计优势：
4、产品教育属性优势：
5、产品安全属性优势：
6、产品相关服务优势：
7、其他：</v>
          </cell>
          <cell r="K1682" t="str">
            <v>棉花般柔软、一裹即干、不掉毛不褐色</v>
          </cell>
          <cell r="L1682" t="str">
            <v/>
          </cell>
          <cell r="M1682" t="str">
            <v>销售商品</v>
          </cell>
          <cell r="N1682" t="str">
            <v>2023/07/18</v>
          </cell>
          <cell r="O1682">
            <v>136.42</v>
          </cell>
          <cell r="P1682">
            <v>1.2</v>
          </cell>
          <cell r="Q1682">
            <v>40</v>
          </cell>
          <cell r="R1682">
            <v>50</v>
          </cell>
          <cell r="S1682">
            <v>5</v>
          </cell>
          <cell r="T1682" t="str">
            <v>有</v>
          </cell>
          <cell r="U1682" t="str">
            <v/>
          </cell>
          <cell r="V1682" t="str">
            <v>2190</v>
          </cell>
        </row>
        <row r="1682">
          <cell r="Z1682">
            <v>45</v>
          </cell>
          <cell r="AA1682">
            <v>55</v>
          </cell>
          <cell r="AB1682">
            <v>45</v>
          </cell>
          <cell r="AC1682">
            <v>0.111375</v>
          </cell>
          <cell r="AD1682">
            <v>9.5</v>
          </cell>
          <cell r="AE1682">
            <v>12</v>
          </cell>
          <cell r="AF1682">
            <v>50</v>
          </cell>
          <cell r="AG1682" t="str">
            <v/>
          </cell>
        </row>
        <row r="1683">
          <cell r="A1683" t="str">
            <v>HZ2320101201130</v>
          </cell>
          <cell r="B1683" t="str">
            <v>HZ2320101</v>
          </cell>
          <cell r="C1683" t="str">
            <v>HUGZ 日常短袖T恤</v>
          </cell>
          <cell r="D1683" t="str">
            <v>无</v>
          </cell>
          <cell r="E1683" t="str">
            <v>6936352572701</v>
          </cell>
          <cell r="F1683">
            <v>129</v>
          </cell>
          <cell r="G1683">
            <v>129</v>
          </cell>
          <cell r="H1683" t="str">
            <v>3+</v>
          </cell>
          <cell r="I1683" t="str">
            <v>老品</v>
          </cell>
          <cell r="J1683" t="str">
            <v>1、产品同竞品差异点（优势点）：1111
2、产品功能点：
3、产品设计优势：
4、产品教育属性优势：
5、产品安全属性优势：
6、产品相关服务优势：
7、其他：</v>
          </cell>
          <cell r="K1683" t="str">
            <v>更优长绒棉，穿着舒适、螺旋领口，好穿不变形</v>
          </cell>
          <cell r="L1683" t="str">
            <v/>
          </cell>
          <cell r="M1683" t="str">
            <v>销售商品</v>
          </cell>
          <cell r="N1683" t="str">
            <v>2022/05/01</v>
          </cell>
          <cell r="O1683">
            <v>49.02</v>
          </cell>
          <cell r="P1683">
            <v>0.12</v>
          </cell>
          <cell r="Q1683">
            <v>31</v>
          </cell>
          <cell r="R1683">
            <v>31</v>
          </cell>
          <cell r="S1683">
            <v>2</v>
          </cell>
          <cell r="T1683" t="str">
            <v>有</v>
          </cell>
          <cell r="U1683" t="str">
            <v/>
          </cell>
          <cell r="V1683" t="str">
            <v>2190</v>
          </cell>
        </row>
        <row r="1683">
          <cell r="Z1683">
            <v>45</v>
          </cell>
          <cell r="AA1683">
            <v>55</v>
          </cell>
          <cell r="AB1683">
            <v>45</v>
          </cell>
          <cell r="AC1683">
            <v>0.111375</v>
          </cell>
          <cell r="AD1683">
            <v>9.5</v>
          </cell>
          <cell r="AE1683">
            <v>12</v>
          </cell>
          <cell r="AF1683">
            <v>50</v>
          </cell>
          <cell r="AG1683" t="str">
            <v/>
          </cell>
        </row>
        <row r="1684">
          <cell r="A1684" t="str">
            <v>HZ2320101201140</v>
          </cell>
          <cell r="B1684" t="str">
            <v>HZ2320101</v>
          </cell>
          <cell r="C1684" t="str">
            <v>HUGZ 日常短袖T恤</v>
          </cell>
          <cell r="D1684" t="str">
            <v>无</v>
          </cell>
          <cell r="E1684" t="str">
            <v>6936352572718</v>
          </cell>
          <cell r="F1684">
            <v>129</v>
          </cell>
          <cell r="G1684">
            <v>129</v>
          </cell>
          <cell r="H1684" t="str">
            <v>3+</v>
          </cell>
          <cell r="I1684" t="str">
            <v>老品</v>
          </cell>
          <cell r="J1684" t="str">
            <v>1、产品同竞品差异点（优势点）：1111
2、产品功能点：
3、产品设计优势：
4、产品教育属性优势：
5、产品安全属性优势：
6、产品相关服务优势：
7、其他：</v>
          </cell>
          <cell r="K1684" t="str">
            <v>更优长绒棉，穿着舒适、螺旋领口，好穿不变形</v>
          </cell>
          <cell r="L1684" t="str">
            <v/>
          </cell>
          <cell r="M1684" t="str">
            <v>销售商品</v>
          </cell>
          <cell r="N1684" t="str">
            <v>2022/05/01</v>
          </cell>
          <cell r="O1684">
            <v>49.02</v>
          </cell>
          <cell r="P1684">
            <v>0.12</v>
          </cell>
          <cell r="Q1684">
            <v>31</v>
          </cell>
          <cell r="R1684">
            <v>31</v>
          </cell>
          <cell r="S1684">
            <v>2</v>
          </cell>
          <cell r="T1684" t="str">
            <v>有</v>
          </cell>
          <cell r="U1684" t="str">
            <v/>
          </cell>
          <cell r="V1684" t="str">
            <v>2190</v>
          </cell>
        </row>
        <row r="1684">
          <cell r="Z1684">
            <v>45</v>
          </cell>
          <cell r="AA1684">
            <v>55</v>
          </cell>
          <cell r="AB1684">
            <v>45</v>
          </cell>
          <cell r="AC1684">
            <v>0.111375</v>
          </cell>
          <cell r="AD1684">
            <v>9.5</v>
          </cell>
          <cell r="AE1684">
            <v>12</v>
          </cell>
          <cell r="AF1684">
            <v>50</v>
          </cell>
          <cell r="AG1684" t="str">
            <v/>
          </cell>
        </row>
        <row r="1685">
          <cell r="A1685" t="str">
            <v>HZ2320101201150</v>
          </cell>
          <cell r="B1685" t="str">
            <v>HZ2320101</v>
          </cell>
          <cell r="C1685" t="str">
            <v>HUGZ 日常短袖T恤</v>
          </cell>
          <cell r="D1685" t="str">
            <v>无</v>
          </cell>
          <cell r="E1685" t="str">
            <v>6936352572725</v>
          </cell>
          <cell r="F1685">
            <v>129</v>
          </cell>
          <cell r="G1685">
            <v>129</v>
          </cell>
          <cell r="H1685" t="str">
            <v>3+</v>
          </cell>
          <cell r="I1685" t="str">
            <v>老品</v>
          </cell>
          <cell r="J1685" t="str">
            <v>1、产品同竞品差异点（优势点）：1111
2、产品功能点：
3、产品设计优势：
4、产品教育属性优势：
5、产品安全属性优势：
6、产品相关服务优势：
7、其他：</v>
          </cell>
          <cell r="K1685" t="str">
            <v>更优长绒棉，穿着舒适、螺旋领口，好穿不变形</v>
          </cell>
          <cell r="L1685" t="str">
            <v/>
          </cell>
          <cell r="M1685" t="str">
            <v>销售商品</v>
          </cell>
          <cell r="N1685" t="str">
            <v>2022/05/01</v>
          </cell>
          <cell r="O1685">
            <v>49.02</v>
          </cell>
          <cell r="P1685">
            <v>0.12</v>
          </cell>
          <cell r="Q1685">
            <v>31</v>
          </cell>
          <cell r="R1685">
            <v>31</v>
          </cell>
          <cell r="S1685">
            <v>2</v>
          </cell>
          <cell r="T1685" t="str">
            <v>有</v>
          </cell>
          <cell r="U1685" t="str">
            <v/>
          </cell>
          <cell r="V1685" t="str">
            <v>2190</v>
          </cell>
        </row>
        <row r="1685">
          <cell r="Z1685">
            <v>45</v>
          </cell>
          <cell r="AA1685">
            <v>55</v>
          </cell>
          <cell r="AB1685">
            <v>45</v>
          </cell>
          <cell r="AC1685">
            <v>0.111375</v>
          </cell>
          <cell r="AD1685">
            <v>9.5</v>
          </cell>
          <cell r="AE1685">
            <v>12</v>
          </cell>
          <cell r="AF1685">
            <v>50</v>
          </cell>
          <cell r="AG1685" t="str">
            <v/>
          </cell>
        </row>
        <row r="1686">
          <cell r="A1686" t="str">
            <v>HZ2320101101100</v>
          </cell>
          <cell r="B1686" t="str">
            <v>HZ2320101</v>
          </cell>
          <cell r="C1686" t="str">
            <v>HUGZ 日常短袖T恤</v>
          </cell>
          <cell r="D1686" t="str">
            <v>无</v>
          </cell>
          <cell r="E1686" t="str">
            <v>6936352572732</v>
          </cell>
          <cell r="F1686">
            <v>129</v>
          </cell>
          <cell r="G1686">
            <v>129</v>
          </cell>
          <cell r="H1686" t="str">
            <v>3+</v>
          </cell>
          <cell r="I1686" t="str">
            <v>老品</v>
          </cell>
          <cell r="J1686" t="str">
            <v>1、产品同竞品差异点（优势点）：1111
2、产品功能点：
3、产品设计优势：
4、产品教育属性优势：
5、产品安全属性优势：
6、产品相关服务优势：
7、其他：</v>
          </cell>
          <cell r="K1686" t="str">
            <v>更优长绒棉，穿着舒适、螺旋领口，好穿不变形</v>
          </cell>
          <cell r="L1686" t="str">
            <v/>
          </cell>
          <cell r="M1686" t="str">
            <v>销售商品</v>
          </cell>
          <cell r="N1686" t="str">
            <v>2022/05/01</v>
          </cell>
          <cell r="O1686">
            <v>49.02</v>
          </cell>
          <cell r="P1686">
            <v>0.12</v>
          </cell>
          <cell r="Q1686">
            <v>31</v>
          </cell>
          <cell r="R1686">
            <v>31</v>
          </cell>
          <cell r="S1686">
            <v>2</v>
          </cell>
          <cell r="T1686" t="str">
            <v>有</v>
          </cell>
          <cell r="U1686" t="str">
            <v/>
          </cell>
          <cell r="V1686" t="str">
            <v>2190</v>
          </cell>
        </row>
        <row r="1686">
          <cell r="Z1686">
            <v>45</v>
          </cell>
          <cell r="AA1686">
            <v>55</v>
          </cell>
          <cell r="AB1686">
            <v>45</v>
          </cell>
          <cell r="AC1686">
            <v>0.111375</v>
          </cell>
          <cell r="AD1686">
            <v>9.5</v>
          </cell>
          <cell r="AE1686">
            <v>12</v>
          </cell>
          <cell r="AF1686">
            <v>50</v>
          </cell>
          <cell r="AG1686" t="str">
            <v/>
          </cell>
        </row>
        <row r="1687">
          <cell r="A1687" t="str">
            <v>HZ2320101101110</v>
          </cell>
          <cell r="B1687" t="str">
            <v>HZ2320101</v>
          </cell>
          <cell r="C1687" t="str">
            <v>HUGZ 日常短袖T恤</v>
          </cell>
          <cell r="D1687" t="str">
            <v>无</v>
          </cell>
          <cell r="E1687" t="str">
            <v>6936352572749</v>
          </cell>
          <cell r="F1687">
            <v>129</v>
          </cell>
          <cell r="G1687">
            <v>129</v>
          </cell>
          <cell r="H1687" t="str">
            <v>3+</v>
          </cell>
          <cell r="I1687" t="str">
            <v>老品</v>
          </cell>
          <cell r="J1687" t="str">
            <v>1、产品同竞品差异点（优势点）：1111
2、产品功能点：
3、产品设计优势：
4、产品教育属性优势：
5、产品安全属性优势：
6、产品相关服务优势：
7、其他：</v>
          </cell>
          <cell r="K1687" t="str">
            <v>更优长绒棉，穿着舒适、螺旋领口，好穿不变形</v>
          </cell>
          <cell r="L1687" t="str">
            <v/>
          </cell>
          <cell r="M1687" t="str">
            <v>销售商品</v>
          </cell>
          <cell r="N1687" t="str">
            <v>2022/05/01</v>
          </cell>
          <cell r="O1687">
            <v>49.02</v>
          </cell>
          <cell r="P1687">
            <v>0.12</v>
          </cell>
          <cell r="Q1687">
            <v>31</v>
          </cell>
          <cell r="R1687">
            <v>31</v>
          </cell>
          <cell r="S1687">
            <v>2</v>
          </cell>
          <cell r="T1687" t="str">
            <v>有</v>
          </cell>
          <cell r="U1687" t="str">
            <v/>
          </cell>
          <cell r="V1687" t="str">
            <v>2190</v>
          </cell>
        </row>
        <row r="1687">
          <cell r="Z1687">
            <v>45</v>
          </cell>
          <cell r="AA1687">
            <v>55</v>
          </cell>
          <cell r="AB1687">
            <v>45</v>
          </cell>
          <cell r="AC1687">
            <v>0.111375</v>
          </cell>
          <cell r="AD1687">
            <v>9.5</v>
          </cell>
          <cell r="AE1687">
            <v>12</v>
          </cell>
          <cell r="AF1687">
            <v>50</v>
          </cell>
          <cell r="AG1687" t="str">
            <v/>
          </cell>
        </row>
        <row r="1688">
          <cell r="A1688" t="str">
            <v>HZ2320101101120</v>
          </cell>
          <cell r="B1688" t="str">
            <v>HZ2320101</v>
          </cell>
          <cell r="C1688" t="str">
            <v>HUGZ 日常短袖T恤</v>
          </cell>
          <cell r="D1688" t="str">
            <v>无</v>
          </cell>
          <cell r="E1688" t="str">
            <v>6936352572756</v>
          </cell>
          <cell r="F1688">
            <v>129</v>
          </cell>
          <cell r="G1688">
            <v>129</v>
          </cell>
          <cell r="H1688" t="str">
            <v>3+</v>
          </cell>
          <cell r="I1688" t="str">
            <v>老品</v>
          </cell>
          <cell r="J1688" t="str">
            <v>1、产品同竞品差异点（优势点）：1111
2、产品功能点：
3、产品设计优势：
4、产品教育属性优势：
5、产品安全属性优势：
6、产品相关服务优势：
7、其他：</v>
          </cell>
          <cell r="K1688" t="str">
            <v>更优长绒棉，穿着舒适、螺旋领口，好穿不变形</v>
          </cell>
          <cell r="L1688" t="str">
            <v/>
          </cell>
          <cell r="M1688" t="str">
            <v>销售商品</v>
          </cell>
          <cell r="N1688" t="str">
            <v>2022/05/01</v>
          </cell>
          <cell r="O1688">
            <v>49.02</v>
          </cell>
          <cell r="P1688">
            <v>0.12</v>
          </cell>
          <cell r="Q1688">
            <v>31</v>
          </cell>
          <cell r="R1688">
            <v>31</v>
          </cell>
          <cell r="S1688">
            <v>2</v>
          </cell>
          <cell r="T1688" t="str">
            <v>有</v>
          </cell>
          <cell r="U1688" t="str">
            <v/>
          </cell>
          <cell r="V1688" t="str">
            <v>2190</v>
          </cell>
        </row>
        <row r="1688">
          <cell r="Z1688">
            <v>45</v>
          </cell>
          <cell r="AA1688">
            <v>55</v>
          </cell>
          <cell r="AB1688">
            <v>45</v>
          </cell>
          <cell r="AC1688">
            <v>0.111375</v>
          </cell>
          <cell r="AD1688">
            <v>9.5</v>
          </cell>
          <cell r="AE1688">
            <v>12</v>
          </cell>
          <cell r="AF1688">
            <v>50</v>
          </cell>
          <cell r="AG1688" t="str">
            <v/>
          </cell>
        </row>
        <row r="1689">
          <cell r="A1689" t="str">
            <v>HZ2320101101130</v>
          </cell>
          <cell r="B1689" t="str">
            <v>HZ2320101</v>
          </cell>
          <cell r="C1689" t="str">
            <v>HUGZ 日常短袖T恤</v>
          </cell>
          <cell r="D1689" t="str">
            <v>无</v>
          </cell>
          <cell r="E1689" t="str">
            <v>6936352572763</v>
          </cell>
          <cell r="F1689">
            <v>129</v>
          </cell>
          <cell r="G1689">
            <v>129</v>
          </cell>
          <cell r="H1689" t="str">
            <v>3+</v>
          </cell>
          <cell r="I1689" t="str">
            <v>老品</v>
          </cell>
          <cell r="J1689" t="str">
            <v>1、产品同竞品差异点（优势点）：1111
2、产品功能点：
3、产品设计优势：
4、产品教育属性优势：
5、产品安全属性优势：
6、产品相关服务优势：
7、其他：</v>
          </cell>
          <cell r="K1689" t="str">
            <v>更优长绒棉，穿着舒适、螺旋领口，好穿不变形</v>
          </cell>
          <cell r="L1689" t="str">
            <v/>
          </cell>
          <cell r="M1689" t="str">
            <v>销售商品</v>
          </cell>
          <cell r="N1689" t="str">
            <v>2022/05/01</v>
          </cell>
          <cell r="O1689">
            <v>49.02</v>
          </cell>
          <cell r="P1689">
            <v>0.12</v>
          </cell>
          <cell r="Q1689">
            <v>31</v>
          </cell>
          <cell r="R1689">
            <v>31</v>
          </cell>
          <cell r="S1689">
            <v>2</v>
          </cell>
          <cell r="T1689" t="str">
            <v>有</v>
          </cell>
          <cell r="U1689" t="str">
            <v/>
          </cell>
          <cell r="V1689" t="str">
            <v>2190</v>
          </cell>
        </row>
        <row r="1689">
          <cell r="Z1689">
            <v>45</v>
          </cell>
          <cell r="AA1689">
            <v>55</v>
          </cell>
          <cell r="AB1689">
            <v>45</v>
          </cell>
          <cell r="AC1689">
            <v>0.111375</v>
          </cell>
          <cell r="AD1689">
            <v>9.5</v>
          </cell>
          <cell r="AE1689">
            <v>12</v>
          </cell>
          <cell r="AF1689">
            <v>50</v>
          </cell>
          <cell r="AG1689" t="str">
            <v/>
          </cell>
        </row>
        <row r="1690">
          <cell r="A1690" t="str">
            <v>HZ2320101101140</v>
          </cell>
          <cell r="B1690" t="str">
            <v>HZ2320101</v>
          </cell>
          <cell r="C1690" t="str">
            <v>HUGZ 日常短袖T恤</v>
          </cell>
          <cell r="D1690" t="str">
            <v>无</v>
          </cell>
          <cell r="E1690" t="str">
            <v>6936352572770</v>
          </cell>
          <cell r="F1690">
            <v>129</v>
          </cell>
          <cell r="G1690">
            <v>129</v>
          </cell>
          <cell r="H1690" t="str">
            <v>3+</v>
          </cell>
          <cell r="I1690" t="str">
            <v>老品</v>
          </cell>
          <cell r="J1690" t="str">
            <v>1、产品同竞品差异点（优势点）：1111
2、产品功能点：
3、产品设计优势：
4、产品教育属性优势：
5、产品安全属性优势：
6、产品相关服务优势：
7、其他：</v>
          </cell>
          <cell r="K1690" t="str">
            <v>更优长绒棉，穿着舒适、螺旋领口，好穿不变形</v>
          </cell>
          <cell r="L1690" t="str">
            <v/>
          </cell>
          <cell r="M1690" t="str">
            <v>销售商品</v>
          </cell>
          <cell r="N1690" t="str">
            <v>2022/05/01</v>
          </cell>
          <cell r="O1690">
            <v>49.02</v>
          </cell>
          <cell r="P1690">
            <v>0.12</v>
          </cell>
          <cell r="Q1690">
            <v>31</v>
          </cell>
          <cell r="R1690">
            <v>31</v>
          </cell>
          <cell r="S1690">
            <v>2</v>
          </cell>
          <cell r="T1690" t="str">
            <v>有</v>
          </cell>
          <cell r="U1690" t="str">
            <v/>
          </cell>
          <cell r="V1690" t="str">
            <v>2190</v>
          </cell>
        </row>
        <row r="1690">
          <cell r="Z1690">
            <v>45</v>
          </cell>
          <cell r="AA1690">
            <v>55</v>
          </cell>
          <cell r="AB1690">
            <v>45</v>
          </cell>
          <cell r="AC1690">
            <v>0.111375</v>
          </cell>
          <cell r="AD1690">
            <v>9.5</v>
          </cell>
          <cell r="AE1690">
            <v>12</v>
          </cell>
          <cell r="AF1690">
            <v>50</v>
          </cell>
          <cell r="AG1690" t="str">
            <v/>
          </cell>
        </row>
        <row r="1691">
          <cell r="A1691" t="str">
            <v>HZ2320101101150</v>
          </cell>
          <cell r="B1691" t="str">
            <v>HZ2320101</v>
          </cell>
          <cell r="C1691" t="str">
            <v>HUGZ 日常短袖T恤</v>
          </cell>
          <cell r="D1691" t="str">
            <v>无</v>
          </cell>
          <cell r="E1691" t="str">
            <v>6936352572787</v>
          </cell>
          <cell r="F1691">
            <v>129</v>
          </cell>
          <cell r="G1691">
            <v>129</v>
          </cell>
          <cell r="H1691" t="str">
            <v>3+</v>
          </cell>
          <cell r="I1691" t="str">
            <v>老品</v>
          </cell>
          <cell r="J1691" t="str">
            <v>1、产品同竞品差异点（优势点）：1111
2、产品功能点：
3、产品设计优势：
4、产品教育属性优势：
5、产品安全属性优势：
6、产品相关服务优势：
7、其他：</v>
          </cell>
          <cell r="K1691" t="str">
            <v>更优长绒棉，穿着舒适、螺旋领口，好穿不变形</v>
          </cell>
          <cell r="L1691" t="str">
            <v/>
          </cell>
          <cell r="M1691" t="str">
            <v>销售商品</v>
          </cell>
          <cell r="N1691" t="str">
            <v>2022/05/01</v>
          </cell>
          <cell r="O1691">
            <v>49.02</v>
          </cell>
          <cell r="P1691">
            <v>0.12</v>
          </cell>
          <cell r="Q1691">
            <v>31</v>
          </cell>
          <cell r="R1691">
            <v>31</v>
          </cell>
          <cell r="S1691">
            <v>2</v>
          </cell>
          <cell r="T1691" t="str">
            <v>有</v>
          </cell>
          <cell r="U1691" t="str">
            <v/>
          </cell>
          <cell r="V1691" t="str">
            <v>2190</v>
          </cell>
        </row>
        <row r="1691">
          <cell r="Z1691">
            <v>45</v>
          </cell>
          <cell r="AA1691">
            <v>55</v>
          </cell>
          <cell r="AB1691">
            <v>45</v>
          </cell>
          <cell r="AC1691">
            <v>0.111375</v>
          </cell>
          <cell r="AD1691">
            <v>9.5</v>
          </cell>
          <cell r="AE1691">
            <v>12</v>
          </cell>
          <cell r="AF1691">
            <v>50</v>
          </cell>
          <cell r="AG1691" t="str">
            <v/>
          </cell>
        </row>
        <row r="1692">
          <cell r="A1692" t="str">
            <v>HZ2324101101000</v>
          </cell>
          <cell r="B1692" t="str">
            <v>HZ2324101</v>
          </cell>
          <cell r="C1692" t="str">
            <v>HUGZ 凉感冰袖</v>
          </cell>
          <cell r="D1692" t="str">
            <v>无</v>
          </cell>
          <cell r="E1692" t="str">
            <v>6936352572794</v>
          </cell>
          <cell r="F1692">
            <v>49</v>
          </cell>
          <cell r="G1692">
            <v>49</v>
          </cell>
          <cell r="H1692" t="str">
            <v>3+</v>
          </cell>
          <cell r="I1692" t="str">
            <v>老品</v>
          </cell>
          <cell r="J1692" t="str">
            <v>1、产品同竞品差异点（优势点）：1111
2、产品功能点：
3、产品设计优势：
4、产品教育属性优势：
5、产品安全属性优势：
6、产品相关服务优势：
7、其他：</v>
          </cell>
          <cell r="K1692" t="str">
            <v>防晒伤晒红、冰感触感、久戴不闷热、不勒不掉袖</v>
          </cell>
          <cell r="L1692" t="str">
            <v/>
          </cell>
          <cell r="M1692" t="str">
            <v>销售商品</v>
          </cell>
          <cell r="N1692" t="str">
            <v>2022/05/01</v>
          </cell>
          <cell r="O1692">
            <v>18.62</v>
          </cell>
          <cell r="P1692">
            <v>0.03</v>
          </cell>
          <cell r="Q1692">
            <v>12</v>
          </cell>
          <cell r="R1692">
            <v>12</v>
          </cell>
          <cell r="S1692">
            <v>5</v>
          </cell>
          <cell r="T1692" t="str">
            <v>有</v>
          </cell>
          <cell r="U1692" t="str">
            <v/>
          </cell>
          <cell r="V1692" t="str">
            <v>2190</v>
          </cell>
        </row>
        <row r="1692">
          <cell r="Z1692">
            <v>45</v>
          </cell>
          <cell r="AA1692">
            <v>55</v>
          </cell>
          <cell r="AB1692">
            <v>45</v>
          </cell>
          <cell r="AC1692">
            <v>0.111375</v>
          </cell>
          <cell r="AD1692">
            <v>9.5</v>
          </cell>
          <cell r="AE1692">
            <v>12</v>
          </cell>
          <cell r="AF1692">
            <v>50</v>
          </cell>
          <cell r="AG1692" t="str">
            <v/>
          </cell>
        </row>
        <row r="1693">
          <cell r="A1693" t="str">
            <v>HZ2324101201000</v>
          </cell>
          <cell r="B1693" t="str">
            <v>HZ2324101</v>
          </cell>
          <cell r="C1693" t="str">
            <v>HUGZ 凉感冰袖</v>
          </cell>
          <cell r="D1693" t="str">
            <v>无</v>
          </cell>
          <cell r="E1693" t="str">
            <v>6936352572800</v>
          </cell>
          <cell r="F1693">
            <v>49</v>
          </cell>
          <cell r="G1693">
            <v>49</v>
          </cell>
          <cell r="H1693" t="str">
            <v>3+</v>
          </cell>
          <cell r="I1693" t="str">
            <v>老品</v>
          </cell>
          <cell r="J1693" t="str">
            <v>1、产品同竞品差异点（优势点）：1111
2、产品功能点：
3、产品设计优势：
4、产品教育属性优势：
5、产品安全属性优势：
6、产品相关服务优势：
7、其他：</v>
          </cell>
          <cell r="K1693" t="str">
            <v>防晒伤晒红、冰感触感、久戴不闷热、不勒不掉袖</v>
          </cell>
          <cell r="L1693" t="str">
            <v/>
          </cell>
          <cell r="M1693" t="str">
            <v>销售商品</v>
          </cell>
          <cell r="N1693" t="str">
            <v>2022/05/01</v>
          </cell>
          <cell r="O1693">
            <v>18.62</v>
          </cell>
          <cell r="P1693">
            <v>0.03</v>
          </cell>
          <cell r="Q1693">
            <v>12</v>
          </cell>
          <cell r="R1693">
            <v>12</v>
          </cell>
          <cell r="S1693">
            <v>5</v>
          </cell>
          <cell r="T1693" t="str">
            <v>有</v>
          </cell>
          <cell r="U1693" t="str">
            <v/>
          </cell>
          <cell r="V1693" t="str">
            <v>2190</v>
          </cell>
        </row>
        <row r="1693">
          <cell r="Z1693">
            <v>45</v>
          </cell>
          <cell r="AA1693">
            <v>55</v>
          </cell>
          <cell r="AB1693">
            <v>45</v>
          </cell>
          <cell r="AC1693">
            <v>0.111375</v>
          </cell>
          <cell r="AD1693">
            <v>9.5</v>
          </cell>
          <cell r="AE1693">
            <v>12</v>
          </cell>
          <cell r="AF1693">
            <v>50</v>
          </cell>
          <cell r="AG1693" t="str">
            <v/>
          </cell>
        </row>
        <row r="1694">
          <cell r="A1694" t="str">
            <v>HZ2324101901000</v>
          </cell>
          <cell r="B1694" t="str">
            <v>HZ2324101</v>
          </cell>
          <cell r="C1694" t="str">
            <v>HUGZ 凉感冰袖</v>
          </cell>
          <cell r="D1694" t="str">
            <v>无</v>
          </cell>
          <cell r="E1694" t="str">
            <v>6936352572817</v>
          </cell>
          <cell r="F1694">
            <v>49</v>
          </cell>
          <cell r="G1694">
            <v>49</v>
          </cell>
          <cell r="H1694" t="str">
            <v>3+</v>
          </cell>
          <cell r="I1694" t="str">
            <v>老品</v>
          </cell>
          <cell r="J1694" t="str">
            <v>1、产品同竞品差异点（优势点）：1111
2、产品功能点：
3、产品设计优势：
4、产品教育属性优势：
5、产品安全属性优势：
6、产品相关服务优势：
7、其他：</v>
          </cell>
          <cell r="K1694" t="str">
            <v>防晒伤晒红、冰感触感、久戴不闷热、不勒不掉袖</v>
          </cell>
          <cell r="L1694" t="str">
            <v/>
          </cell>
          <cell r="M1694" t="str">
            <v>销售商品</v>
          </cell>
          <cell r="N1694" t="str">
            <v>2022/05/01</v>
          </cell>
          <cell r="O1694">
            <v>18.62</v>
          </cell>
          <cell r="P1694">
            <v>0.03</v>
          </cell>
          <cell r="Q1694">
            <v>12</v>
          </cell>
          <cell r="R1694">
            <v>12</v>
          </cell>
          <cell r="S1694">
            <v>5</v>
          </cell>
          <cell r="T1694" t="str">
            <v>有</v>
          </cell>
          <cell r="U1694" t="str">
            <v/>
          </cell>
          <cell r="V1694" t="str">
            <v>2190</v>
          </cell>
        </row>
        <row r="1694">
          <cell r="Z1694">
            <v>45</v>
          </cell>
          <cell r="AA1694">
            <v>55</v>
          </cell>
          <cell r="AB1694">
            <v>45</v>
          </cell>
          <cell r="AC1694">
            <v>0.111375</v>
          </cell>
          <cell r="AD1694">
            <v>9.5</v>
          </cell>
          <cell r="AE1694">
            <v>12</v>
          </cell>
          <cell r="AF1694">
            <v>50</v>
          </cell>
          <cell r="AG1694" t="str">
            <v/>
          </cell>
        </row>
        <row r="1695">
          <cell r="A1695" t="str">
            <v>HZ2324301601000</v>
          </cell>
          <cell r="B1695" t="str">
            <v>HZ2324301</v>
          </cell>
          <cell r="C1695" t="str">
            <v>HUGZ 防晒贝壳帽</v>
          </cell>
          <cell r="D1695" t="str">
            <v>无</v>
          </cell>
          <cell r="E1695" t="str">
            <v>6936352572824</v>
          </cell>
          <cell r="F1695">
            <v>89</v>
          </cell>
          <cell r="G1695">
            <v>89</v>
          </cell>
          <cell r="H1695" t="str">
            <v>3+</v>
          </cell>
          <cell r="I1695" t="str">
            <v>老品</v>
          </cell>
          <cell r="J1695" t="str">
            <v>1、产品同竞品差异点（优势点）：1111
2、产品功能点：
3、产品设计优势：
4、产品教育属性优势：
5、产品安全属性优势：
6、产品相关服务优势：
7、其他：</v>
          </cell>
          <cell r="K1695" t="str">
            <v>阻挡99%紫外线、12cm加长帽檐、重量约等于两颗草莓</v>
          </cell>
          <cell r="L1695" t="str">
            <v/>
          </cell>
          <cell r="M1695" t="str">
            <v>销售商品</v>
          </cell>
          <cell r="N1695" t="str">
            <v>2022/05/01</v>
          </cell>
          <cell r="O1695">
            <v>33.82</v>
          </cell>
          <cell r="P1695">
            <v>0.09</v>
          </cell>
          <cell r="Q1695">
            <v>31</v>
          </cell>
          <cell r="R1695">
            <v>31</v>
          </cell>
          <cell r="S1695">
            <v>5</v>
          </cell>
          <cell r="T1695" t="str">
            <v>有</v>
          </cell>
          <cell r="U1695" t="str">
            <v/>
          </cell>
          <cell r="V1695" t="str">
            <v>2190</v>
          </cell>
        </row>
        <row r="1695">
          <cell r="Z1695">
            <v>45</v>
          </cell>
          <cell r="AA1695">
            <v>55</v>
          </cell>
          <cell r="AB1695">
            <v>45</v>
          </cell>
          <cell r="AC1695">
            <v>0.111375</v>
          </cell>
          <cell r="AD1695">
            <v>9.5</v>
          </cell>
          <cell r="AE1695">
            <v>12</v>
          </cell>
          <cell r="AF1695">
            <v>50</v>
          </cell>
          <cell r="AG1695" t="str">
            <v/>
          </cell>
        </row>
        <row r="1696">
          <cell r="A1696" t="str">
            <v>HZ2324301801000</v>
          </cell>
          <cell r="B1696" t="str">
            <v>HZ2324301</v>
          </cell>
          <cell r="C1696" t="str">
            <v>HUGZ 防晒贝壳帽</v>
          </cell>
          <cell r="D1696" t="str">
            <v>无</v>
          </cell>
          <cell r="E1696" t="str">
            <v>6936352572831</v>
          </cell>
          <cell r="F1696">
            <v>89</v>
          </cell>
          <cell r="G1696">
            <v>89</v>
          </cell>
          <cell r="H1696" t="str">
            <v>3+</v>
          </cell>
          <cell r="I1696" t="str">
            <v>老品</v>
          </cell>
          <cell r="J1696" t="str">
            <v>1、产品同竞品差异点（优势点）：1111
2、产品功能点：
3、产品设计优势：
4、产品教育属性优势：
5、产品安全属性优势：
6、产品相关服务优势：
7、其他：</v>
          </cell>
          <cell r="K1696" t="str">
            <v>阻挡99%紫外线、12cm加长帽檐、重量约等于两颗草莓</v>
          </cell>
          <cell r="L1696" t="str">
            <v/>
          </cell>
          <cell r="M1696" t="str">
            <v>销售商品</v>
          </cell>
          <cell r="N1696" t="str">
            <v>2022/05/01</v>
          </cell>
          <cell r="O1696">
            <v>33.82</v>
          </cell>
          <cell r="P1696">
            <v>0.09</v>
          </cell>
          <cell r="Q1696">
            <v>31</v>
          </cell>
          <cell r="R1696">
            <v>31</v>
          </cell>
          <cell r="S1696">
            <v>5</v>
          </cell>
          <cell r="T1696" t="str">
            <v>有</v>
          </cell>
          <cell r="U1696" t="str">
            <v/>
          </cell>
          <cell r="V1696" t="str">
            <v>2190</v>
          </cell>
        </row>
        <row r="1696">
          <cell r="Z1696">
            <v>45</v>
          </cell>
          <cell r="AA1696">
            <v>55</v>
          </cell>
          <cell r="AB1696">
            <v>45</v>
          </cell>
          <cell r="AC1696">
            <v>0.111375</v>
          </cell>
          <cell r="AD1696">
            <v>9.5</v>
          </cell>
          <cell r="AE1696">
            <v>12</v>
          </cell>
          <cell r="AF1696">
            <v>50</v>
          </cell>
          <cell r="AG1696" t="str">
            <v/>
          </cell>
        </row>
        <row r="1697">
          <cell r="A1697" t="str">
            <v>HZ2324301902000</v>
          </cell>
          <cell r="B1697" t="str">
            <v>HZ2324301</v>
          </cell>
          <cell r="C1697" t="str">
            <v>HUGZ 防晒贝壳帽</v>
          </cell>
          <cell r="D1697" t="str">
            <v>无</v>
          </cell>
          <cell r="E1697" t="str">
            <v>6936352572848</v>
          </cell>
          <cell r="F1697">
            <v>89</v>
          </cell>
          <cell r="G1697">
            <v>89</v>
          </cell>
          <cell r="H1697" t="str">
            <v>3+</v>
          </cell>
          <cell r="I1697" t="str">
            <v>老品</v>
          </cell>
          <cell r="J1697" t="str">
            <v>1、产品同竞品差异点（优势点）：1111
2、产品功能点：
3、产品设计优势：
4、产品教育属性优势：
5、产品安全属性优势：
6、产品相关服务优势：
7、其他：</v>
          </cell>
          <cell r="K1697" t="str">
            <v>阻挡99%紫外线、12cm加长帽檐、重量约等于两颗草莓</v>
          </cell>
          <cell r="L1697" t="str">
            <v/>
          </cell>
          <cell r="M1697" t="str">
            <v>销售商品</v>
          </cell>
          <cell r="N1697" t="str">
            <v>2022/05/01</v>
          </cell>
          <cell r="O1697">
            <v>33.82</v>
          </cell>
          <cell r="P1697">
            <v>0.09</v>
          </cell>
          <cell r="Q1697">
            <v>31</v>
          </cell>
          <cell r="R1697">
            <v>31</v>
          </cell>
          <cell r="S1697">
            <v>5</v>
          </cell>
          <cell r="T1697" t="str">
            <v>有</v>
          </cell>
          <cell r="U1697" t="str">
            <v/>
          </cell>
          <cell r="V1697" t="str">
            <v>2190</v>
          </cell>
        </row>
        <row r="1697">
          <cell r="Z1697">
            <v>45</v>
          </cell>
          <cell r="AA1697">
            <v>55</v>
          </cell>
          <cell r="AB1697">
            <v>45</v>
          </cell>
          <cell r="AC1697">
            <v>0.111375</v>
          </cell>
          <cell r="AD1697">
            <v>9.5</v>
          </cell>
          <cell r="AE1697">
            <v>12</v>
          </cell>
          <cell r="AF1697">
            <v>50</v>
          </cell>
          <cell r="AG1697" t="str">
            <v/>
          </cell>
        </row>
        <row r="1698">
          <cell r="A1698" t="str">
            <v>HZ2321101401110</v>
          </cell>
          <cell r="B1698" t="str">
            <v>HZ2321101</v>
          </cell>
          <cell r="C1698" t="str">
            <v>HUG Z男女童防蚊裤</v>
          </cell>
          <cell r="D1698" t="str">
            <v>无</v>
          </cell>
          <cell r="E1698" t="str">
            <v>6936352572855</v>
          </cell>
          <cell r="F1698">
            <v>129</v>
          </cell>
          <cell r="G1698">
            <v>129</v>
          </cell>
          <cell r="H1698" t="str">
            <v>3+</v>
          </cell>
          <cell r="I1698" t="str">
            <v>老品</v>
          </cell>
          <cell r="J1698" t="str">
            <v>1、产品同竞品差异点（优势点）：1111
2、产品功能点：
3、产品设计优势：
4、产品教育属性优势：
5、产品安全属性优势：
6、产品相关服务优势：
7、其他：</v>
          </cell>
          <cell r="K1698" t="str">
            <v>桉树天丝棉、螺旋结构更透气、重量约等于两片吐司</v>
          </cell>
          <cell r="L1698" t="str">
            <v/>
          </cell>
          <cell r="M1698" t="str">
            <v>销售商品</v>
          </cell>
          <cell r="N1698" t="str">
            <v>2022/05/01</v>
          </cell>
          <cell r="O1698">
            <v>49.02</v>
          </cell>
          <cell r="P1698">
            <v>0.17</v>
          </cell>
          <cell r="Q1698">
            <v>31</v>
          </cell>
          <cell r="R1698">
            <v>31</v>
          </cell>
          <cell r="S1698">
            <v>2</v>
          </cell>
          <cell r="T1698" t="str">
            <v>有</v>
          </cell>
          <cell r="U1698" t="str">
            <v/>
          </cell>
          <cell r="V1698" t="str">
            <v>2190</v>
          </cell>
        </row>
        <row r="1698">
          <cell r="Z1698">
            <v>45</v>
          </cell>
          <cell r="AA1698">
            <v>55</v>
          </cell>
          <cell r="AB1698">
            <v>45</v>
          </cell>
          <cell r="AC1698">
            <v>0.111375</v>
          </cell>
          <cell r="AD1698">
            <v>9.5</v>
          </cell>
          <cell r="AE1698">
            <v>12</v>
          </cell>
          <cell r="AF1698">
            <v>50</v>
          </cell>
          <cell r="AG1698" t="str">
            <v/>
          </cell>
        </row>
        <row r="1699">
          <cell r="A1699" t="str">
            <v>HZ2321101401120</v>
          </cell>
          <cell r="B1699" t="str">
            <v>HZ2321101</v>
          </cell>
          <cell r="C1699" t="str">
            <v>HUG Z男女童防蚊裤</v>
          </cell>
          <cell r="D1699" t="str">
            <v>无</v>
          </cell>
          <cell r="E1699" t="str">
            <v>6936352572862</v>
          </cell>
          <cell r="F1699">
            <v>129</v>
          </cell>
          <cell r="G1699">
            <v>129</v>
          </cell>
          <cell r="H1699" t="str">
            <v>3+</v>
          </cell>
          <cell r="I1699" t="str">
            <v>老品</v>
          </cell>
          <cell r="J1699" t="str">
            <v>1、产品同竞品差异点（优势点）：1111
2、产品功能点：
3、产品设计优势：
4、产品教育属性优势：
5、产品安全属性优势：
6、产品相关服务优势：
7、其他：</v>
          </cell>
          <cell r="K1699" t="str">
            <v>桉树天丝棉、螺旋结构更透气、重量约等于两片吐司</v>
          </cell>
          <cell r="L1699" t="str">
            <v/>
          </cell>
          <cell r="M1699" t="str">
            <v>销售商品</v>
          </cell>
          <cell r="N1699" t="str">
            <v>2022/05/01</v>
          </cell>
          <cell r="O1699">
            <v>49.02</v>
          </cell>
          <cell r="P1699">
            <v>0.17</v>
          </cell>
          <cell r="Q1699">
            <v>31</v>
          </cell>
          <cell r="R1699">
            <v>31</v>
          </cell>
          <cell r="S1699">
            <v>2</v>
          </cell>
          <cell r="T1699" t="str">
            <v>有</v>
          </cell>
          <cell r="U1699" t="str">
            <v/>
          </cell>
          <cell r="V1699" t="str">
            <v>2190</v>
          </cell>
        </row>
        <row r="1699">
          <cell r="Z1699">
            <v>45</v>
          </cell>
          <cell r="AA1699">
            <v>55</v>
          </cell>
          <cell r="AB1699">
            <v>45</v>
          </cell>
          <cell r="AC1699">
            <v>0.111375</v>
          </cell>
          <cell r="AD1699">
            <v>9.5</v>
          </cell>
          <cell r="AE1699">
            <v>12</v>
          </cell>
          <cell r="AF1699">
            <v>50</v>
          </cell>
          <cell r="AG1699" t="str">
            <v/>
          </cell>
        </row>
        <row r="1700">
          <cell r="A1700" t="str">
            <v>HZ2321101401130</v>
          </cell>
          <cell r="B1700" t="str">
            <v>HZ2321101</v>
          </cell>
          <cell r="C1700" t="str">
            <v>HUG Z男女童防蚊裤</v>
          </cell>
          <cell r="D1700" t="str">
            <v>无</v>
          </cell>
          <cell r="E1700" t="str">
            <v>6936352572879</v>
          </cell>
          <cell r="F1700">
            <v>129</v>
          </cell>
          <cell r="G1700">
            <v>129</v>
          </cell>
          <cell r="H1700" t="str">
            <v>3+</v>
          </cell>
          <cell r="I1700" t="str">
            <v>老品</v>
          </cell>
          <cell r="J1700" t="str">
            <v>1、产品同竞品差异点（优势点）：1111
2、产品功能点：
3、产品设计优势：
4、产品教育属性优势：
5、产品安全属性优势：
6、产品相关服务优势：
7、其他：</v>
          </cell>
          <cell r="K1700" t="str">
            <v>桉树天丝棉、螺旋结构更透气、重量约等于两片吐司</v>
          </cell>
          <cell r="L1700" t="str">
            <v/>
          </cell>
          <cell r="M1700" t="str">
            <v>销售商品</v>
          </cell>
          <cell r="N1700" t="str">
            <v>2022/05/01</v>
          </cell>
          <cell r="O1700">
            <v>49.02</v>
          </cell>
          <cell r="P1700">
            <v>0.17</v>
          </cell>
          <cell r="Q1700">
            <v>31</v>
          </cell>
          <cell r="R1700">
            <v>31</v>
          </cell>
          <cell r="S1700">
            <v>2</v>
          </cell>
          <cell r="T1700" t="str">
            <v>有</v>
          </cell>
          <cell r="U1700" t="str">
            <v/>
          </cell>
          <cell r="V1700" t="str">
            <v>2190</v>
          </cell>
        </row>
        <row r="1700">
          <cell r="Z1700">
            <v>45</v>
          </cell>
          <cell r="AA1700">
            <v>55</v>
          </cell>
          <cell r="AB1700">
            <v>45</v>
          </cell>
          <cell r="AC1700">
            <v>0.111375</v>
          </cell>
          <cell r="AD1700">
            <v>9.5</v>
          </cell>
          <cell r="AE1700">
            <v>12</v>
          </cell>
          <cell r="AF1700">
            <v>50</v>
          </cell>
          <cell r="AG1700" t="str">
            <v/>
          </cell>
        </row>
        <row r="1701">
          <cell r="A1701" t="str">
            <v>HZ2321101401140</v>
          </cell>
          <cell r="B1701" t="str">
            <v>HZ2321101</v>
          </cell>
          <cell r="C1701" t="str">
            <v>HUG Z男女童防蚊裤</v>
          </cell>
          <cell r="D1701" t="str">
            <v>无</v>
          </cell>
          <cell r="E1701" t="str">
            <v>6936352572886</v>
          </cell>
          <cell r="F1701">
            <v>129</v>
          </cell>
          <cell r="G1701">
            <v>129</v>
          </cell>
          <cell r="H1701" t="str">
            <v>3+</v>
          </cell>
          <cell r="I1701" t="str">
            <v>老品</v>
          </cell>
          <cell r="J1701" t="str">
            <v>1、产品同竞品差异点（优势点）：1111
2、产品功能点：
3、产品设计优势：
4、产品教育属性优势：
5、产品安全属性优势：
6、产品相关服务优势：
7、其他：</v>
          </cell>
          <cell r="K1701" t="str">
            <v>桉树天丝棉、螺旋结构更透气、重量约等于两片吐司</v>
          </cell>
          <cell r="L1701" t="str">
            <v/>
          </cell>
          <cell r="M1701" t="str">
            <v>销售商品</v>
          </cell>
          <cell r="N1701" t="str">
            <v>2022/05/01</v>
          </cell>
          <cell r="O1701">
            <v>49.02</v>
          </cell>
          <cell r="P1701">
            <v>0.17</v>
          </cell>
          <cell r="Q1701">
            <v>31</v>
          </cell>
          <cell r="R1701">
            <v>31</v>
          </cell>
          <cell r="S1701">
            <v>2</v>
          </cell>
          <cell r="T1701" t="str">
            <v>有</v>
          </cell>
          <cell r="U1701" t="str">
            <v/>
          </cell>
          <cell r="V1701" t="str">
            <v>2190</v>
          </cell>
        </row>
        <row r="1701">
          <cell r="Z1701">
            <v>45</v>
          </cell>
          <cell r="AA1701">
            <v>55</v>
          </cell>
          <cell r="AB1701">
            <v>45</v>
          </cell>
          <cell r="AC1701">
            <v>0.111375</v>
          </cell>
          <cell r="AD1701">
            <v>9.5</v>
          </cell>
          <cell r="AE1701">
            <v>12</v>
          </cell>
          <cell r="AF1701">
            <v>50</v>
          </cell>
          <cell r="AG1701" t="str">
            <v/>
          </cell>
        </row>
        <row r="1702">
          <cell r="A1702" t="str">
            <v>HZ2321101401150</v>
          </cell>
          <cell r="B1702" t="str">
            <v>HZ2321101</v>
          </cell>
          <cell r="C1702" t="str">
            <v>HUG Z男女童防蚊裤</v>
          </cell>
          <cell r="D1702" t="str">
            <v>无</v>
          </cell>
          <cell r="E1702" t="str">
            <v>6936352572893</v>
          </cell>
          <cell r="F1702">
            <v>129</v>
          </cell>
          <cell r="G1702">
            <v>129</v>
          </cell>
          <cell r="H1702" t="str">
            <v>3+</v>
          </cell>
          <cell r="I1702" t="str">
            <v>老品</v>
          </cell>
          <cell r="J1702" t="str">
            <v>1、产品同竞品差异点（优势点）：1111
2、产品功能点：
3、产品设计优势：
4、产品教育属性优势：
5、产品安全属性优势：
6、产品相关服务优势：
7、其他：</v>
          </cell>
          <cell r="K1702" t="str">
            <v>桉树天丝棉、螺旋结构更透气、重量约等于两片吐司</v>
          </cell>
          <cell r="L1702" t="str">
            <v/>
          </cell>
          <cell r="M1702" t="str">
            <v>销售商品</v>
          </cell>
          <cell r="N1702" t="str">
            <v>2022/05/01</v>
          </cell>
          <cell r="O1702">
            <v>49.02</v>
          </cell>
          <cell r="P1702">
            <v>0.17</v>
          </cell>
          <cell r="Q1702">
            <v>31</v>
          </cell>
          <cell r="R1702">
            <v>31</v>
          </cell>
          <cell r="S1702">
            <v>2</v>
          </cell>
          <cell r="T1702" t="str">
            <v>有</v>
          </cell>
          <cell r="U1702" t="str">
            <v/>
          </cell>
          <cell r="V1702" t="str">
            <v>2190</v>
          </cell>
        </row>
        <row r="1702">
          <cell r="Z1702">
            <v>45</v>
          </cell>
          <cell r="AA1702">
            <v>55</v>
          </cell>
          <cell r="AB1702">
            <v>45</v>
          </cell>
          <cell r="AC1702">
            <v>0.111375</v>
          </cell>
          <cell r="AD1702">
            <v>9.5</v>
          </cell>
          <cell r="AE1702">
            <v>12</v>
          </cell>
          <cell r="AF1702">
            <v>50</v>
          </cell>
          <cell r="AG1702" t="str">
            <v/>
          </cell>
        </row>
        <row r="1703">
          <cell r="A1703" t="str">
            <v>HZ2321101501110</v>
          </cell>
          <cell r="B1703" t="str">
            <v>HZ2321101</v>
          </cell>
          <cell r="C1703" t="str">
            <v>HUG Z男女童防蚊裤</v>
          </cell>
          <cell r="D1703" t="str">
            <v>无</v>
          </cell>
          <cell r="E1703" t="str">
            <v>6936352572909</v>
          </cell>
          <cell r="F1703">
            <v>129</v>
          </cell>
          <cell r="G1703">
            <v>129</v>
          </cell>
          <cell r="H1703" t="str">
            <v>3+</v>
          </cell>
          <cell r="I1703" t="str">
            <v>老品</v>
          </cell>
          <cell r="J1703" t="str">
            <v>1、产品同竞品差异点（优势点）：1111
2、产品功能点：
3、产品设计优势：
4、产品教育属性优势：
5、产品安全属性优势：
6、产品相关服务优势：
7、其他：</v>
          </cell>
          <cell r="K1703" t="str">
            <v>桉树天丝棉、螺旋结构更透气、重量约等于两片吐司</v>
          </cell>
          <cell r="L1703" t="str">
            <v/>
          </cell>
          <cell r="M1703" t="str">
            <v>销售商品</v>
          </cell>
          <cell r="N1703" t="str">
            <v>2022/05/01</v>
          </cell>
          <cell r="O1703">
            <v>49.02</v>
          </cell>
          <cell r="P1703">
            <v>0.17</v>
          </cell>
          <cell r="Q1703">
            <v>31</v>
          </cell>
          <cell r="R1703">
            <v>31</v>
          </cell>
          <cell r="S1703">
            <v>2</v>
          </cell>
          <cell r="T1703" t="str">
            <v>有</v>
          </cell>
          <cell r="U1703" t="str">
            <v/>
          </cell>
          <cell r="V1703" t="str">
            <v>2190</v>
          </cell>
        </row>
        <row r="1703">
          <cell r="Z1703">
            <v>45</v>
          </cell>
          <cell r="AA1703">
            <v>55</v>
          </cell>
          <cell r="AB1703">
            <v>45</v>
          </cell>
          <cell r="AC1703">
            <v>0.111375</v>
          </cell>
          <cell r="AD1703">
            <v>9.5</v>
          </cell>
          <cell r="AE1703">
            <v>12</v>
          </cell>
          <cell r="AF1703">
            <v>50</v>
          </cell>
          <cell r="AG1703" t="str">
            <v/>
          </cell>
        </row>
        <row r="1704">
          <cell r="A1704" t="str">
            <v>HZ2321101501120</v>
          </cell>
          <cell r="B1704" t="str">
            <v>HZ2321101</v>
          </cell>
          <cell r="C1704" t="str">
            <v>HUG Z男女童防蚊裤</v>
          </cell>
          <cell r="D1704" t="str">
            <v>无</v>
          </cell>
          <cell r="E1704" t="str">
            <v>6936352572916</v>
          </cell>
          <cell r="F1704">
            <v>129</v>
          </cell>
          <cell r="G1704">
            <v>129</v>
          </cell>
          <cell r="H1704" t="str">
            <v>3+</v>
          </cell>
          <cell r="I1704" t="str">
            <v>老品</v>
          </cell>
          <cell r="J1704" t="str">
            <v>1、产品同竞品差异点（优势点）：1111
2、产品功能点：
3、产品设计优势：
4、产品教育属性优势：
5、产品安全属性优势：
6、产品相关服务优势：
7、其他：</v>
          </cell>
          <cell r="K1704" t="str">
            <v>桉树天丝棉、螺旋结构更透气、重量约等于两片吐司</v>
          </cell>
          <cell r="L1704" t="str">
            <v/>
          </cell>
          <cell r="M1704" t="str">
            <v>销售商品</v>
          </cell>
          <cell r="N1704" t="str">
            <v>2022/05/01</v>
          </cell>
          <cell r="O1704">
            <v>49.02</v>
          </cell>
          <cell r="P1704">
            <v>0.17</v>
          </cell>
          <cell r="Q1704">
            <v>31</v>
          </cell>
          <cell r="R1704">
            <v>31</v>
          </cell>
          <cell r="S1704">
            <v>2</v>
          </cell>
          <cell r="T1704" t="str">
            <v>有</v>
          </cell>
          <cell r="U1704" t="str">
            <v/>
          </cell>
          <cell r="V1704" t="str">
            <v>2190</v>
          </cell>
        </row>
        <row r="1704">
          <cell r="Z1704">
            <v>45</v>
          </cell>
          <cell r="AA1704">
            <v>55</v>
          </cell>
          <cell r="AB1704">
            <v>45</v>
          </cell>
          <cell r="AC1704">
            <v>0.111375</v>
          </cell>
          <cell r="AD1704">
            <v>9.5</v>
          </cell>
          <cell r="AE1704">
            <v>12</v>
          </cell>
          <cell r="AF1704">
            <v>50</v>
          </cell>
          <cell r="AG1704" t="str">
            <v/>
          </cell>
        </row>
        <row r="1705">
          <cell r="A1705" t="str">
            <v>HZ2321101501130</v>
          </cell>
          <cell r="B1705" t="str">
            <v>HZ2321101</v>
          </cell>
          <cell r="C1705" t="str">
            <v>HUG Z男女童防蚊裤</v>
          </cell>
          <cell r="D1705" t="str">
            <v>无</v>
          </cell>
          <cell r="E1705" t="str">
            <v>6936352572923</v>
          </cell>
          <cell r="F1705">
            <v>129</v>
          </cell>
          <cell r="G1705">
            <v>129</v>
          </cell>
          <cell r="H1705" t="str">
            <v>3+</v>
          </cell>
          <cell r="I1705" t="str">
            <v>老品</v>
          </cell>
          <cell r="J1705" t="str">
            <v>1、产品同竞品差异点（优势点）：1111
2、产品功能点：
3、产品设计优势：
4、产品教育属性优势：
5、产品安全属性优势：
6、产品相关服务优势：
7、其他：</v>
          </cell>
          <cell r="K1705" t="str">
            <v>桉树天丝棉、螺旋结构更透气、重量约等于两片吐司</v>
          </cell>
          <cell r="L1705" t="str">
            <v/>
          </cell>
          <cell r="M1705" t="str">
            <v>销售商品</v>
          </cell>
          <cell r="N1705" t="str">
            <v>2022/05/01</v>
          </cell>
          <cell r="O1705">
            <v>49.02</v>
          </cell>
          <cell r="P1705">
            <v>0.17</v>
          </cell>
          <cell r="Q1705">
            <v>31</v>
          </cell>
          <cell r="R1705">
            <v>31</v>
          </cell>
          <cell r="S1705">
            <v>2</v>
          </cell>
          <cell r="T1705" t="str">
            <v>有</v>
          </cell>
          <cell r="U1705" t="str">
            <v/>
          </cell>
          <cell r="V1705" t="str">
            <v>2190</v>
          </cell>
        </row>
        <row r="1705">
          <cell r="Z1705">
            <v>45</v>
          </cell>
          <cell r="AA1705">
            <v>55</v>
          </cell>
          <cell r="AB1705">
            <v>45</v>
          </cell>
          <cell r="AC1705">
            <v>0.111375</v>
          </cell>
          <cell r="AD1705">
            <v>9.5</v>
          </cell>
          <cell r="AE1705">
            <v>12</v>
          </cell>
          <cell r="AF1705">
            <v>50</v>
          </cell>
          <cell r="AG1705" t="str">
            <v/>
          </cell>
        </row>
        <row r="1706">
          <cell r="A1706" t="str">
            <v>HZ2321101501140</v>
          </cell>
          <cell r="B1706" t="str">
            <v>HZ2321101</v>
          </cell>
          <cell r="C1706" t="str">
            <v>HUG Z男女童防蚊裤</v>
          </cell>
          <cell r="D1706" t="str">
            <v>无</v>
          </cell>
          <cell r="E1706" t="str">
            <v>6936352572930</v>
          </cell>
          <cell r="F1706">
            <v>129</v>
          </cell>
          <cell r="G1706">
            <v>129</v>
          </cell>
          <cell r="H1706" t="str">
            <v>3+</v>
          </cell>
          <cell r="I1706" t="str">
            <v>老品</v>
          </cell>
          <cell r="J1706" t="str">
            <v>1、产品同竞品差异点（优势点）：1111
2、产品功能点：
3、产品设计优势：
4、产品教育属性优势：
5、产品安全属性优势：
6、产品相关服务优势：
7、其他：</v>
          </cell>
          <cell r="K1706" t="str">
            <v>桉树天丝棉、螺旋结构更透气、重量约等于两片吐司</v>
          </cell>
          <cell r="L1706" t="str">
            <v/>
          </cell>
          <cell r="M1706" t="str">
            <v>销售商品</v>
          </cell>
          <cell r="N1706" t="str">
            <v>2022/05/01</v>
          </cell>
          <cell r="O1706">
            <v>49.02</v>
          </cell>
          <cell r="P1706">
            <v>0.17</v>
          </cell>
          <cell r="Q1706">
            <v>31</v>
          </cell>
          <cell r="R1706">
            <v>31</v>
          </cell>
          <cell r="S1706">
            <v>2</v>
          </cell>
          <cell r="T1706" t="str">
            <v>有</v>
          </cell>
          <cell r="U1706" t="str">
            <v/>
          </cell>
          <cell r="V1706" t="str">
            <v>2190</v>
          </cell>
        </row>
        <row r="1706">
          <cell r="Z1706">
            <v>45</v>
          </cell>
          <cell r="AA1706">
            <v>55</v>
          </cell>
          <cell r="AB1706">
            <v>45</v>
          </cell>
          <cell r="AC1706">
            <v>0.111375</v>
          </cell>
          <cell r="AD1706">
            <v>9.5</v>
          </cell>
          <cell r="AE1706">
            <v>12</v>
          </cell>
          <cell r="AF1706">
            <v>50</v>
          </cell>
          <cell r="AG1706" t="str">
            <v/>
          </cell>
        </row>
        <row r="1707">
          <cell r="A1707" t="str">
            <v>HZ2321101501150</v>
          </cell>
          <cell r="B1707" t="str">
            <v>HZ2321101</v>
          </cell>
          <cell r="C1707" t="str">
            <v>HUG Z男女童防蚊裤</v>
          </cell>
          <cell r="D1707" t="str">
            <v>无</v>
          </cell>
          <cell r="E1707" t="str">
            <v>6936352572947</v>
          </cell>
          <cell r="F1707">
            <v>129</v>
          </cell>
          <cell r="G1707">
            <v>129</v>
          </cell>
          <cell r="H1707" t="str">
            <v>3+</v>
          </cell>
          <cell r="I1707" t="str">
            <v>老品</v>
          </cell>
          <cell r="J1707" t="str">
            <v>1、产品同竞品差异点（优势点）：1111
2、产品功能点：
3、产品设计优势：
4、产品教育属性优势：
5、产品安全属性优势：
6、产品相关服务优势：
7、其他：</v>
          </cell>
          <cell r="K1707" t="str">
            <v>桉树天丝棉、螺旋结构更透气、重量约等于两片吐司</v>
          </cell>
          <cell r="L1707" t="str">
            <v/>
          </cell>
          <cell r="M1707" t="str">
            <v>销售商品</v>
          </cell>
          <cell r="N1707" t="str">
            <v>2022/05/01</v>
          </cell>
          <cell r="O1707">
            <v>49.02</v>
          </cell>
          <cell r="P1707">
            <v>0.17</v>
          </cell>
          <cell r="Q1707">
            <v>31</v>
          </cell>
          <cell r="R1707">
            <v>31</v>
          </cell>
          <cell r="S1707">
            <v>2</v>
          </cell>
          <cell r="T1707" t="str">
            <v>有</v>
          </cell>
          <cell r="U1707" t="str">
            <v/>
          </cell>
          <cell r="V1707" t="str">
            <v>2190</v>
          </cell>
        </row>
        <row r="1707">
          <cell r="Z1707">
            <v>45</v>
          </cell>
          <cell r="AA1707">
            <v>55</v>
          </cell>
          <cell r="AB1707">
            <v>45</v>
          </cell>
          <cell r="AC1707">
            <v>0.111375</v>
          </cell>
          <cell r="AD1707">
            <v>9.5</v>
          </cell>
          <cell r="AE1707">
            <v>12</v>
          </cell>
          <cell r="AF1707">
            <v>50</v>
          </cell>
          <cell r="AG1707" t="str">
            <v/>
          </cell>
        </row>
        <row r="1708">
          <cell r="A1708" t="str">
            <v>HZ0901</v>
          </cell>
          <cell r="B1708" t="str">
            <v>HH18-30ZX81</v>
          </cell>
          <cell r="C1708" t="str">
            <v>HUGZ-HUG自然系列厚羽绒服男女童通用（冰雾蓝）160码</v>
          </cell>
          <cell r="D1708" t="str">
            <v>无</v>
          </cell>
          <cell r="E1708" t="str">
            <v>6936352589495</v>
          </cell>
          <cell r="F1708">
            <v>799</v>
          </cell>
          <cell r="G1708">
            <v>799</v>
          </cell>
          <cell r="H1708" t="str">
            <v>3+</v>
          </cell>
          <cell r="I1708" t="str">
            <v>老品</v>
          </cell>
          <cell r="J1708" t="str">
            <v>1、产品同竞品差异点（优势点）：1111
2、产品功能点：
3、产品设计优势：
4、产品教育属性优势：
5、产品安全属性优势：
6、产品相关服务优势：
7、其他：</v>
          </cell>
          <cell r="K1708" t="str">
            <v>	-10~10℃一套应对、高清洁度，三防不怕脏、90%绒子填充</v>
          </cell>
          <cell r="L1708" t="str">
            <v/>
          </cell>
          <cell r="M1708" t="str">
            <v>销售商品</v>
          </cell>
          <cell r="N1708" t="str">
            <v>2022/05/01</v>
          </cell>
          <cell r="O1708">
            <v>303.62</v>
          </cell>
          <cell r="P1708">
            <v>0.75</v>
          </cell>
          <cell r="Q1708">
            <v>50</v>
          </cell>
          <cell r="R1708">
            <v>40</v>
          </cell>
          <cell r="S1708">
            <v>6</v>
          </cell>
          <cell r="T1708" t="str">
            <v>有</v>
          </cell>
          <cell r="U1708" t="str">
            <v/>
          </cell>
          <cell r="V1708" t="str">
            <v>2190</v>
          </cell>
        </row>
        <row r="1708">
          <cell r="Z1708">
            <v>45</v>
          </cell>
          <cell r="AA1708">
            <v>55</v>
          </cell>
          <cell r="AB1708">
            <v>45</v>
          </cell>
          <cell r="AC1708">
            <v>0.111375</v>
          </cell>
          <cell r="AD1708">
            <v>9.5</v>
          </cell>
          <cell r="AE1708">
            <v>12</v>
          </cell>
          <cell r="AF1708">
            <v>50</v>
          </cell>
          <cell r="AG1708" t="str">
            <v/>
          </cell>
        </row>
        <row r="1709">
          <cell r="A1709" t="str">
            <v>HZ0927</v>
          </cell>
          <cell r="B1709" t="str">
            <v>H22WIN-32ZX97</v>
          </cell>
          <cell r="C1709" t="str">
            <v>HUGZ-HUG自然系列圆领套头毛衣通用（烟火）110码</v>
          </cell>
          <cell r="D1709" t="str">
            <v>无</v>
          </cell>
          <cell r="E1709" t="str">
            <v>6936352572190</v>
          </cell>
          <cell r="F1709">
            <v>239</v>
          </cell>
          <cell r="G1709">
            <v>239</v>
          </cell>
          <cell r="H1709" t="str">
            <v>3+</v>
          </cell>
          <cell r="I1709" t="str">
            <v>老品</v>
          </cell>
          <cell r="J1709" t="str">
            <v>1、产品同竞品差异点（优势点）：1111
2、产品功能点：
3、产品设计优势：
4、产品教育属性优势：
5、产品安全属性优势：
6、产品相关服务优势：
7、其他：</v>
          </cell>
          <cell r="K1709" t="str">
            <v>山羊绒裹满暖空气、不易起球、无多余走线</v>
          </cell>
          <cell r="L1709" t="str">
            <v/>
          </cell>
          <cell r="M1709" t="str">
            <v>销售商品</v>
          </cell>
          <cell r="N1709" t="str">
            <v>2022/05/01</v>
          </cell>
          <cell r="O1709">
            <v>90.82</v>
          </cell>
          <cell r="P1709">
            <v>0.32</v>
          </cell>
          <cell r="Q1709">
            <v>37</v>
          </cell>
          <cell r="R1709">
            <v>37</v>
          </cell>
          <cell r="S1709">
            <v>3</v>
          </cell>
          <cell r="T1709" t="str">
            <v>有</v>
          </cell>
          <cell r="U1709" t="str">
            <v/>
          </cell>
          <cell r="V1709" t="str">
            <v>2190</v>
          </cell>
        </row>
        <row r="1709">
          <cell r="Z1709">
            <v>45</v>
          </cell>
          <cell r="AA1709">
            <v>55</v>
          </cell>
          <cell r="AB1709">
            <v>45</v>
          </cell>
          <cell r="AC1709">
            <v>0.111375</v>
          </cell>
          <cell r="AD1709">
            <v>9.5</v>
          </cell>
          <cell r="AE1709">
            <v>12</v>
          </cell>
          <cell r="AF1709">
            <v>50</v>
          </cell>
          <cell r="AG1709" t="str">
            <v/>
          </cell>
        </row>
        <row r="1710">
          <cell r="A1710" t="str">
            <v>HZ0928</v>
          </cell>
          <cell r="B1710" t="str">
            <v>H22WIN-32ZX97</v>
          </cell>
          <cell r="C1710" t="str">
            <v>HUGZ-HUG自然系列圆领套头毛衣通用（烟火）120码</v>
          </cell>
          <cell r="D1710" t="str">
            <v>无</v>
          </cell>
          <cell r="E1710" t="str">
            <v>6936352572206</v>
          </cell>
          <cell r="F1710">
            <v>239</v>
          </cell>
          <cell r="G1710">
            <v>239</v>
          </cell>
          <cell r="H1710" t="str">
            <v>3+</v>
          </cell>
          <cell r="I1710" t="str">
            <v>老品</v>
          </cell>
          <cell r="J1710" t="str">
            <v>1、产品同竞品差异点（优势点）：1111
2、产品功能点：
3、产品设计优势：
4、产品教育属性优势：
5、产品安全属性优势：
6、产品相关服务优势：
7、其他：</v>
          </cell>
          <cell r="K1710" t="str">
            <v>山羊绒裹满暖空气、不易起球、无多余走线</v>
          </cell>
          <cell r="L1710" t="str">
            <v/>
          </cell>
          <cell r="M1710" t="str">
            <v>销售商品</v>
          </cell>
          <cell r="N1710" t="str">
            <v>2022/05/01</v>
          </cell>
          <cell r="O1710">
            <v>90.82</v>
          </cell>
          <cell r="P1710">
            <v>0.35</v>
          </cell>
          <cell r="Q1710">
            <v>37</v>
          </cell>
          <cell r="R1710">
            <v>37</v>
          </cell>
          <cell r="S1710">
            <v>3</v>
          </cell>
          <cell r="T1710" t="str">
            <v>有</v>
          </cell>
          <cell r="U1710" t="str">
            <v/>
          </cell>
          <cell r="V1710" t="str">
            <v>2190</v>
          </cell>
        </row>
        <row r="1710">
          <cell r="Z1710">
            <v>45</v>
          </cell>
          <cell r="AA1710">
            <v>55</v>
          </cell>
          <cell r="AB1710">
            <v>45</v>
          </cell>
          <cell r="AC1710">
            <v>0.111375</v>
          </cell>
          <cell r="AD1710">
            <v>9.5</v>
          </cell>
          <cell r="AE1710">
            <v>12</v>
          </cell>
          <cell r="AF1710">
            <v>50</v>
          </cell>
          <cell r="AG1710" t="str">
            <v/>
          </cell>
        </row>
        <row r="1711">
          <cell r="A1711" t="str">
            <v>HZ0929</v>
          </cell>
          <cell r="B1711" t="str">
            <v>H22WIN-32ZX97</v>
          </cell>
          <cell r="C1711" t="str">
            <v>HUGZ-HUG自然系列圆领套头毛衣通用（烟火）130码</v>
          </cell>
          <cell r="D1711" t="str">
            <v>无</v>
          </cell>
          <cell r="E1711" t="str">
            <v>6936352572213</v>
          </cell>
          <cell r="F1711">
            <v>239</v>
          </cell>
          <cell r="G1711">
            <v>239</v>
          </cell>
          <cell r="H1711" t="str">
            <v>3+</v>
          </cell>
          <cell r="I1711" t="str">
            <v>老品</v>
          </cell>
          <cell r="J1711" t="str">
            <v>1、产品同竞品差异点（优势点）：1111
2、产品功能点：
3、产品设计优势：
4、产品教育属性优势：
5、产品安全属性优势：
6、产品相关服务优势：
7、其他：</v>
          </cell>
          <cell r="K1711" t="str">
            <v>山羊绒裹满暖空气、不易起球、无多余走线</v>
          </cell>
          <cell r="L1711" t="str">
            <v/>
          </cell>
          <cell r="M1711" t="str">
            <v>销售商品</v>
          </cell>
          <cell r="N1711" t="str">
            <v>2022/05/01</v>
          </cell>
          <cell r="O1711">
            <v>90.82</v>
          </cell>
          <cell r="P1711">
            <v>0.39</v>
          </cell>
          <cell r="Q1711">
            <v>37</v>
          </cell>
          <cell r="R1711">
            <v>37</v>
          </cell>
          <cell r="S1711">
            <v>3</v>
          </cell>
          <cell r="T1711" t="str">
            <v>有</v>
          </cell>
          <cell r="U1711" t="str">
            <v/>
          </cell>
          <cell r="V1711" t="str">
            <v>2190</v>
          </cell>
        </row>
        <row r="1711">
          <cell r="Z1711">
            <v>45</v>
          </cell>
          <cell r="AA1711">
            <v>55</v>
          </cell>
          <cell r="AB1711">
            <v>45</v>
          </cell>
          <cell r="AC1711">
            <v>0.111375</v>
          </cell>
          <cell r="AD1711">
            <v>9.5</v>
          </cell>
          <cell r="AE1711">
            <v>12</v>
          </cell>
          <cell r="AF1711">
            <v>50</v>
          </cell>
          <cell r="AG1711" t="str">
            <v/>
          </cell>
        </row>
        <row r="1712">
          <cell r="A1712" t="str">
            <v>HZ0930</v>
          </cell>
          <cell r="B1712" t="str">
            <v>H22WIN-32ZX97</v>
          </cell>
          <cell r="C1712" t="str">
            <v>HUGZ-HUG自然系列圆领套头毛衣通用（烟火）140码</v>
          </cell>
          <cell r="D1712" t="str">
            <v>无</v>
          </cell>
          <cell r="E1712" t="str">
            <v>6936352572220</v>
          </cell>
          <cell r="F1712">
            <v>239</v>
          </cell>
          <cell r="G1712">
            <v>239</v>
          </cell>
          <cell r="H1712" t="str">
            <v>3+</v>
          </cell>
          <cell r="I1712" t="str">
            <v>老品</v>
          </cell>
          <cell r="J1712" t="str">
            <v>1、产品同竞品差异点（优势点）：1111
2、产品功能点：
3、产品设计优势：
4、产品教育属性优势：
5、产品安全属性优势：
6、产品相关服务优势：
7、其他：</v>
          </cell>
          <cell r="K1712" t="str">
            <v>山羊绒裹满暖空气、不易起球、无多余走线</v>
          </cell>
          <cell r="L1712" t="str">
            <v/>
          </cell>
          <cell r="M1712" t="str">
            <v>销售商品</v>
          </cell>
          <cell r="N1712" t="str">
            <v>2022/05/01</v>
          </cell>
          <cell r="O1712">
            <v>90.82</v>
          </cell>
          <cell r="P1712">
            <v>0.44</v>
          </cell>
          <cell r="Q1712">
            <v>37</v>
          </cell>
          <cell r="R1712">
            <v>37</v>
          </cell>
          <cell r="S1712">
            <v>3</v>
          </cell>
          <cell r="T1712" t="str">
            <v>有</v>
          </cell>
          <cell r="U1712" t="str">
            <v/>
          </cell>
          <cell r="V1712" t="str">
            <v>2190</v>
          </cell>
        </row>
        <row r="1712">
          <cell r="Z1712">
            <v>45</v>
          </cell>
          <cell r="AA1712">
            <v>55</v>
          </cell>
          <cell r="AB1712">
            <v>45</v>
          </cell>
          <cell r="AC1712">
            <v>0.111375</v>
          </cell>
          <cell r="AD1712">
            <v>9.5</v>
          </cell>
          <cell r="AE1712">
            <v>12</v>
          </cell>
          <cell r="AF1712">
            <v>50</v>
          </cell>
          <cell r="AG1712" t="str">
            <v/>
          </cell>
        </row>
        <row r="1713">
          <cell r="A1713" t="str">
            <v>HZ0931</v>
          </cell>
          <cell r="B1713" t="str">
            <v>H22WIN-32ZX97</v>
          </cell>
          <cell r="C1713" t="str">
            <v>HUGZ-HUG自然系列圆领套头毛衣通用（烟火）150码</v>
          </cell>
          <cell r="D1713" t="str">
            <v>无</v>
          </cell>
          <cell r="E1713" t="str">
            <v>6936352572237</v>
          </cell>
          <cell r="F1713">
            <v>239</v>
          </cell>
          <cell r="G1713">
            <v>239</v>
          </cell>
          <cell r="H1713" t="str">
            <v>3+</v>
          </cell>
          <cell r="I1713" t="str">
            <v>老品</v>
          </cell>
          <cell r="J1713" t="str">
            <v>1、产品同竞品差异点（优势点）：1111
2、产品功能点：
3、产品设计优势：
4、产品教育属性优势：
5、产品安全属性优势：
6、产品相关服务优势：
7、其他：</v>
          </cell>
          <cell r="K1713" t="str">
            <v>山羊绒裹满暖空气、不易起球、无多余走线</v>
          </cell>
          <cell r="L1713" t="str">
            <v/>
          </cell>
          <cell r="M1713" t="str">
            <v>销售商品</v>
          </cell>
          <cell r="N1713" t="str">
            <v>2022/05/01</v>
          </cell>
          <cell r="O1713">
            <v>90.82</v>
          </cell>
          <cell r="P1713">
            <v>0.49</v>
          </cell>
          <cell r="Q1713">
            <v>37</v>
          </cell>
          <cell r="R1713">
            <v>37</v>
          </cell>
          <cell r="S1713">
            <v>3</v>
          </cell>
          <cell r="T1713" t="str">
            <v>有</v>
          </cell>
          <cell r="U1713" t="str">
            <v/>
          </cell>
          <cell r="V1713" t="str">
            <v>2190</v>
          </cell>
        </row>
        <row r="1713">
          <cell r="Z1713">
            <v>45</v>
          </cell>
          <cell r="AA1713">
            <v>55</v>
          </cell>
          <cell r="AB1713">
            <v>45</v>
          </cell>
          <cell r="AC1713">
            <v>0.111375</v>
          </cell>
          <cell r="AD1713">
            <v>9.5</v>
          </cell>
          <cell r="AE1713">
            <v>12</v>
          </cell>
          <cell r="AF1713">
            <v>50</v>
          </cell>
          <cell r="AG1713" t="str">
            <v/>
          </cell>
        </row>
        <row r="1714">
          <cell r="A1714" t="str">
            <v>HZ0932</v>
          </cell>
          <cell r="B1714" t="str">
            <v>H22WIN-32ZX97</v>
          </cell>
          <cell r="C1714" t="str">
            <v>HUGZ-HUG自然系列圆领套头毛衣通用（烟火）160码</v>
          </cell>
          <cell r="D1714" t="str">
            <v>无</v>
          </cell>
          <cell r="E1714" t="str">
            <v>6936352572244</v>
          </cell>
          <cell r="F1714">
            <v>239</v>
          </cell>
          <cell r="G1714">
            <v>239</v>
          </cell>
          <cell r="H1714" t="str">
            <v>3+</v>
          </cell>
          <cell r="I1714" t="str">
            <v>老品</v>
          </cell>
          <cell r="J1714" t="str">
            <v>1、产品同竞品差异点（优势点）：1111
2、产品功能点：
3、产品设计优势：
4、产品教育属性优势：
5、产品安全属性优势：
6、产品相关服务优势：
7、其他：</v>
          </cell>
          <cell r="K1714" t="str">
            <v>山羊绒裹满暖空气、不易起球、无多余走线</v>
          </cell>
          <cell r="L1714" t="str">
            <v/>
          </cell>
          <cell r="M1714" t="str">
            <v>销售商品</v>
          </cell>
          <cell r="N1714" t="str">
            <v>2022/05/01</v>
          </cell>
          <cell r="O1714">
            <v>90.82</v>
          </cell>
          <cell r="P1714">
            <v>0.54</v>
          </cell>
          <cell r="Q1714">
            <v>37</v>
          </cell>
          <cell r="R1714">
            <v>37</v>
          </cell>
          <cell r="S1714">
            <v>3</v>
          </cell>
          <cell r="T1714" t="str">
            <v>有</v>
          </cell>
          <cell r="U1714" t="str">
            <v/>
          </cell>
          <cell r="V1714" t="str">
            <v>2190</v>
          </cell>
        </row>
        <row r="1714">
          <cell r="Z1714">
            <v>45</v>
          </cell>
          <cell r="AA1714">
            <v>55</v>
          </cell>
          <cell r="AB1714">
            <v>45</v>
          </cell>
          <cell r="AC1714">
            <v>0.111375</v>
          </cell>
          <cell r="AD1714">
            <v>9.5</v>
          </cell>
          <cell r="AE1714">
            <v>12</v>
          </cell>
          <cell r="AF1714">
            <v>50</v>
          </cell>
          <cell r="AG1714" t="str">
            <v/>
          </cell>
        </row>
        <row r="1715">
          <cell r="A1715" t="str">
            <v>HZ0933</v>
          </cell>
          <cell r="B1715" t="str">
            <v>H22WIN-32ZX96</v>
          </cell>
          <cell r="C1715" t="str">
            <v>HUGZ-HUG自然系列圆领套头毛衣通用（星辉）110码</v>
          </cell>
          <cell r="D1715" t="str">
            <v>无</v>
          </cell>
          <cell r="E1715" t="str">
            <v>6936352572251</v>
          </cell>
          <cell r="F1715">
            <v>239</v>
          </cell>
          <cell r="G1715">
            <v>239</v>
          </cell>
          <cell r="H1715" t="str">
            <v>3+</v>
          </cell>
          <cell r="I1715" t="str">
            <v>老品</v>
          </cell>
          <cell r="J1715" t="str">
            <v>1、产品同竞品差异点（优势点）：1111
2、产品功能点：
3、产品设计优势：
4、产品教育属性优势：
5、产品安全属性优势：
6、产品相关服务优势：
7、其他：</v>
          </cell>
          <cell r="K1715" t="str">
            <v>山羊绒裹满暖空气、不易起球、无多余走线</v>
          </cell>
          <cell r="L1715" t="str">
            <v/>
          </cell>
          <cell r="M1715" t="str">
            <v>销售商品</v>
          </cell>
          <cell r="N1715" t="str">
            <v>2022/05/01</v>
          </cell>
          <cell r="O1715">
            <v>90.82</v>
          </cell>
          <cell r="P1715">
            <v>0.32</v>
          </cell>
          <cell r="Q1715">
            <v>37</v>
          </cell>
          <cell r="R1715">
            <v>37</v>
          </cell>
          <cell r="S1715">
            <v>3</v>
          </cell>
          <cell r="T1715" t="str">
            <v>有</v>
          </cell>
          <cell r="U1715" t="str">
            <v/>
          </cell>
          <cell r="V1715" t="str">
            <v>2190</v>
          </cell>
        </row>
        <row r="1715">
          <cell r="Z1715">
            <v>45</v>
          </cell>
          <cell r="AA1715">
            <v>55</v>
          </cell>
          <cell r="AB1715">
            <v>45</v>
          </cell>
          <cell r="AC1715">
            <v>0.111375</v>
          </cell>
          <cell r="AD1715">
            <v>9.5</v>
          </cell>
          <cell r="AE1715">
            <v>12</v>
          </cell>
          <cell r="AF1715">
            <v>50</v>
          </cell>
          <cell r="AG1715" t="str">
            <v/>
          </cell>
        </row>
        <row r="1716">
          <cell r="A1716" t="str">
            <v>HZ0934</v>
          </cell>
          <cell r="B1716" t="str">
            <v>H22WIN-32ZX96</v>
          </cell>
          <cell r="C1716" t="str">
            <v>HUGZ-HUG自然系列圆领套头毛衣通用（星辉）120码</v>
          </cell>
          <cell r="D1716" t="str">
            <v>无</v>
          </cell>
          <cell r="E1716" t="str">
            <v>6936352572268</v>
          </cell>
          <cell r="F1716">
            <v>239</v>
          </cell>
          <cell r="G1716">
            <v>239</v>
          </cell>
          <cell r="H1716" t="str">
            <v>3+</v>
          </cell>
          <cell r="I1716" t="str">
            <v>老品</v>
          </cell>
          <cell r="J1716" t="str">
            <v>1、产品同竞品差异点（优势点）：1111
2、产品功能点：
3、产品设计优势：
4、产品教育属性优势：
5、产品安全属性优势：
6、产品相关服务优势：
7、其他：</v>
          </cell>
          <cell r="K1716" t="str">
            <v>山羊绒裹满暖空气、不易起球、无多余走线</v>
          </cell>
          <cell r="L1716" t="str">
            <v/>
          </cell>
          <cell r="M1716" t="str">
            <v>销售商品</v>
          </cell>
          <cell r="N1716" t="str">
            <v>2022/05/01</v>
          </cell>
          <cell r="O1716">
            <v>90.82</v>
          </cell>
          <cell r="P1716">
            <v>0.35</v>
          </cell>
          <cell r="Q1716">
            <v>37</v>
          </cell>
          <cell r="R1716">
            <v>37</v>
          </cell>
          <cell r="S1716">
            <v>3</v>
          </cell>
          <cell r="T1716" t="str">
            <v>有</v>
          </cell>
          <cell r="U1716" t="str">
            <v/>
          </cell>
          <cell r="V1716" t="str">
            <v>2190</v>
          </cell>
        </row>
        <row r="1716">
          <cell r="Z1716">
            <v>45</v>
          </cell>
          <cell r="AA1716">
            <v>55</v>
          </cell>
          <cell r="AB1716">
            <v>45</v>
          </cell>
          <cell r="AC1716">
            <v>0.111375</v>
          </cell>
          <cell r="AD1716">
            <v>9.5</v>
          </cell>
          <cell r="AE1716">
            <v>12</v>
          </cell>
          <cell r="AF1716">
            <v>50</v>
          </cell>
          <cell r="AG1716" t="str">
            <v/>
          </cell>
        </row>
        <row r="1717">
          <cell r="A1717" t="str">
            <v>HZ0935</v>
          </cell>
          <cell r="B1717" t="str">
            <v>H22WIN-32ZX96</v>
          </cell>
          <cell r="C1717" t="str">
            <v>HUGZ-HUG自然系列圆领套头毛衣通用（星辉）130码</v>
          </cell>
          <cell r="D1717" t="str">
            <v>无</v>
          </cell>
          <cell r="E1717" t="str">
            <v>6936352572275</v>
          </cell>
          <cell r="F1717">
            <v>239</v>
          </cell>
          <cell r="G1717">
            <v>239</v>
          </cell>
          <cell r="H1717" t="str">
            <v>3+</v>
          </cell>
          <cell r="I1717" t="str">
            <v>老品</v>
          </cell>
          <cell r="J1717" t="str">
            <v>1、产品同竞品差异点（优势点）：1111
2、产品功能点：
3、产品设计优势：
4、产品教育属性优势：
5、产品安全属性优势：
6、产品相关服务优势：
7、其他：</v>
          </cell>
          <cell r="K1717" t="str">
            <v>山羊绒裹满暖空气、不易起球、无多余走线</v>
          </cell>
          <cell r="L1717" t="str">
            <v/>
          </cell>
          <cell r="M1717" t="str">
            <v>销售商品</v>
          </cell>
          <cell r="N1717" t="str">
            <v>2022/05/01</v>
          </cell>
          <cell r="O1717">
            <v>90.82</v>
          </cell>
          <cell r="P1717">
            <v>0.39</v>
          </cell>
          <cell r="Q1717">
            <v>37</v>
          </cell>
          <cell r="R1717">
            <v>37</v>
          </cell>
          <cell r="S1717">
            <v>3</v>
          </cell>
          <cell r="T1717" t="str">
            <v>有</v>
          </cell>
          <cell r="U1717" t="str">
            <v/>
          </cell>
          <cell r="V1717" t="str">
            <v>2190</v>
          </cell>
        </row>
        <row r="1717">
          <cell r="Z1717">
            <v>45</v>
          </cell>
          <cell r="AA1717">
            <v>55</v>
          </cell>
          <cell r="AB1717">
            <v>45</v>
          </cell>
          <cell r="AC1717">
            <v>0.111375</v>
          </cell>
          <cell r="AD1717">
            <v>9.5</v>
          </cell>
          <cell r="AE1717">
            <v>12</v>
          </cell>
          <cell r="AF1717">
            <v>50</v>
          </cell>
          <cell r="AG1717" t="str">
            <v/>
          </cell>
        </row>
        <row r="1718">
          <cell r="A1718" t="str">
            <v>HZ0936</v>
          </cell>
          <cell r="B1718" t="str">
            <v>H22WIN-32ZX96</v>
          </cell>
          <cell r="C1718" t="str">
            <v>HUGZ-HUG自然系列圆领套头毛衣通用（星辉）140码</v>
          </cell>
          <cell r="D1718" t="str">
            <v>无</v>
          </cell>
          <cell r="E1718" t="str">
            <v>6936352572282</v>
          </cell>
          <cell r="F1718">
            <v>239</v>
          </cell>
          <cell r="G1718">
            <v>239</v>
          </cell>
          <cell r="H1718" t="str">
            <v>3+</v>
          </cell>
          <cell r="I1718" t="str">
            <v>老品</v>
          </cell>
          <cell r="J1718" t="str">
            <v>1、产品同竞品差异点（优势点）：1111
2、产品功能点：
3、产品设计优势：
4、产品教育属性优势：
5、产品安全属性优势：
6、产品相关服务优势：
7、其他：</v>
          </cell>
          <cell r="K1718" t="str">
            <v>山羊绒裹满暖空气、不易起球、无多余走线</v>
          </cell>
          <cell r="L1718" t="str">
            <v/>
          </cell>
          <cell r="M1718" t="str">
            <v>销售商品</v>
          </cell>
          <cell r="N1718" t="str">
            <v>2022/05/01</v>
          </cell>
          <cell r="O1718">
            <v>90.82</v>
          </cell>
          <cell r="P1718">
            <v>0.44</v>
          </cell>
          <cell r="Q1718">
            <v>37</v>
          </cell>
          <cell r="R1718">
            <v>37</v>
          </cell>
          <cell r="S1718">
            <v>3</v>
          </cell>
          <cell r="T1718" t="str">
            <v>有</v>
          </cell>
          <cell r="U1718" t="str">
            <v/>
          </cell>
          <cell r="V1718" t="str">
            <v>2190</v>
          </cell>
        </row>
        <row r="1718">
          <cell r="Z1718">
            <v>45</v>
          </cell>
          <cell r="AA1718">
            <v>55</v>
          </cell>
          <cell r="AB1718">
            <v>45</v>
          </cell>
          <cell r="AC1718">
            <v>0.111375</v>
          </cell>
          <cell r="AD1718">
            <v>9.5</v>
          </cell>
          <cell r="AE1718">
            <v>12</v>
          </cell>
          <cell r="AF1718">
            <v>50</v>
          </cell>
          <cell r="AG1718" t="str">
            <v/>
          </cell>
        </row>
        <row r="1719">
          <cell r="A1719" t="str">
            <v>HZ0937</v>
          </cell>
          <cell r="B1719" t="str">
            <v>H22WIN-32ZX96</v>
          </cell>
          <cell r="C1719" t="str">
            <v>HUGZ-HUG自然系列圆领套头毛衣通用（星辉）150码</v>
          </cell>
          <cell r="D1719" t="str">
            <v>无</v>
          </cell>
          <cell r="E1719" t="str">
            <v>6936352572299</v>
          </cell>
          <cell r="F1719">
            <v>239</v>
          </cell>
          <cell r="G1719">
            <v>239</v>
          </cell>
          <cell r="H1719" t="str">
            <v>3+</v>
          </cell>
          <cell r="I1719" t="str">
            <v>老品</v>
          </cell>
          <cell r="J1719" t="str">
            <v>1、产品同竞品差异点（优势点）：1111
2、产品功能点：
3、产品设计优势：
4、产品教育属性优势：
5、产品安全属性优势：
6、产品相关服务优势：
7、其他：</v>
          </cell>
          <cell r="K1719" t="str">
            <v>山羊绒裹满暖空气、不易起球、无多余走线</v>
          </cell>
          <cell r="L1719" t="str">
            <v/>
          </cell>
          <cell r="M1719" t="str">
            <v>销售商品</v>
          </cell>
          <cell r="N1719" t="str">
            <v>2022/05/01</v>
          </cell>
          <cell r="O1719">
            <v>90.82</v>
          </cell>
          <cell r="P1719">
            <v>0.49</v>
          </cell>
          <cell r="Q1719">
            <v>37</v>
          </cell>
          <cell r="R1719">
            <v>37</v>
          </cell>
          <cell r="S1719">
            <v>3</v>
          </cell>
          <cell r="T1719" t="str">
            <v>有</v>
          </cell>
          <cell r="U1719" t="str">
            <v/>
          </cell>
          <cell r="V1719" t="str">
            <v>2190</v>
          </cell>
        </row>
        <row r="1719">
          <cell r="Z1719">
            <v>45</v>
          </cell>
          <cell r="AA1719">
            <v>55</v>
          </cell>
          <cell r="AB1719">
            <v>45</v>
          </cell>
          <cell r="AC1719">
            <v>0.111375</v>
          </cell>
          <cell r="AD1719">
            <v>9.5</v>
          </cell>
          <cell r="AE1719">
            <v>12</v>
          </cell>
          <cell r="AF1719">
            <v>50</v>
          </cell>
          <cell r="AG1719" t="str">
            <v/>
          </cell>
        </row>
        <row r="1720">
          <cell r="A1720" t="str">
            <v>HZ0938</v>
          </cell>
          <cell r="B1720" t="str">
            <v>H22WIN-32ZX96</v>
          </cell>
          <cell r="C1720" t="str">
            <v>HUGZ-HUG自然系列圆领套头毛衣通用（星辉）160码</v>
          </cell>
          <cell r="D1720" t="str">
            <v>无</v>
          </cell>
          <cell r="E1720" t="str">
            <v>6936352572305</v>
          </cell>
          <cell r="F1720">
            <v>239</v>
          </cell>
          <cell r="G1720">
            <v>239</v>
          </cell>
          <cell r="H1720" t="str">
            <v>3+</v>
          </cell>
          <cell r="I1720" t="str">
            <v>老品</v>
          </cell>
          <cell r="J1720" t="str">
            <v>1、产品同竞品差异点（优势点）：1111
2、产品功能点：
3、产品设计优势：
4、产品教育属性优势：
5、产品安全属性优势：
6、产品相关服务优势：
7、其他：</v>
          </cell>
          <cell r="K1720" t="str">
            <v>山羊绒裹满暖空气、不易起球、无多余走线</v>
          </cell>
          <cell r="L1720" t="str">
            <v/>
          </cell>
          <cell r="M1720" t="str">
            <v>销售商品</v>
          </cell>
          <cell r="N1720" t="str">
            <v>2022/05/01</v>
          </cell>
          <cell r="O1720">
            <v>90.82</v>
          </cell>
          <cell r="P1720">
            <v>0.54</v>
          </cell>
          <cell r="Q1720">
            <v>37</v>
          </cell>
          <cell r="R1720">
            <v>37</v>
          </cell>
          <cell r="S1720">
            <v>3</v>
          </cell>
          <cell r="T1720" t="str">
            <v>有</v>
          </cell>
          <cell r="U1720" t="str">
            <v/>
          </cell>
          <cell r="V1720" t="str">
            <v>2190</v>
          </cell>
        </row>
        <row r="1720">
          <cell r="Z1720">
            <v>45</v>
          </cell>
          <cell r="AA1720">
            <v>55</v>
          </cell>
          <cell r="AB1720">
            <v>45</v>
          </cell>
          <cell r="AC1720">
            <v>0.111375</v>
          </cell>
          <cell r="AD1720">
            <v>9.5</v>
          </cell>
          <cell r="AE1720">
            <v>12</v>
          </cell>
          <cell r="AF1720">
            <v>50</v>
          </cell>
          <cell r="AG1720" t="str">
            <v/>
          </cell>
        </row>
        <row r="1721">
          <cell r="A1721" t="str">
            <v>HZ0902</v>
          </cell>
          <cell r="B1721" t="str">
            <v>HH19-31ZX82</v>
          </cell>
          <cell r="C1721" t="str">
            <v>HUGZ-HUG自然系列毛线球男女童通用（果酱紫+夜萤黄）</v>
          </cell>
          <cell r="D1721" t="str">
            <v>无</v>
          </cell>
          <cell r="E1721" t="str">
            <v>6936352589501</v>
          </cell>
          <cell r="F1721">
            <v>49</v>
          </cell>
          <cell r="G1721">
            <v>49</v>
          </cell>
          <cell r="H1721" t="str">
            <v>3+</v>
          </cell>
          <cell r="I1721" t="str">
            <v>老品</v>
          </cell>
          <cell r="J1721" t="str">
            <v>1、产品同竞品差异点（优势点）：1111
2、产品功能点：
3、产品设计优势：
4、产品教育属性优势：
5、产品安全属性优势：
6、产品相关服务优势：
7、其他：</v>
          </cell>
          <cell r="K1721" t="str">
            <v>球球可随意拆装，按扣设计更方便</v>
          </cell>
          <cell r="L1721" t="str">
            <v/>
          </cell>
          <cell r="M1721" t="str">
            <v>销售商品</v>
          </cell>
          <cell r="N1721" t="str">
            <v>2022/05/01</v>
          </cell>
          <cell r="O1721">
            <v>18.62</v>
          </cell>
          <cell r="P1721">
            <v>0.015</v>
          </cell>
          <cell r="Q1721">
            <v>12</v>
          </cell>
          <cell r="R1721">
            <v>12</v>
          </cell>
          <cell r="S1721">
            <v>3</v>
          </cell>
          <cell r="T1721" t="str">
            <v>有</v>
          </cell>
          <cell r="U1721" t="str">
            <v/>
          </cell>
          <cell r="V1721" t="str">
            <v>2190</v>
          </cell>
        </row>
        <row r="1721">
          <cell r="Z1721">
            <v>45</v>
          </cell>
          <cell r="AA1721">
            <v>55</v>
          </cell>
          <cell r="AB1721">
            <v>45</v>
          </cell>
          <cell r="AC1721">
            <v>0.111375</v>
          </cell>
          <cell r="AD1721">
            <v>9.5</v>
          </cell>
          <cell r="AE1721">
            <v>12</v>
          </cell>
          <cell r="AF1721">
            <v>50</v>
          </cell>
          <cell r="AG1721" t="str">
            <v/>
          </cell>
        </row>
        <row r="1722">
          <cell r="A1722" t="str">
            <v>HZ0903</v>
          </cell>
          <cell r="B1722" t="str">
            <v>HH19-31ZX83</v>
          </cell>
          <cell r="C1722" t="str">
            <v>HUGZ-HUG自然系列毛线球男女童通用（暖阳红+姜饼黄）</v>
          </cell>
          <cell r="D1722" t="str">
            <v>无</v>
          </cell>
          <cell r="E1722" t="str">
            <v>6936352589518</v>
          </cell>
          <cell r="F1722">
            <v>49</v>
          </cell>
          <cell r="G1722">
            <v>49</v>
          </cell>
          <cell r="H1722" t="str">
            <v>3+</v>
          </cell>
          <cell r="I1722" t="str">
            <v>老品</v>
          </cell>
          <cell r="J1722" t="str">
            <v>1、产品同竞品差异点（优势点）：1111
2、产品功能点：
3、产品设计优势：
4、产品教育属性优势：
5、产品安全属性优势：
6、产品相关服务优势：
7、其他：</v>
          </cell>
          <cell r="K1722" t="str">
            <v>球球可随意拆装，按扣设计更方便</v>
          </cell>
          <cell r="L1722" t="str">
            <v/>
          </cell>
          <cell r="M1722" t="str">
            <v>销售商品</v>
          </cell>
          <cell r="N1722" t="str">
            <v>2022/05/01</v>
          </cell>
          <cell r="O1722">
            <v>18.62</v>
          </cell>
          <cell r="P1722">
            <v>0.015</v>
          </cell>
          <cell r="Q1722">
            <v>12</v>
          </cell>
          <cell r="R1722">
            <v>12</v>
          </cell>
          <cell r="S1722">
            <v>3</v>
          </cell>
          <cell r="T1722" t="str">
            <v>有</v>
          </cell>
          <cell r="U1722" t="str">
            <v/>
          </cell>
          <cell r="V1722" t="str">
            <v>2190</v>
          </cell>
        </row>
        <row r="1722">
          <cell r="Z1722">
            <v>45</v>
          </cell>
          <cell r="AA1722">
            <v>55</v>
          </cell>
          <cell r="AB1722">
            <v>45</v>
          </cell>
          <cell r="AC1722">
            <v>0.111375</v>
          </cell>
          <cell r="AD1722">
            <v>9.5</v>
          </cell>
          <cell r="AE1722">
            <v>12</v>
          </cell>
          <cell r="AF1722">
            <v>50</v>
          </cell>
          <cell r="AG1722" t="str">
            <v/>
          </cell>
        </row>
        <row r="1723">
          <cell r="A1723" t="str">
            <v>HZ0904</v>
          </cell>
          <cell r="B1723" t="str">
            <v>HH19-31ZX84</v>
          </cell>
          <cell r="C1723" t="str">
            <v>HUGZ-HUG自然系列毛线球男女童通用（鲜苔绿+花果橙）</v>
          </cell>
          <cell r="D1723" t="str">
            <v>无</v>
          </cell>
          <cell r="E1723" t="str">
            <v>6936352589525</v>
          </cell>
          <cell r="F1723">
            <v>49</v>
          </cell>
          <cell r="G1723">
            <v>49</v>
          </cell>
          <cell r="H1723" t="str">
            <v>3+</v>
          </cell>
          <cell r="I1723" t="str">
            <v>老品</v>
          </cell>
          <cell r="J1723" t="str">
            <v>1、产品同竞品差异点（优势点）：1111
2、产品功能点：
3、产品设计优势：
4、产品教育属性优势：
5、产品安全属性优势：
6、产品相关服务优势：
7、其他：</v>
          </cell>
          <cell r="K1723" t="str">
            <v>球球可随意拆装，按扣设计更方便</v>
          </cell>
          <cell r="L1723" t="str">
            <v/>
          </cell>
          <cell r="M1723" t="str">
            <v>销售商品</v>
          </cell>
          <cell r="N1723" t="str">
            <v>2022/05/01</v>
          </cell>
          <cell r="O1723">
            <v>18.62</v>
          </cell>
          <cell r="P1723">
            <v>0.015</v>
          </cell>
          <cell r="Q1723">
            <v>12</v>
          </cell>
          <cell r="R1723">
            <v>12</v>
          </cell>
          <cell r="S1723">
            <v>3</v>
          </cell>
          <cell r="T1723" t="str">
            <v>有</v>
          </cell>
          <cell r="U1723" t="str">
            <v/>
          </cell>
          <cell r="V1723" t="str">
            <v>2190</v>
          </cell>
        </row>
        <row r="1723">
          <cell r="Z1723">
            <v>45</v>
          </cell>
          <cell r="AA1723">
            <v>55</v>
          </cell>
          <cell r="AB1723">
            <v>45</v>
          </cell>
          <cell r="AC1723">
            <v>0.111375</v>
          </cell>
          <cell r="AD1723">
            <v>9.5</v>
          </cell>
          <cell r="AE1723">
            <v>12</v>
          </cell>
          <cell r="AF1723">
            <v>50</v>
          </cell>
          <cell r="AG1723" t="str">
            <v/>
          </cell>
        </row>
        <row r="1724">
          <cell r="A1724" t="str">
            <v>HZ2320101901100</v>
          </cell>
          <cell r="B1724" t="str">
            <v>HZ2320101</v>
          </cell>
          <cell r="C1724" t="str">
            <v>HUGZ 日常短袖T恤</v>
          </cell>
          <cell r="D1724" t="str">
            <v>无</v>
          </cell>
          <cell r="E1724" t="str">
            <v>6936352572619</v>
          </cell>
          <cell r="F1724">
            <v>129</v>
          </cell>
          <cell r="G1724">
            <v>129</v>
          </cell>
          <cell r="H1724" t="str">
            <v>3+</v>
          </cell>
          <cell r="I1724" t="str">
            <v>老品</v>
          </cell>
          <cell r="J1724" t="str">
            <v>1、产品同竞品差异点（优势点）：1111
2、产品功能点：
3、产品设计优势：
4、产品教育属性优势：
5、产品安全属性优势：
6、产品相关服务优势：
7、其他：</v>
          </cell>
          <cell r="K1724" t="str">
            <v>更优长绒棉，穿着舒适、螺旋领口，好穿不变形</v>
          </cell>
          <cell r="L1724" t="str">
            <v/>
          </cell>
          <cell r="M1724" t="str">
            <v>销售商品</v>
          </cell>
          <cell r="N1724" t="str">
            <v>2022/05/01</v>
          </cell>
          <cell r="O1724">
            <v>49.02</v>
          </cell>
          <cell r="P1724">
            <v>0.12</v>
          </cell>
          <cell r="Q1724">
            <v>31</v>
          </cell>
          <cell r="R1724">
            <v>31</v>
          </cell>
          <cell r="S1724">
            <v>2</v>
          </cell>
          <cell r="T1724" t="str">
            <v>有</v>
          </cell>
          <cell r="U1724" t="str">
            <v/>
          </cell>
          <cell r="V1724" t="str">
            <v>2190</v>
          </cell>
        </row>
        <row r="1724">
          <cell r="Z1724">
            <v>45</v>
          </cell>
          <cell r="AA1724">
            <v>55</v>
          </cell>
          <cell r="AB1724">
            <v>45</v>
          </cell>
          <cell r="AC1724">
            <v>0.111375</v>
          </cell>
          <cell r="AD1724">
            <v>9.5</v>
          </cell>
          <cell r="AE1724">
            <v>12</v>
          </cell>
          <cell r="AF1724">
            <v>50</v>
          </cell>
          <cell r="AG1724" t="str">
            <v/>
          </cell>
        </row>
        <row r="1725">
          <cell r="A1725" t="str">
            <v>HZ2320101901110</v>
          </cell>
          <cell r="B1725" t="str">
            <v>HZ2320101</v>
          </cell>
          <cell r="C1725" t="str">
            <v>HUGZ 日常短袖T恤</v>
          </cell>
          <cell r="D1725" t="str">
            <v>无</v>
          </cell>
          <cell r="E1725" t="str">
            <v>6936352572626</v>
          </cell>
          <cell r="F1725">
            <v>129</v>
          </cell>
          <cell r="G1725">
            <v>129</v>
          </cell>
          <cell r="H1725" t="str">
            <v>3+</v>
          </cell>
          <cell r="I1725" t="str">
            <v>老品</v>
          </cell>
          <cell r="J1725" t="str">
            <v>1、产品同竞品差异点（优势点）：1111
2、产品功能点：
3、产品设计优势：
4、产品教育属性优势：
5、产品安全属性优势：
6、产品相关服务优势：
7、其他：</v>
          </cell>
          <cell r="K1725" t="str">
            <v>更优长绒棉，穿着舒适、螺旋领口，好穿不变形</v>
          </cell>
          <cell r="L1725" t="str">
            <v/>
          </cell>
          <cell r="M1725" t="str">
            <v>销售商品</v>
          </cell>
          <cell r="N1725" t="str">
            <v>2022/05/01</v>
          </cell>
          <cell r="O1725">
            <v>49.02</v>
          </cell>
          <cell r="P1725">
            <v>0.12</v>
          </cell>
          <cell r="Q1725">
            <v>31</v>
          </cell>
          <cell r="R1725">
            <v>31</v>
          </cell>
          <cell r="S1725">
            <v>2</v>
          </cell>
          <cell r="T1725" t="str">
            <v>有</v>
          </cell>
          <cell r="U1725" t="str">
            <v/>
          </cell>
          <cell r="V1725" t="str">
            <v>2190</v>
          </cell>
        </row>
        <row r="1725">
          <cell r="Z1725">
            <v>45</v>
          </cell>
          <cell r="AA1725">
            <v>55</v>
          </cell>
          <cell r="AB1725">
            <v>45</v>
          </cell>
          <cell r="AC1725">
            <v>0.111375</v>
          </cell>
          <cell r="AD1725">
            <v>9.5</v>
          </cell>
          <cell r="AE1725">
            <v>12</v>
          </cell>
          <cell r="AF1725">
            <v>50</v>
          </cell>
          <cell r="AG1725" t="str">
            <v/>
          </cell>
        </row>
        <row r="1726">
          <cell r="A1726" t="str">
            <v>HZ2320101901120</v>
          </cell>
          <cell r="B1726" t="str">
            <v>HZ2320101</v>
          </cell>
          <cell r="C1726" t="str">
            <v>HUGZ 日常短袖T恤</v>
          </cell>
          <cell r="D1726" t="str">
            <v>无</v>
          </cell>
          <cell r="E1726" t="str">
            <v>6936352572633</v>
          </cell>
          <cell r="F1726">
            <v>129</v>
          </cell>
          <cell r="G1726">
            <v>129</v>
          </cell>
          <cell r="H1726" t="str">
            <v>3+</v>
          </cell>
          <cell r="I1726" t="str">
            <v>老品</v>
          </cell>
          <cell r="J1726" t="str">
            <v>1、产品同竞品差异点（优势点）：1111
2、产品功能点：
3、产品设计优势：
4、产品教育属性优势：
5、产品安全属性优势：
6、产品相关服务优势：
7、其他：</v>
          </cell>
          <cell r="K1726" t="str">
            <v>更优长绒棉，穿着舒适、螺旋领口，好穿不变形</v>
          </cell>
          <cell r="L1726" t="str">
            <v/>
          </cell>
          <cell r="M1726" t="str">
            <v>销售商品</v>
          </cell>
          <cell r="N1726" t="str">
            <v>2022/05/01</v>
          </cell>
          <cell r="O1726">
            <v>49.02</v>
          </cell>
          <cell r="P1726">
            <v>0.12</v>
          </cell>
          <cell r="Q1726">
            <v>31</v>
          </cell>
          <cell r="R1726">
            <v>31</v>
          </cell>
          <cell r="S1726">
            <v>2</v>
          </cell>
          <cell r="T1726" t="str">
            <v>有</v>
          </cell>
          <cell r="U1726" t="str">
            <v/>
          </cell>
          <cell r="V1726" t="str">
            <v>2190</v>
          </cell>
        </row>
        <row r="1726">
          <cell r="Z1726">
            <v>45</v>
          </cell>
          <cell r="AA1726">
            <v>55</v>
          </cell>
          <cell r="AB1726">
            <v>45</v>
          </cell>
          <cell r="AC1726">
            <v>0.111375</v>
          </cell>
          <cell r="AD1726">
            <v>9.5</v>
          </cell>
          <cell r="AE1726">
            <v>12</v>
          </cell>
          <cell r="AF1726">
            <v>50</v>
          </cell>
          <cell r="AG1726" t="str">
            <v/>
          </cell>
        </row>
        <row r="1727">
          <cell r="A1727" t="str">
            <v>HZ2320101901130</v>
          </cell>
          <cell r="B1727" t="str">
            <v>HZ2320101</v>
          </cell>
          <cell r="C1727" t="str">
            <v>HUGZ 日常短袖T恤</v>
          </cell>
          <cell r="D1727" t="str">
            <v>无</v>
          </cell>
          <cell r="E1727" t="str">
            <v>6936352572640</v>
          </cell>
          <cell r="F1727">
            <v>129</v>
          </cell>
          <cell r="G1727">
            <v>129</v>
          </cell>
          <cell r="H1727" t="str">
            <v>3+</v>
          </cell>
          <cell r="I1727" t="str">
            <v>老品</v>
          </cell>
          <cell r="J1727" t="str">
            <v>1、产品同竞品差异点（优势点）：1111
2、产品功能点：
3、产品设计优势：
4、产品教育属性优势：
5、产品安全属性优势：
6、产品相关服务优势：
7、其他：</v>
          </cell>
          <cell r="K1727" t="str">
            <v>更优长绒棉，穿着舒适、螺旋领口，好穿不变形</v>
          </cell>
          <cell r="L1727" t="str">
            <v/>
          </cell>
          <cell r="M1727" t="str">
            <v>销售商品</v>
          </cell>
          <cell r="N1727" t="str">
            <v>2022/05/01</v>
          </cell>
          <cell r="O1727">
            <v>49.02</v>
          </cell>
          <cell r="P1727">
            <v>0.12</v>
          </cell>
          <cell r="Q1727">
            <v>31</v>
          </cell>
          <cell r="R1727">
            <v>31</v>
          </cell>
          <cell r="S1727">
            <v>2</v>
          </cell>
          <cell r="T1727" t="str">
            <v>有</v>
          </cell>
          <cell r="U1727" t="str">
            <v/>
          </cell>
          <cell r="V1727" t="str">
            <v>2190</v>
          </cell>
        </row>
        <row r="1727">
          <cell r="Z1727">
            <v>45</v>
          </cell>
          <cell r="AA1727">
            <v>55</v>
          </cell>
          <cell r="AB1727">
            <v>45</v>
          </cell>
          <cell r="AC1727">
            <v>0.111375</v>
          </cell>
          <cell r="AD1727">
            <v>9.5</v>
          </cell>
          <cell r="AE1727">
            <v>12</v>
          </cell>
          <cell r="AF1727">
            <v>50</v>
          </cell>
          <cell r="AG1727" t="str">
            <v/>
          </cell>
        </row>
        <row r="1728">
          <cell r="A1728" t="str">
            <v>HZ2320101901140</v>
          </cell>
          <cell r="B1728" t="str">
            <v>HZ2320101</v>
          </cell>
          <cell r="C1728" t="str">
            <v>HUGZ 日常短袖T恤</v>
          </cell>
          <cell r="D1728" t="str">
            <v>无</v>
          </cell>
          <cell r="E1728" t="str">
            <v>6936352572657</v>
          </cell>
          <cell r="F1728">
            <v>129</v>
          </cell>
          <cell r="G1728">
            <v>129</v>
          </cell>
          <cell r="H1728" t="str">
            <v>3+</v>
          </cell>
          <cell r="I1728" t="str">
            <v>老品</v>
          </cell>
          <cell r="J1728" t="str">
            <v>1、产品同竞品差异点（优势点）：1111
2、产品功能点：
3、产品设计优势：
4、产品教育属性优势：
5、产品安全属性优势：
6、产品相关服务优势：
7、其他：</v>
          </cell>
          <cell r="K1728" t="str">
            <v>更优长绒棉，穿着舒适、螺旋领口，好穿不变形</v>
          </cell>
          <cell r="L1728" t="str">
            <v/>
          </cell>
          <cell r="M1728" t="str">
            <v>销售商品</v>
          </cell>
          <cell r="N1728" t="str">
            <v>2022/05/01</v>
          </cell>
          <cell r="O1728">
            <v>49.02</v>
          </cell>
          <cell r="P1728">
            <v>0.12</v>
          </cell>
          <cell r="Q1728">
            <v>31</v>
          </cell>
          <cell r="R1728">
            <v>31</v>
          </cell>
          <cell r="S1728">
            <v>2</v>
          </cell>
          <cell r="T1728" t="str">
            <v>有</v>
          </cell>
          <cell r="U1728" t="str">
            <v/>
          </cell>
          <cell r="V1728" t="str">
            <v>2190</v>
          </cell>
        </row>
        <row r="1728">
          <cell r="Z1728">
            <v>45</v>
          </cell>
          <cell r="AA1728">
            <v>55</v>
          </cell>
          <cell r="AB1728">
            <v>45</v>
          </cell>
          <cell r="AC1728">
            <v>0.111375</v>
          </cell>
          <cell r="AD1728">
            <v>9.5</v>
          </cell>
          <cell r="AE1728">
            <v>12</v>
          </cell>
          <cell r="AF1728">
            <v>50</v>
          </cell>
          <cell r="AG1728" t="str">
            <v/>
          </cell>
        </row>
        <row r="1729">
          <cell r="A1729" t="str">
            <v>HZ2320101901150</v>
          </cell>
          <cell r="B1729" t="str">
            <v>HZ2320101</v>
          </cell>
          <cell r="C1729" t="str">
            <v>HUGZ 日常短袖T恤</v>
          </cell>
          <cell r="D1729" t="str">
            <v>无</v>
          </cell>
          <cell r="E1729" t="str">
            <v>6936352572664</v>
          </cell>
          <cell r="F1729">
            <v>129</v>
          </cell>
          <cell r="G1729">
            <v>129</v>
          </cell>
          <cell r="H1729" t="str">
            <v>3+</v>
          </cell>
          <cell r="I1729" t="str">
            <v>老品</v>
          </cell>
          <cell r="J1729" t="str">
            <v>1、产品同竞品差异点（优势点）：1111
2、产品功能点：
3、产品设计优势：
4、产品教育属性优势：
5、产品安全属性优势：
6、产品相关服务优势：
7、其他：</v>
          </cell>
          <cell r="K1729" t="str">
            <v>更优长绒棉，穿着舒适、螺旋领口，好穿不变形</v>
          </cell>
          <cell r="L1729" t="str">
            <v/>
          </cell>
          <cell r="M1729" t="str">
            <v>销售商品</v>
          </cell>
          <cell r="N1729" t="str">
            <v>2022/05/01</v>
          </cell>
          <cell r="O1729">
            <v>49.02</v>
          </cell>
          <cell r="P1729">
            <v>0.12</v>
          </cell>
          <cell r="Q1729">
            <v>31</v>
          </cell>
          <cell r="R1729">
            <v>31</v>
          </cell>
          <cell r="S1729">
            <v>2</v>
          </cell>
          <cell r="T1729" t="str">
            <v>有</v>
          </cell>
          <cell r="U1729" t="str">
            <v/>
          </cell>
          <cell r="V1729" t="str">
            <v>2190</v>
          </cell>
        </row>
        <row r="1729">
          <cell r="Z1729">
            <v>45</v>
          </cell>
          <cell r="AA1729">
            <v>55</v>
          </cell>
          <cell r="AB1729">
            <v>45</v>
          </cell>
          <cell r="AC1729">
            <v>0.111375</v>
          </cell>
          <cell r="AD1729">
            <v>9.5</v>
          </cell>
          <cell r="AE1729">
            <v>12</v>
          </cell>
          <cell r="AF1729">
            <v>50</v>
          </cell>
          <cell r="AG1729" t="str">
            <v/>
          </cell>
        </row>
        <row r="1730">
          <cell r="A1730" t="str">
            <v>HZ2320101201100</v>
          </cell>
          <cell r="B1730" t="str">
            <v>HZ2320101</v>
          </cell>
          <cell r="C1730" t="str">
            <v>HUGZ 日常短袖T恤</v>
          </cell>
          <cell r="D1730" t="str">
            <v>无</v>
          </cell>
          <cell r="E1730" t="str">
            <v>6936352572671</v>
          </cell>
          <cell r="F1730">
            <v>129</v>
          </cell>
          <cell r="G1730">
            <v>129</v>
          </cell>
          <cell r="H1730" t="str">
            <v>3+</v>
          </cell>
          <cell r="I1730" t="str">
            <v>老品</v>
          </cell>
          <cell r="J1730" t="str">
            <v>1、产品同竞品差异点（优势点）：1111
2、产品功能点：
3、产品设计优势：
4、产品教育属性优势：
5、产品安全属性优势：
6、产品相关服务优势：
7、其他：</v>
          </cell>
          <cell r="K1730" t="str">
            <v>更优长绒棉，穿着舒适、螺旋领口，好穿不变形</v>
          </cell>
          <cell r="L1730" t="str">
            <v/>
          </cell>
          <cell r="M1730" t="str">
            <v>销售商品</v>
          </cell>
          <cell r="N1730" t="str">
            <v>2022/05/01</v>
          </cell>
          <cell r="O1730">
            <v>49.02</v>
          </cell>
          <cell r="P1730">
            <v>0.12</v>
          </cell>
          <cell r="Q1730">
            <v>31</v>
          </cell>
          <cell r="R1730">
            <v>31</v>
          </cell>
          <cell r="S1730">
            <v>2</v>
          </cell>
          <cell r="T1730" t="str">
            <v>有</v>
          </cell>
          <cell r="U1730" t="str">
            <v/>
          </cell>
          <cell r="V1730" t="str">
            <v>2190</v>
          </cell>
        </row>
        <row r="1730">
          <cell r="Z1730">
            <v>45</v>
          </cell>
          <cell r="AA1730">
            <v>55</v>
          </cell>
          <cell r="AB1730">
            <v>45</v>
          </cell>
          <cell r="AC1730">
            <v>0.111375</v>
          </cell>
          <cell r="AD1730">
            <v>9.5</v>
          </cell>
          <cell r="AE1730">
            <v>12</v>
          </cell>
          <cell r="AF1730">
            <v>50</v>
          </cell>
          <cell r="AG1730" t="str">
            <v/>
          </cell>
        </row>
        <row r="1731">
          <cell r="A1731" t="str">
            <v>HZ2320101201110</v>
          </cell>
          <cell r="B1731" t="str">
            <v>HZ2320101</v>
          </cell>
          <cell r="C1731" t="str">
            <v>HUGZ 日常短袖T恤</v>
          </cell>
          <cell r="D1731" t="str">
            <v>无</v>
          </cell>
          <cell r="E1731" t="str">
            <v>6936352572688</v>
          </cell>
          <cell r="F1731">
            <v>129</v>
          </cell>
          <cell r="G1731">
            <v>129</v>
          </cell>
          <cell r="H1731" t="str">
            <v>3+</v>
          </cell>
          <cell r="I1731" t="str">
            <v>老品</v>
          </cell>
          <cell r="J1731" t="str">
            <v>1、产品同竞品差异点（优势点）：1111
2、产品功能点：
3、产品设计优势：
4、产品教育属性优势：
5、产品安全属性优势：
6、产品相关服务优势：
7、其他：</v>
          </cell>
          <cell r="K1731" t="str">
            <v>更优长绒棉，穿着舒适、螺旋领口，好穿不变形</v>
          </cell>
          <cell r="L1731" t="str">
            <v/>
          </cell>
          <cell r="M1731" t="str">
            <v>销售商品</v>
          </cell>
          <cell r="N1731" t="str">
            <v>2022/05/01</v>
          </cell>
          <cell r="O1731">
            <v>49.02</v>
          </cell>
          <cell r="P1731">
            <v>0.12</v>
          </cell>
          <cell r="Q1731">
            <v>31</v>
          </cell>
          <cell r="R1731">
            <v>31</v>
          </cell>
          <cell r="S1731">
            <v>2</v>
          </cell>
          <cell r="T1731" t="str">
            <v>有</v>
          </cell>
          <cell r="U1731" t="str">
            <v/>
          </cell>
          <cell r="V1731" t="str">
            <v>2190</v>
          </cell>
        </row>
        <row r="1731">
          <cell r="Z1731">
            <v>45</v>
          </cell>
          <cell r="AA1731">
            <v>55</v>
          </cell>
          <cell r="AB1731">
            <v>45</v>
          </cell>
          <cell r="AC1731">
            <v>0.111375</v>
          </cell>
          <cell r="AD1731">
            <v>9.5</v>
          </cell>
          <cell r="AE1731">
            <v>12</v>
          </cell>
          <cell r="AF1731">
            <v>50</v>
          </cell>
          <cell r="AG1731" t="str">
            <v/>
          </cell>
        </row>
        <row r="1732">
          <cell r="A1732" t="str">
            <v>HZ2320101201120</v>
          </cell>
          <cell r="B1732" t="str">
            <v>HZ2320101</v>
          </cell>
          <cell r="C1732" t="str">
            <v>HUGZ 日常短袖T恤</v>
          </cell>
          <cell r="D1732" t="str">
            <v>无</v>
          </cell>
          <cell r="E1732" t="str">
            <v>6936352572695</v>
          </cell>
          <cell r="F1732">
            <v>129</v>
          </cell>
          <cell r="G1732">
            <v>129</v>
          </cell>
          <cell r="H1732" t="str">
            <v>3+</v>
          </cell>
          <cell r="I1732" t="str">
            <v>老品</v>
          </cell>
          <cell r="J1732" t="str">
            <v>1、产品同竞品差异点（优势点）：1111
2、产品功能点：
3、产品设计优势：
4、产品教育属性优势：
5、产品安全属性优势：
6、产品相关服务优势：
7、其他：</v>
          </cell>
          <cell r="K1732" t="str">
            <v>更优长绒棉，穿着舒适、螺旋领口，好穿不变形</v>
          </cell>
          <cell r="L1732" t="str">
            <v/>
          </cell>
          <cell r="M1732" t="str">
            <v>销售商品</v>
          </cell>
          <cell r="N1732" t="str">
            <v>2022/05/01</v>
          </cell>
          <cell r="O1732">
            <v>49.02</v>
          </cell>
          <cell r="P1732">
            <v>0.12</v>
          </cell>
          <cell r="Q1732">
            <v>31</v>
          </cell>
          <cell r="R1732">
            <v>31</v>
          </cell>
          <cell r="S1732">
            <v>2</v>
          </cell>
          <cell r="T1732" t="str">
            <v>有</v>
          </cell>
          <cell r="U1732" t="str">
            <v/>
          </cell>
          <cell r="V1732" t="str">
            <v>2190</v>
          </cell>
        </row>
        <row r="1732">
          <cell r="Z1732">
            <v>45</v>
          </cell>
          <cell r="AA1732">
            <v>55</v>
          </cell>
          <cell r="AB1732">
            <v>45</v>
          </cell>
          <cell r="AC1732">
            <v>0.111375</v>
          </cell>
          <cell r="AD1732">
            <v>9.5</v>
          </cell>
          <cell r="AE1732">
            <v>12</v>
          </cell>
          <cell r="AF1732">
            <v>50</v>
          </cell>
          <cell r="AG1732" t="str">
            <v/>
          </cell>
        </row>
        <row r="1733">
          <cell r="A1733" t="str">
            <v>HZ0898</v>
          </cell>
          <cell r="B1733" t="str">
            <v>HH18-30ZX81</v>
          </cell>
          <cell r="C1733" t="str">
            <v>HUGZ-HUG自然系列厚羽绒服男女童通用（冰雾蓝）130码</v>
          </cell>
          <cell r="D1733" t="str">
            <v>无</v>
          </cell>
          <cell r="E1733" t="str">
            <v>6936352589464</v>
          </cell>
          <cell r="F1733">
            <v>799</v>
          </cell>
          <cell r="G1733">
            <v>799</v>
          </cell>
          <cell r="H1733" t="str">
            <v>3+</v>
          </cell>
          <cell r="I1733" t="str">
            <v>老品</v>
          </cell>
          <cell r="J1733" t="str">
            <v>1、产品同竞品差异点（优势点）：1111
2、产品功能点：
3、产品设计优势：
4、产品教育属性优势：
5、产品安全属性优势：
6、产品相关服务优势：
7、其他：</v>
          </cell>
          <cell r="K1733" t="str">
            <v>	-10~10℃一套应对、高清洁度，三防不怕脏、90%绒子填充</v>
          </cell>
          <cell r="L1733" t="str">
            <v/>
          </cell>
          <cell r="M1733" t="str">
            <v>销售商品</v>
          </cell>
          <cell r="N1733" t="str">
            <v>2022/05/01</v>
          </cell>
          <cell r="O1733">
            <v>303.62</v>
          </cell>
          <cell r="P1733">
            <v>0.75</v>
          </cell>
          <cell r="Q1733">
            <v>50</v>
          </cell>
          <cell r="R1733">
            <v>40</v>
          </cell>
          <cell r="S1733">
            <v>6</v>
          </cell>
          <cell r="T1733" t="str">
            <v>有</v>
          </cell>
          <cell r="U1733" t="str">
            <v/>
          </cell>
          <cell r="V1733" t="str">
            <v>2190</v>
          </cell>
        </row>
        <row r="1733">
          <cell r="Z1733">
            <v>45</v>
          </cell>
          <cell r="AA1733">
            <v>55</v>
          </cell>
          <cell r="AB1733">
            <v>45</v>
          </cell>
          <cell r="AC1733">
            <v>0.111375</v>
          </cell>
          <cell r="AD1733">
            <v>9.5</v>
          </cell>
          <cell r="AE1733">
            <v>12</v>
          </cell>
          <cell r="AF1733">
            <v>50</v>
          </cell>
          <cell r="AG1733" t="str">
            <v/>
          </cell>
        </row>
        <row r="1734">
          <cell r="A1734" t="str">
            <v>HZ0899</v>
          </cell>
          <cell r="B1734" t="str">
            <v>HH18-30ZX81</v>
          </cell>
          <cell r="C1734" t="str">
            <v>HUGZ-HUG自然系列厚羽绒服男女童通用（冰雾蓝）140码</v>
          </cell>
          <cell r="D1734" t="str">
            <v>无</v>
          </cell>
          <cell r="E1734" t="str">
            <v>6936352589471</v>
          </cell>
          <cell r="F1734">
            <v>799</v>
          </cell>
          <cell r="G1734">
            <v>799</v>
          </cell>
          <cell r="H1734" t="str">
            <v>3+</v>
          </cell>
          <cell r="I1734" t="str">
            <v>老品</v>
          </cell>
          <cell r="J1734" t="str">
            <v>1、产品同竞品差异点（优势点）：1111
2、产品功能点：
3、产品设计优势：
4、产品教育属性优势：
5、产品安全属性优势：
6、产品相关服务优势：
7、其他：</v>
          </cell>
          <cell r="K1734" t="str">
            <v>	-10~10℃一套应对、高清洁度，三防不怕脏、90%绒子填充</v>
          </cell>
          <cell r="L1734" t="str">
            <v/>
          </cell>
          <cell r="M1734" t="str">
            <v>销售商品</v>
          </cell>
          <cell r="N1734" t="str">
            <v>2022/05/01</v>
          </cell>
          <cell r="O1734">
            <v>303.62</v>
          </cell>
          <cell r="P1734">
            <v>0.75</v>
          </cell>
          <cell r="Q1734">
            <v>50</v>
          </cell>
          <cell r="R1734">
            <v>40</v>
          </cell>
          <cell r="S1734">
            <v>6</v>
          </cell>
          <cell r="T1734" t="str">
            <v>有</v>
          </cell>
          <cell r="U1734" t="str">
            <v/>
          </cell>
          <cell r="V1734" t="str">
            <v>2190</v>
          </cell>
        </row>
        <row r="1734">
          <cell r="Z1734">
            <v>45</v>
          </cell>
          <cell r="AA1734">
            <v>55</v>
          </cell>
          <cell r="AB1734">
            <v>45</v>
          </cell>
          <cell r="AC1734">
            <v>0.111375</v>
          </cell>
          <cell r="AD1734">
            <v>9.5</v>
          </cell>
          <cell r="AE1734">
            <v>12</v>
          </cell>
          <cell r="AF1734">
            <v>50</v>
          </cell>
          <cell r="AG1734" t="str">
            <v/>
          </cell>
        </row>
        <row r="1735">
          <cell r="A1735" t="str">
            <v>HZ0900</v>
          </cell>
          <cell r="B1735" t="str">
            <v>HH18-30ZX81</v>
          </cell>
          <cell r="C1735" t="str">
            <v>HUGZ-HUG自然系列厚羽绒服男女童通用（冰雾蓝）150码</v>
          </cell>
          <cell r="D1735" t="str">
            <v>无</v>
          </cell>
          <cell r="E1735" t="str">
            <v>6936352589488</v>
          </cell>
          <cell r="F1735">
            <v>799</v>
          </cell>
          <cell r="G1735">
            <v>799</v>
          </cell>
          <cell r="H1735" t="str">
            <v>3+</v>
          </cell>
          <cell r="I1735" t="str">
            <v>老品</v>
          </cell>
          <cell r="J1735" t="str">
            <v>1、产品同竞品差异点（优势点）：1111
2、产品功能点：
3、产品设计优势：
4、产品教育属性优势：
5、产品安全属性优势：
6、产品相关服务优势：
7、其他：</v>
          </cell>
          <cell r="K1735" t="str">
            <v>	-10~10℃一套应对、高清洁度，三防不怕脏、90%绒子填充</v>
          </cell>
          <cell r="L1735" t="str">
            <v/>
          </cell>
          <cell r="M1735" t="str">
            <v>销售商品</v>
          </cell>
          <cell r="N1735" t="str">
            <v>2022/05/01</v>
          </cell>
          <cell r="O1735">
            <v>303.62</v>
          </cell>
          <cell r="P1735">
            <v>0.75</v>
          </cell>
          <cell r="Q1735">
            <v>50</v>
          </cell>
          <cell r="R1735">
            <v>40</v>
          </cell>
          <cell r="S1735">
            <v>6</v>
          </cell>
          <cell r="T1735" t="str">
            <v>有</v>
          </cell>
          <cell r="U1735" t="str">
            <v/>
          </cell>
          <cell r="V1735" t="str">
            <v>2190</v>
          </cell>
        </row>
        <row r="1735">
          <cell r="Z1735">
            <v>45</v>
          </cell>
          <cell r="AA1735">
            <v>55</v>
          </cell>
          <cell r="AB1735">
            <v>45</v>
          </cell>
          <cell r="AC1735">
            <v>0.111375</v>
          </cell>
          <cell r="AD1735">
            <v>9.5</v>
          </cell>
          <cell r="AE1735">
            <v>12</v>
          </cell>
          <cell r="AF1735">
            <v>50</v>
          </cell>
          <cell r="AG1735" t="str">
            <v/>
          </cell>
        </row>
        <row r="1736">
          <cell r="A1736" t="str">
            <v>HZ0779</v>
          </cell>
          <cell r="B1736" t="str">
            <v>HH14-16ZX77</v>
          </cell>
          <cell r="C1736" t="str">
            <v>HUGZ-HUG自然系列中筒袜男女童通用（鹦羽蓝）(14-16)cm</v>
          </cell>
          <cell r="D1736" t="str">
            <v>无</v>
          </cell>
          <cell r="E1736" t="str">
            <v>6936352571162</v>
          </cell>
          <cell r="F1736">
            <v>23</v>
          </cell>
          <cell r="G1736">
            <v>23</v>
          </cell>
          <cell r="H1736" t="str">
            <v>3+</v>
          </cell>
          <cell r="I1736" t="str">
            <v>老品</v>
          </cell>
          <cell r="J1736" t="str">
            <v>1、产品同竞品差异点（优势点）：1111
2、产品功能点：
3、产品设计优势：
4、产品教育属性优势：
5、产品安全属性优势：
6、产品相关服务优势：
7、其他：</v>
          </cell>
          <cell r="K1736" t="str">
            <v>3A级抗菌、四季可穿、高弹不勒、新疆长绒棉</v>
          </cell>
          <cell r="L1736" t="str">
            <v/>
          </cell>
          <cell r="M1736" t="str">
            <v>销售商品</v>
          </cell>
          <cell r="N1736" t="str">
            <v>2022/05/01</v>
          </cell>
          <cell r="O1736">
            <v>8.74</v>
          </cell>
          <cell r="P1736">
            <v>0.03</v>
          </cell>
          <cell r="Q1736">
            <v>12</v>
          </cell>
          <cell r="R1736">
            <v>12</v>
          </cell>
          <cell r="S1736">
            <v>1</v>
          </cell>
          <cell r="T1736" t="str">
            <v>有</v>
          </cell>
          <cell r="U1736" t="str">
            <v/>
          </cell>
          <cell r="V1736" t="str">
            <v>2190</v>
          </cell>
        </row>
        <row r="1736">
          <cell r="Z1736">
            <v>45</v>
          </cell>
          <cell r="AA1736">
            <v>55</v>
          </cell>
          <cell r="AB1736">
            <v>45</v>
          </cell>
          <cell r="AC1736">
            <v>0.111375</v>
          </cell>
          <cell r="AD1736">
            <v>9.5</v>
          </cell>
          <cell r="AE1736">
            <v>12</v>
          </cell>
          <cell r="AF1736">
            <v>50</v>
          </cell>
          <cell r="AG1736" t="str">
            <v/>
          </cell>
        </row>
        <row r="1737">
          <cell r="A1737" t="str">
            <v>HZ0780</v>
          </cell>
          <cell r="B1737" t="str">
            <v>HH14-16ZX77</v>
          </cell>
          <cell r="C1737" t="str">
            <v>HUGZ-HUG自然系列中筒袜男女童通用（鹦羽蓝）(16-18)cm</v>
          </cell>
          <cell r="D1737" t="str">
            <v>无</v>
          </cell>
          <cell r="E1737" t="str">
            <v>6936352571179</v>
          </cell>
          <cell r="F1737">
            <v>23</v>
          </cell>
          <cell r="G1737">
            <v>23</v>
          </cell>
          <cell r="H1737" t="str">
            <v>3+</v>
          </cell>
          <cell r="I1737" t="str">
            <v>老品</v>
          </cell>
          <cell r="J1737" t="str">
            <v>1、产品同竞品差异点（优势点）：1111
2、产品功能点：
3、产品设计优势：
4、产品教育属性优势：
5、产品安全属性优势：
6、产品相关服务优势：
7、其他：</v>
          </cell>
          <cell r="K1737" t="str">
            <v>3A级抗菌、四季可穿、高弹不勒、新疆长绒棉</v>
          </cell>
          <cell r="L1737" t="str">
            <v/>
          </cell>
          <cell r="M1737" t="str">
            <v>销售商品</v>
          </cell>
          <cell r="N1737" t="str">
            <v>2022/05/01</v>
          </cell>
          <cell r="O1737">
            <v>8.74</v>
          </cell>
          <cell r="P1737">
            <v>0.03</v>
          </cell>
          <cell r="Q1737">
            <v>12</v>
          </cell>
          <cell r="R1737">
            <v>12</v>
          </cell>
          <cell r="S1737">
            <v>1</v>
          </cell>
          <cell r="T1737" t="str">
            <v>有</v>
          </cell>
          <cell r="U1737" t="str">
            <v/>
          </cell>
          <cell r="V1737" t="str">
            <v>2190</v>
          </cell>
        </row>
        <row r="1737">
          <cell r="Z1737">
            <v>45</v>
          </cell>
          <cell r="AA1737">
            <v>55</v>
          </cell>
          <cell r="AB1737">
            <v>45</v>
          </cell>
          <cell r="AC1737">
            <v>0.111375</v>
          </cell>
          <cell r="AD1737">
            <v>9.5</v>
          </cell>
          <cell r="AE1737">
            <v>12</v>
          </cell>
          <cell r="AF1737">
            <v>50</v>
          </cell>
          <cell r="AG1737" t="str">
            <v/>
          </cell>
        </row>
        <row r="1738">
          <cell r="A1738" t="str">
            <v>HZ0781</v>
          </cell>
          <cell r="B1738" t="str">
            <v>HH14-16ZX77</v>
          </cell>
          <cell r="C1738" t="str">
            <v>HUGZ-HUG自然系列中筒袜男女童通用（鹦羽蓝）(18-20)cm</v>
          </cell>
          <cell r="D1738" t="str">
            <v>无</v>
          </cell>
          <cell r="E1738" t="str">
            <v>6936352571186</v>
          </cell>
          <cell r="F1738">
            <v>23</v>
          </cell>
          <cell r="G1738">
            <v>23</v>
          </cell>
          <cell r="H1738" t="str">
            <v>3+</v>
          </cell>
          <cell r="I1738" t="str">
            <v>老品</v>
          </cell>
          <cell r="J1738" t="str">
            <v>1、产品同竞品差异点（优势点）：1111
2、产品功能点：
3、产品设计优势：
4、产品教育属性优势：
5、产品安全属性优势：
6、产品相关服务优势：
7、其他：</v>
          </cell>
          <cell r="K1738" t="str">
            <v>3A级抗菌、四季可穿、高弹不勒、新疆长绒棉</v>
          </cell>
          <cell r="L1738" t="str">
            <v/>
          </cell>
          <cell r="M1738" t="str">
            <v>销售商品</v>
          </cell>
          <cell r="N1738" t="str">
            <v>2022/05/01</v>
          </cell>
          <cell r="O1738">
            <v>8.74</v>
          </cell>
          <cell r="P1738">
            <v>0.03</v>
          </cell>
          <cell r="Q1738">
            <v>12</v>
          </cell>
          <cell r="R1738">
            <v>12</v>
          </cell>
          <cell r="S1738">
            <v>1</v>
          </cell>
          <cell r="T1738" t="str">
            <v>有</v>
          </cell>
          <cell r="U1738" t="str">
            <v/>
          </cell>
          <cell r="V1738" t="str">
            <v>2190</v>
          </cell>
        </row>
        <row r="1738">
          <cell r="Z1738">
            <v>45</v>
          </cell>
          <cell r="AA1738">
            <v>55</v>
          </cell>
          <cell r="AB1738">
            <v>45</v>
          </cell>
          <cell r="AC1738">
            <v>0.111375</v>
          </cell>
          <cell r="AD1738">
            <v>9.5</v>
          </cell>
          <cell r="AE1738">
            <v>12</v>
          </cell>
          <cell r="AF1738">
            <v>50</v>
          </cell>
          <cell r="AG1738" t="str">
            <v/>
          </cell>
        </row>
        <row r="1739">
          <cell r="A1739" t="str">
            <v>HZ0831</v>
          </cell>
          <cell r="B1739" t="str">
            <v>HH18-30ZX78</v>
          </cell>
          <cell r="C1739" t="str">
            <v>HUGZ-HUG自然系列厚羽绒服男女童通用（晚枫红）110码</v>
          </cell>
          <cell r="D1739" t="str">
            <v>无</v>
          </cell>
          <cell r="E1739" t="str">
            <v>6936352571407</v>
          </cell>
          <cell r="F1739">
            <v>799</v>
          </cell>
          <cell r="G1739">
            <v>799</v>
          </cell>
          <cell r="H1739" t="str">
            <v>3+</v>
          </cell>
          <cell r="I1739" t="str">
            <v>老品</v>
          </cell>
          <cell r="J1739" t="str">
            <v>1、产品同竞品差异点（优势点）：1111
2、产品功能点：
3、产品设计优势：
4、产品教育属性优势：
5、产品安全属性优势：
6、产品相关服务优势：
7、其他：</v>
          </cell>
          <cell r="K1739" t="str">
            <v>	-10~10℃一套应对、高清洁度，三防不怕脏、90%绒子填充</v>
          </cell>
          <cell r="L1739" t="str">
            <v/>
          </cell>
          <cell r="M1739" t="str">
            <v>销售商品</v>
          </cell>
          <cell r="N1739" t="str">
            <v>2022/05/01</v>
          </cell>
          <cell r="O1739">
            <v>303.62</v>
          </cell>
          <cell r="P1739">
            <v>0.75</v>
          </cell>
          <cell r="Q1739">
            <v>50</v>
          </cell>
          <cell r="R1739">
            <v>40</v>
          </cell>
          <cell r="S1739">
            <v>6</v>
          </cell>
          <cell r="T1739" t="str">
            <v>有</v>
          </cell>
          <cell r="U1739" t="str">
            <v/>
          </cell>
          <cell r="V1739" t="str">
            <v>2190</v>
          </cell>
        </row>
        <row r="1739">
          <cell r="Z1739">
            <v>45</v>
          </cell>
          <cell r="AA1739">
            <v>55</v>
          </cell>
          <cell r="AB1739">
            <v>45</v>
          </cell>
          <cell r="AC1739">
            <v>0.111375</v>
          </cell>
          <cell r="AD1739">
            <v>9.5</v>
          </cell>
          <cell r="AE1739">
            <v>12</v>
          </cell>
          <cell r="AF1739">
            <v>50</v>
          </cell>
          <cell r="AG1739" t="str">
            <v/>
          </cell>
        </row>
        <row r="1740">
          <cell r="A1740" t="str">
            <v>HZ0832</v>
          </cell>
          <cell r="B1740" t="str">
            <v>HH18-30ZX78</v>
          </cell>
          <cell r="C1740" t="str">
            <v>HUGZ-HUG自然系列厚羽绒服男女童通用（晚枫红）120码</v>
          </cell>
          <cell r="D1740" t="str">
            <v>无</v>
          </cell>
          <cell r="E1740" t="str">
            <v>6936352571414</v>
          </cell>
          <cell r="F1740">
            <v>799</v>
          </cell>
          <cell r="G1740">
            <v>799</v>
          </cell>
          <cell r="H1740" t="str">
            <v>3+</v>
          </cell>
          <cell r="I1740" t="str">
            <v>老品</v>
          </cell>
          <cell r="J1740" t="str">
            <v>1、产品同竞品差异点（优势点）：1111
2、产品功能点：
3、产品设计优势：
4、产品教育属性优势：
5、产品安全属性优势：
6、产品相关服务优势：
7、其他：</v>
          </cell>
          <cell r="K1740" t="str">
            <v>	-10~10℃一套应对、高清洁度，三防不怕脏、90%绒子填充</v>
          </cell>
          <cell r="L1740" t="str">
            <v/>
          </cell>
          <cell r="M1740" t="str">
            <v>销售商品</v>
          </cell>
          <cell r="N1740" t="str">
            <v>2022/05/01</v>
          </cell>
          <cell r="O1740">
            <v>303.62</v>
          </cell>
          <cell r="P1740">
            <v>0.75</v>
          </cell>
          <cell r="Q1740">
            <v>50</v>
          </cell>
          <cell r="R1740">
            <v>40</v>
          </cell>
          <cell r="S1740">
            <v>6</v>
          </cell>
          <cell r="T1740" t="str">
            <v>有</v>
          </cell>
          <cell r="U1740" t="str">
            <v/>
          </cell>
          <cell r="V1740" t="str">
            <v>2190</v>
          </cell>
        </row>
        <row r="1740">
          <cell r="Z1740">
            <v>45</v>
          </cell>
          <cell r="AA1740">
            <v>55</v>
          </cell>
          <cell r="AB1740">
            <v>45</v>
          </cell>
          <cell r="AC1740">
            <v>0.111375</v>
          </cell>
          <cell r="AD1740">
            <v>9.5</v>
          </cell>
          <cell r="AE1740">
            <v>12</v>
          </cell>
          <cell r="AF1740">
            <v>50</v>
          </cell>
          <cell r="AG1740" t="str">
            <v/>
          </cell>
        </row>
        <row r="1741">
          <cell r="A1741" t="str">
            <v>HZ0833</v>
          </cell>
          <cell r="B1741" t="str">
            <v>HH18-30ZX78</v>
          </cell>
          <cell r="C1741" t="str">
            <v>HUGZ-HUG自然系列厚羽绒服男女童通用（晚枫红）130码</v>
          </cell>
          <cell r="D1741" t="str">
            <v>无</v>
          </cell>
          <cell r="E1741" t="str">
            <v>6936352571421</v>
          </cell>
          <cell r="F1741">
            <v>799</v>
          </cell>
          <cell r="G1741">
            <v>799</v>
          </cell>
          <cell r="H1741" t="str">
            <v>3+</v>
          </cell>
          <cell r="I1741" t="str">
            <v>老品</v>
          </cell>
          <cell r="J1741" t="str">
            <v>1、产品同竞品差异点（优势点）：1111
2、产品功能点：
3、产品设计优势：
4、产品教育属性优势：
5、产品安全属性优势：
6、产品相关服务优势：
7、其他：</v>
          </cell>
          <cell r="K1741" t="str">
            <v>	-10~10℃一套应对、高清洁度，三防不怕脏、90%绒子填充</v>
          </cell>
          <cell r="L1741" t="str">
            <v/>
          </cell>
          <cell r="M1741" t="str">
            <v>销售商品</v>
          </cell>
          <cell r="N1741" t="str">
            <v>2022/05/01</v>
          </cell>
          <cell r="O1741">
            <v>303.62</v>
          </cell>
          <cell r="P1741">
            <v>0.75</v>
          </cell>
          <cell r="Q1741">
            <v>50</v>
          </cell>
          <cell r="R1741">
            <v>40</v>
          </cell>
          <cell r="S1741">
            <v>6</v>
          </cell>
          <cell r="T1741" t="str">
            <v>有</v>
          </cell>
          <cell r="U1741" t="str">
            <v/>
          </cell>
          <cell r="V1741" t="str">
            <v>2190</v>
          </cell>
        </row>
        <row r="1741">
          <cell r="Z1741">
            <v>45</v>
          </cell>
          <cell r="AA1741">
            <v>55</v>
          </cell>
          <cell r="AB1741">
            <v>45</v>
          </cell>
          <cell r="AC1741">
            <v>0.111375</v>
          </cell>
          <cell r="AD1741">
            <v>9.5</v>
          </cell>
          <cell r="AE1741">
            <v>12</v>
          </cell>
          <cell r="AF1741">
            <v>50</v>
          </cell>
          <cell r="AG1741" t="str">
            <v/>
          </cell>
        </row>
        <row r="1742">
          <cell r="A1742" t="str">
            <v>HZ0834</v>
          </cell>
          <cell r="B1742" t="str">
            <v>HH18-30ZX78</v>
          </cell>
          <cell r="C1742" t="str">
            <v>HUGZ-HUG自然系列厚羽绒服男女童通用（晚枫红）140码</v>
          </cell>
          <cell r="D1742" t="str">
            <v>无</v>
          </cell>
          <cell r="E1742" t="str">
            <v>6936352571438</v>
          </cell>
          <cell r="F1742">
            <v>799</v>
          </cell>
          <cell r="G1742">
            <v>799</v>
          </cell>
          <cell r="H1742" t="str">
            <v>3+</v>
          </cell>
          <cell r="I1742" t="str">
            <v>老品</v>
          </cell>
          <cell r="J1742" t="str">
            <v>1、产品同竞品差异点（优势点）：1111
2、产品功能点：
3、产品设计优势：
4、产品教育属性优势：
5、产品安全属性优势：
6、产品相关服务优势：
7、其他：</v>
          </cell>
          <cell r="K1742" t="str">
            <v>	-10~10℃一套应对、高清洁度，三防不怕脏、90%绒子填充</v>
          </cell>
          <cell r="L1742" t="str">
            <v/>
          </cell>
          <cell r="M1742" t="str">
            <v>销售商品</v>
          </cell>
          <cell r="N1742" t="str">
            <v>2022/05/01</v>
          </cell>
          <cell r="O1742">
            <v>303.62</v>
          </cell>
          <cell r="P1742">
            <v>0.75</v>
          </cell>
          <cell r="Q1742">
            <v>50</v>
          </cell>
          <cell r="R1742">
            <v>40</v>
          </cell>
          <cell r="S1742">
            <v>6</v>
          </cell>
          <cell r="T1742" t="str">
            <v>有</v>
          </cell>
          <cell r="U1742" t="str">
            <v/>
          </cell>
          <cell r="V1742" t="str">
            <v>2190</v>
          </cell>
        </row>
        <row r="1742">
          <cell r="Z1742">
            <v>45</v>
          </cell>
          <cell r="AA1742">
            <v>55</v>
          </cell>
          <cell r="AB1742">
            <v>45</v>
          </cell>
          <cell r="AC1742">
            <v>0.111375</v>
          </cell>
          <cell r="AD1742">
            <v>9.5</v>
          </cell>
          <cell r="AE1742">
            <v>12</v>
          </cell>
          <cell r="AF1742">
            <v>50</v>
          </cell>
          <cell r="AG1742" t="str">
            <v/>
          </cell>
        </row>
        <row r="1743">
          <cell r="A1743" t="str">
            <v>HZ0835</v>
          </cell>
          <cell r="B1743" t="str">
            <v>HH18-30ZX78</v>
          </cell>
          <cell r="C1743" t="str">
            <v>HUGZ-HUG自然系列厚羽绒服男女童通用（晚枫红）150码</v>
          </cell>
          <cell r="D1743" t="str">
            <v>无</v>
          </cell>
          <cell r="E1743" t="str">
            <v>6936352571445</v>
          </cell>
          <cell r="F1743">
            <v>799</v>
          </cell>
          <cell r="G1743">
            <v>799</v>
          </cell>
          <cell r="H1743" t="str">
            <v>3+</v>
          </cell>
          <cell r="I1743" t="str">
            <v>老品</v>
          </cell>
          <cell r="J1743" t="str">
            <v>1、产品同竞品差异点（优势点）：1111
2、产品功能点：
3、产品设计优势：
4、产品教育属性优势：
5、产品安全属性优势：
6、产品相关服务优势：
7、其他：</v>
          </cell>
          <cell r="K1743" t="str">
            <v>	-10~10℃一套应对、高清洁度，三防不怕脏、90%绒子填充</v>
          </cell>
          <cell r="L1743" t="str">
            <v/>
          </cell>
          <cell r="M1743" t="str">
            <v>销售商品</v>
          </cell>
          <cell r="N1743" t="str">
            <v>2022/05/01</v>
          </cell>
          <cell r="O1743">
            <v>303.62</v>
          </cell>
          <cell r="P1743">
            <v>0.75</v>
          </cell>
          <cell r="Q1743">
            <v>50</v>
          </cell>
          <cell r="R1743">
            <v>40</v>
          </cell>
          <cell r="S1743">
            <v>6</v>
          </cell>
          <cell r="T1743" t="str">
            <v>有</v>
          </cell>
          <cell r="U1743" t="str">
            <v/>
          </cell>
          <cell r="V1743" t="str">
            <v>2190</v>
          </cell>
        </row>
        <row r="1743">
          <cell r="Z1743">
            <v>45</v>
          </cell>
          <cell r="AA1743">
            <v>55</v>
          </cell>
          <cell r="AB1743">
            <v>45</v>
          </cell>
          <cell r="AC1743">
            <v>0.111375</v>
          </cell>
          <cell r="AD1743">
            <v>9.5</v>
          </cell>
          <cell r="AE1743">
            <v>12</v>
          </cell>
          <cell r="AF1743">
            <v>50</v>
          </cell>
          <cell r="AG1743" t="str">
            <v/>
          </cell>
        </row>
        <row r="1744">
          <cell r="A1744" t="str">
            <v>HZ0836</v>
          </cell>
          <cell r="B1744" t="str">
            <v>HH18-30ZX78</v>
          </cell>
          <cell r="C1744" t="str">
            <v>HUGZ-HUG自然系列厚羽绒服男女童通用（晚枫红）160码</v>
          </cell>
          <cell r="D1744" t="str">
            <v>无</v>
          </cell>
          <cell r="E1744" t="str">
            <v>6936352571452</v>
          </cell>
          <cell r="F1744">
            <v>799</v>
          </cell>
          <cell r="G1744">
            <v>799</v>
          </cell>
          <cell r="H1744" t="str">
            <v>3+</v>
          </cell>
          <cell r="I1744" t="str">
            <v>老品</v>
          </cell>
          <cell r="J1744" t="str">
            <v>1、产品同竞品差异点（优势点）：1111
2、产品功能点：
3、产品设计优势：
4、产品教育属性优势：
5、产品安全属性优势：
6、产品相关服务优势：
7、其他：</v>
          </cell>
          <cell r="K1744" t="str">
            <v>	-10~10℃一套应对、高清洁度，三防不怕脏、90%绒子填充</v>
          </cell>
          <cell r="L1744" t="str">
            <v/>
          </cell>
          <cell r="M1744" t="str">
            <v>销售商品</v>
          </cell>
          <cell r="N1744" t="str">
            <v>2022/05/01</v>
          </cell>
          <cell r="O1744">
            <v>303.62</v>
          </cell>
          <cell r="P1744">
            <v>0.75</v>
          </cell>
          <cell r="Q1744">
            <v>50</v>
          </cell>
          <cell r="R1744">
            <v>40</v>
          </cell>
          <cell r="S1744">
            <v>6</v>
          </cell>
          <cell r="T1744" t="str">
            <v>有</v>
          </cell>
          <cell r="U1744" t="str">
            <v/>
          </cell>
          <cell r="V1744" t="str">
            <v>2190</v>
          </cell>
        </row>
        <row r="1744">
          <cell r="Z1744">
            <v>45</v>
          </cell>
          <cell r="AA1744">
            <v>55</v>
          </cell>
          <cell r="AB1744">
            <v>45</v>
          </cell>
          <cell r="AC1744">
            <v>0.111375</v>
          </cell>
          <cell r="AD1744">
            <v>9.5</v>
          </cell>
          <cell r="AE1744">
            <v>12</v>
          </cell>
          <cell r="AF1744">
            <v>50</v>
          </cell>
          <cell r="AG1744" t="str">
            <v/>
          </cell>
        </row>
        <row r="1745">
          <cell r="A1745" t="str">
            <v>HZ0837</v>
          </cell>
          <cell r="B1745" t="str">
            <v>HH18-30ZX79</v>
          </cell>
          <cell r="C1745" t="str">
            <v>HUGZ-HUG自然系列厚羽绒服男女童通用（幼羽黄）110码</v>
          </cell>
          <cell r="D1745" t="str">
            <v>无</v>
          </cell>
          <cell r="E1745" t="str">
            <v>6936352571469</v>
          </cell>
          <cell r="F1745">
            <v>799</v>
          </cell>
          <cell r="G1745">
            <v>799</v>
          </cell>
          <cell r="H1745" t="str">
            <v>3+</v>
          </cell>
          <cell r="I1745" t="str">
            <v>老品</v>
          </cell>
          <cell r="J1745" t="str">
            <v>1、产品同竞品差异点（优势点）：1111
2、产品功能点：
3、产品设计优势：
4、产品教育属性优势：
5、产品安全属性优势：
6、产品相关服务优势：
7、其他：</v>
          </cell>
          <cell r="K1745" t="str">
            <v>	-10~10℃一套应对、高清洁度，三防不怕脏、90%绒子填充</v>
          </cell>
          <cell r="L1745" t="str">
            <v/>
          </cell>
          <cell r="M1745" t="str">
            <v>销售商品</v>
          </cell>
          <cell r="N1745" t="str">
            <v>2022/05/01</v>
          </cell>
          <cell r="O1745">
            <v>303.62</v>
          </cell>
          <cell r="P1745">
            <v>0.75</v>
          </cell>
          <cell r="Q1745">
            <v>50</v>
          </cell>
          <cell r="R1745">
            <v>40</v>
          </cell>
          <cell r="S1745">
            <v>6</v>
          </cell>
          <cell r="T1745" t="str">
            <v>有</v>
          </cell>
          <cell r="U1745" t="str">
            <v/>
          </cell>
          <cell r="V1745" t="str">
            <v>2190</v>
          </cell>
        </row>
        <row r="1745">
          <cell r="Z1745">
            <v>45</v>
          </cell>
          <cell r="AA1745">
            <v>55</v>
          </cell>
          <cell r="AB1745">
            <v>45</v>
          </cell>
          <cell r="AC1745">
            <v>0.111375</v>
          </cell>
          <cell r="AD1745">
            <v>9.5</v>
          </cell>
          <cell r="AE1745">
            <v>12</v>
          </cell>
          <cell r="AF1745">
            <v>50</v>
          </cell>
          <cell r="AG1745" t="str">
            <v/>
          </cell>
        </row>
        <row r="1746">
          <cell r="A1746" t="str">
            <v>HZ0838</v>
          </cell>
          <cell r="B1746" t="str">
            <v>HH18-30ZX79</v>
          </cell>
          <cell r="C1746" t="str">
            <v>HUGZ-HUG自然系列厚羽绒服男女童通用（幼羽黄）120码</v>
          </cell>
          <cell r="D1746" t="str">
            <v>无</v>
          </cell>
          <cell r="E1746" t="str">
            <v>6936352571476</v>
          </cell>
          <cell r="F1746">
            <v>799</v>
          </cell>
          <cell r="G1746">
            <v>799</v>
          </cell>
          <cell r="H1746" t="str">
            <v>3+</v>
          </cell>
          <cell r="I1746" t="str">
            <v>老品</v>
          </cell>
          <cell r="J1746" t="str">
            <v>1、产品同竞品差异点（优势点）：1111
2、产品功能点：
3、产品设计优势：
4、产品教育属性优势：
5、产品安全属性优势：
6、产品相关服务优势：
7、其他：</v>
          </cell>
          <cell r="K1746" t="str">
            <v>	-10~10℃一套应对、高清洁度，三防不怕脏、90%绒子填充</v>
          </cell>
          <cell r="L1746" t="str">
            <v/>
          </cell>
          <cell r="M1746" t="str">
            <v>销售商品</v>
          </cell>
          <cell r="N1746" t="str">
            <v>2022/05/01</v>
          </cell>
          <cell r="O1746">
            <v>303.62</v>
          </cell>
          <cell r="P1746">
            <v>0.75</v>
          </cell>
          <cell r="Q1746">
            <v>50</v>
          </cell>
          <cell r="R1746">
            <v>40</v>
          </cell>
          <cell r="S1746">
            <v>6</v>
          </cell>
          <cell r="T1746" t="str">
            <v>有</v>
          </cell>
          <cell r="U1746" t="str">
            <v/>
          </cell>
          <cell r="V1746" t="str">
            <v>2190</v>
          </cell>
        </row>
        <row r="1746">
          <cell r="Z1746">
            <v>45</v>
          </cell>
          <cell r="AA1746">
            <v>55</v>
          </cell>
          <cell r="AB1746">
            <v>45</v>
          </cell>
          <cell r="AC1746">
            <v>0.111375</v>
          </cell>
          <cell r="AD1746">
            <v>9.5</v>
          </cell>
          <cell r="AE1746">
            <v>12</v>
          </cell>
          <cell r="AF1746">
            <v>50</v>
          </cell>
          <cell r="AG1746" t="str">
            <v/>
          </cell>
        </row>
        <row r="1747">
          <cell r="A1747" t="str">
            <v>HZ0839</v>
          </cell>
          <cell r="B1747" t="str">
            <v>HH18-30ZX79</v>
          </cell>
          <cell r="C1747" t="str">
            <v>HUGZ-HUG自然系列厚羽绒服男女童通用（幼羽黄）130码</v>
          </cell>
          <cell r="D1747" t="str">
            <v>无</v>
          </cell>
          <cell r="E1747" t="str">
            <v>6936352571483</v>
          </cell>
          <cell r="F1747">
            <v>799</v>
          </cell>
          <cell r="G1747">
            <v>799</v>
          </cell>
          <cell r="H1747" t="str">
            <v>3+</v>
          </cell>
          <cell r="I1747" t="str">
            <v>老品</v>
          </cell>
          <cell r="J1747" t="str">
            <v>1、产品同竞品差异点（优势点）：1111
2、产品功能点：
3、产品设计优势：
4、产品教育属性优势：
5、产品安全属性优势：
6、产品相关服务优势：
7、其他：</v>
          </cell>
          <cell r="K1747" t="str">
            <v>	-10~10℃一套应对、高清洁度，三防不怕脏、90%绒子填充</v>
          </cell>
          <cell r="L1747" t="str">
            <v/>
          </cell>
          <cell r="M1747" t="str">
            <v>销售商品</v>
          </cell>
          <cell r="N1747" t="str">
            <v>2022/05/01</v>
          </cell>
          <cell r="O1747">
            <v>303.62</v>
          </cell>
          <cell r="P1747">
            <v>0.75</v>
          </cell>
          <cell r="Q1747">
            <v>50</v>
          </cell>
          <cell r="R1747">
            <v>40</v>
          </cell>
          <cell r="S1747">
            <v>6</v>
          </cell>
          <cell r="T1747" t="str">
            <v>有</v>
          </cell>
          <cell r="U1747" t="str">
            <v/>
          </cell>
          <cell r="V1747" t="str">
            <v>2190</v>
          </cell>
        </row>
        <row r="1747">
          <cell r="Z1747">
            <v>45</v>
          </cell>
          <cell r="AA1747">
            <v>55</v>
          </cell>
          <cell r="AB1747">
            <v>45</v>
          </cell>
          <cell r="AC1747">
            <v>0.111375</v>
          </cell>
          <cell r="AD1747">
            <v>9.5</v>
          </cell>
          <cell r="AE1747">
            <v>12</v>
          </cell>
          <cell r="AF1747">
            <v>50</v>
          </cell>
          <cell r="AG1747" t="str">
            <v/>
          </cell>
        </row>
        <row r="1748">
          <cell r="A1748" t="str">
            <v>HZ0840</v>
          </cell>
          <cell r="B1748" t="str">
            <v>HH18-30ZX79</v>
          </cell>
          <cell r="C1748" t="str">
            <v>HUGZ-HUG自然系列厚羽绒服男女童通用（幼羽黄）140码</v>
          </cell>
          <cell r="D1748" t="str">
            <v>无</v>
          </cell>
          <cell r="E1748" t="str">
            <v>6936352571490</v>
          </cell>
          <cell r="F1748">
            <v>799</v>
          </cell>
          <cell r="G1748">
            <v>799</v>
          </cell>
          <cell r="H1748" t="str">
            <v>3+</v>
          </cell>
          <cell r="I1748" t="str">
            <v>老品</v>
          </cell>
          <cell r="J1748" t="str">
            <v>1、产品同竞品差异点（优势点）：1111
2、产品功能点：
3、产品设计优势：
4、产品教育属性优势：
5、产品安全属性优势：
6、产品相关服务优势：
7、其他：</v>
          </cell>
          <cell r="K1748" t="str">
            <v>	-10~10℃一套应对、高清洁度，三防不怕脏、90%绒子填充</v>
          </cell>
          <cell r="L1748" t="str">
            <v/>
          </cell>
          <cell r="M1748" t="str">
            <v>销售商品</v>
          </cell>
          <cell r="N1748" t="str">
            <v>2022/05/01</v>
          </cell>
          <cell r="O1748">
            <v>303.62</v>
          </cell>
          <cell r="P1748">
            <v>0.75</v>
          </cell>
          <cell r="Q1748">
            <v>50</v>
          </cell>
          <cell r="R1748">
            <v>40</v>
          </cell>
          <cell r="S1748">
            <v>6</v>
          </cell>
          <cell r="T1748" t="str">
            <v>有</v>
          </cell>
          <cell r="U1748" t="str">
            <v/>
          </cell>
          <cell r="V1748" t="str">
            <v>2190</v>
          </cell>
        </row>
        <row r="1748">
          <cell r="Z1748">
            <v>45</v>
          </cell>
          <cell r="AA1748">
            <v>55</v>
          </cell>
          <cell r="AB1748">
            <v>45</v>
          </cell>
          <cell r="AC1748">
            <v>0.111375</v>
          </cell>
          <cell r="AD1748">
            <v>9.5</v>
          </cell>
          <cell r="AE1748">
            <v>12</v>
          </cell>
          <cell r="AF1748">
            <v>50</v>
          </cell>
          <cell r="AG1748" t="str">
            <v/>
          </cell>
        </row>
        <row r="1749">
          <cell r="A1749" t="str">
            <v>HZ0841</v>
          </cell>
          <cell r="B1749" t="str">
            <v>HH18-30ZX79</v>
          </cell>
          <cell r="C1749" t="str">
            <v>HUGZ-HUG自然系列厚羽绒服男女童通用（幼羽黄）150码</v>
          </cell>
          <cell r="D1749" t="str">
            <v>无</v>
          </cell>
          <cell r="E1749" t="str">
            <v>6936352571506</v>
          </cell>
          <cell r="F1749">
            <v>799</v>
          </cell>
          <cell r="G1749">
            <v>799</v>
          </cell>
          <cell r="H1749" t="str">
            <v>3+</v>
          </cell>
          <cell r="I1749" t="str">
            <v>老品</v>
          </cell>
          <cell r="J1749" t="str">
            <v>1、产品同竞品差异点（优势点）：1111
2、产品功能点：
3、产品设计优势：
4、产品教育属性优势：
5、产品安全属性优势：
6、产品相关服务优势：
7、其他：</v>
          </cell>
          <cell r="K1749" t="str">
            <v>	-10~10℃一套应对、高清洁度，三防不怕脏、90%绒子填充</v>
          </cell>
          <cell r="L1749" t="str">
            <v/>
          </cell>
          <cell r="M1749" t="str">
            <v>销售商品</v>
          </cell>
          <cell r="N1749" t="str">
            <v>2022/05/01</v>
          </cell>
          <cell r="O1749">
            <v>303.62</v>
          </cell>
          <cell r="P1749">
            <v>0.75</v>
          </cell>
          <cell r="Q1749">
            <v>50</v>
          </cell>
          <cell r="R1749">
            <v>40</v>
          </cell>
          <cell r="S1749">
            <v>6</v>
          </cell>
          <cell r="T1749" t="str">
            <v>有</v>
          </cell>
          <cell r="U1749" t="str">
            <v/>
          </cell>
          <cell r="V1749" t="str">
            <v>2190</v>
          </cell>
        </row>
        <row r="1749">
          <cell r="Z1749">
            <v>45</v>
          </cell>
          <cell r="AA1749">
            <v>55</v>
          </cell>
          <cell r="AB1749">
            <v>45</v>
          </cell>
          <cell r="AC1749">
            <v>0.111375</v>
          </cell>
          <cell r="AD1749">
            <v>9.5</v>
          </cell>
          <cell r="AE1749">
            <v>12</v>
          </cell>
          <cell r="AF1749">
            <v>50</v>
          </cell>
          <cell r="AG1749" t="str">
            <v/>
          </cell>
        </row>
        <row r="1750">
          <cell r="A1750" t="str">
            <v>HZ0842</v>
          </cell>
          <cell r="B1750" t="str">
            <v>HH18-30ZX79</v>
          </cell>
          <cell r="C1750" t="str">
            <v>HUGZ-HUG自然系列厚羽绒服男女童通用（幼羽黄）160码</v>
          </cell>
          <cell r="D1750" t="str">
            <v>无</v>
          </cell>
          <cell r="E1750" t="str">
            <v>6936352571513</v>
          </cell>
          <cell r="F1750">
            <v>799</v>
          </cell>
          <cell r="G1750">
            <v>799</v>
          </cell>
          <cell r="H1750" t="str">
            <v>3+</v>
          </cell>
          <cell r="I1750" t="str">
            <v>老品</v>
          </cell>
          <cell r="J1750" t="str">
            <v>1、产品同竞品差异点（优势点）：1111
2、产品功能点：
3、产品设计优势：
4、产品教育属性优势：
5、产品安全属性优势：
6、产品相关服务优势：
7、其他：</v>
          </cell>
          <cell r="K1750" t="str">
            <v>	-10~10℃一套应对、高清洁度，三防不怕脏、90%绒子填充</v>
          </cell>
          <cell r="L1750" t="str">
            <v/>
          </cell>
          <cell r="M1750" t="str">
            <v>销售商品</v>
          </cell>
          <cell r="N1750" t="str">
            <v>2022/05/01</v>
          </cell>
          <cell r="O1750">
            <v>303.62</v>
          </cell>
          <cell r="P1750">
            <v>0.75</v>
          </cell>
          <cell r="Q1750">
            <v>50</v>
          </cell>
          <cell r="R1750">
            <v>40</v>
          </cell>
          <cell r="S1750">
            <v>6</v>
          </cell>
          <cell r="T1750" t="str">
            <v>有</v>
          </cell>
          <cell r="U1750" t="str">
            <v/>
          </cell>
          <cell r="V1750" t="str">
            <v>2190</v>
          </cell>
        </row>
        <row r="1750">
          <cell r="Z1750">
            <v>45</v>
          </cell>
          <cell r="AA1750">
            <v>55</v>
          </cell>
          <cell r="AB1750">
            <v>45</v>
          </cell>
          <cell r="AC1750">
            <v>0.111375</v>
          </cell>
          <cell r="AD1750">
            <v>9.5</v>
          </cell>
          <cell r="AE1750">
            <v>12</v>
          </cell>
          <cell r="AF1750">
            <v>50</v>
          </cell>
          <cell r="AG1750" t="str">
            <v/>
          </cell>
        </row>
        <row r="1751">
          <cell r="A1751" t="str">
            <v>HZ0843</v>
          </cell>
          <cell r="B1751" t="str">
            <v>HH18-30ZX80</v>
          </cell>
          <cell r="C1751" t="str">
            <v>HUGZ-HUG自然系列厚羽绒服男女童通用（芥木绿）110码</v>
          </cell>
          <cell r="D1751" t="str">
            <v>无</v>
          </cell>
          <cell r="E1751" t="str">
            <v>6936352571520</v>
          </cell>
          <cell r="F1751">
            <v>799</v>
          </cell>
          <cell r="G1751">
            <v>799</v>
          </cell>
          <cell r="H1751" t="str">
            <v>3+</v>
          </cell>
          <cell r="I1751" t="str">
            <v>老品</v>
          </cell>
          <cell r="J1751" t="str">
            <v>1、产品同竞品差异点（优势点）：1111
2、产品功能点：
3、产品设计优势：
4、产品教育属性优势：
5、产品安全属性优势：
6、产品相关服务优势：
7、其他：</v>
          </cell>
          <cell r="K1751" t="str">
            <v>	-10~10℃一套应对、高清洁度，三防不怕脏、90%绒子填充</v>
          </cell>
          <cell r="L1751" t="str">
            <v/>
          </cell>
          <cell r="M1751" t="str">
            <v>销售商品</v>
          </cell>
          <cell r="N1751" t="str">
            <v>2022/05/01</v>
          </cell>
          <cell r="O1751">
            <v>303.62</v>
          </cell>
          <cell r="P1751">
            <v>0.75</v>
          </cell>
          <cell r="Q1751">
            <v>50</v>
          </cell>
          <cell r="R1751">
            <v>40</v>
          </cell>
          <cell r="S1751">
            <v>6</v>
          </cell>
          <cell r="T1751" t="str">
            <v>有</v>
          </cell>
          <cell r="U1751" t="str">
            <v/>
          </cell>
          <cell r="V1751" t="str">
            <v>2190</v>
          </cell>
        </row>
        <row r="1751">
          <cell r="Z1751">
            <v>45</v>
          </cell>
          <cell r="AA1751">
            <v>55</v>
          </cell>
          <cell r="AB1751">
            <v>45</v>
          </cell>
          <cell r="AC1751">
            <v>0.111375</v>
          </cell>
          <cell r="AD1751">
            <v>9.5</v>
          </cell>
          <cell r="AE1751">
            <v>12</v>
          </cell>
          <cell r="AF1751">
            <v>50</v>
          </cell>
          <cell r="AG1751" t="str">
            <v/>
          </cell>
        </row>
        <row r="1752">
          <cell r="A1752" t="str">
            <v>HZ0844</v>
          </cell>
          <cell r="B1752" t="str">
            <v>HH18-30ZX80</v>
          </cell>
          <cell r="C1752" t="str">
            <v>HUGZ-HUG自然系列厚羽绒服男女童通用（芥木绿）120码</v>
          </cell>
          <cell r="D1752" t="str">
            <v>无</v>
          </cell>
          <cell r="E1752" t="str">
            <v>6936352571537</v>
          </cell>
          <cell r="F1752">
            <v>799</v>
          </cell>
          <cell r="G1752">
            <v>799</v>
          </cell>
          <cell r="H1752" t="str">
            <v>3+</v>
          </cell>
          <cell r="I1752" t="str">
            <v>老品</v>
          </cell>
          <cell r="J1752" t="str">
            <v>1、产品同竞品差异点（优势点）：1111
2、产品功能点：
3、产品设计优势：
4、产品教育属性优势：
5、产品安全属性优势：
6、产品相关服务优势：
7、其他：</v>
          </cell>
          <cell r="K1752" t="str">
            <v>	-10~10℃一套应对、高清洁度，三防不怕脏、90%绒子填充</v>
          </cell>
          <cell r="L1752" t="str">
            <v/>
          </cell>
          <cell r="M1752" t="str">
            <v>销售商品</v>
          </cell>
          <cell r="N1752" t="str">
            <v>2022/05/01</v>
          </cell>
          <cell r="O1752">
            <v>303.62</v>
          </cell>
          <cell r="P1752">
            <v>0.75</v>
          </cell>
          <cell r="Q1752">
            <v>50</v>
          </cell>
          <cell r="R1752">
            <v>40</v>
          </cell>
          <cell r="S1752">
            <v>6</v>
          </cell>
          <cell r="T1752" t="str">
            <v>有</v>
          </cell>
          <cell r="U1752" t="str">
            <v/>
          </cell>
          <cell r="V1752" t="str">
            <v>2190</v>
          </cell>
        </row>
        <row r="1752">
          <cell r="Z1752">
            <v>45</v>
          </cell>
          <cell r="AA1752">
            <v>55</v>
          </cell>
          <cell r="AB1752">
            <v>45</v>
          </cell>
          <cell r="AC1752">
            <v>0.111375</v>
          </cell>
          <cell r="AD1752">
            <v>9.5</v>
          </cell>
          <cell r="AE1752">
            <v>12</v>
          </cell>
          <cell r="AF1752">
            <v>50</v>
          </cell>
          <cell r="AG1752" t="str">
            <v/>
          </cell>
        </row>
        <row r="1753">
          <cell r="A1753" t="str">
            <v>HZ0845</v>
          </cell>
          <cell r="B1753" t="str">
            <v>HH18-30ZX80</v>
          </cell>
          <cell r="C1753" t="str">
            <v>HUGZ-HUG自然系列厚羽绒服男女童通用（芥木绿）130码</v>
          </cell>
          <cell r="D1753" t="str">
            <v>无</v>
          </cell>
          <cell r="E1753" t="str">
            <v>6936352571544</v>
          </cell>
          <cell r="F1753">
            <v>799</v>
          </cell>
          <cell r="G1753">
            <v>799</v>
          </cell>
          <cell r="H1753" t="str">
            <v>3+</v>
          </cell>
          <cell r="I1753" t="str">
            <v>老品</v>
          </cell>
          <cell r="J1753" t="str">
            <v>1、产品同竞品差异点（优势点）：1111
2、产品功能点：
3、产品设计优势：
4、产品教育属性优势：
5、产品安全属性优势：
6、产品相关服务优势：
7、其他：</v>
          </cell>
          <cell r="K1753" t="str">
            <v>	-10~10℃一套应对、高清洁度，三防不怕脏、90%绒子填充</v>
          </cell>
          <cell r="L1753" t="str">
            <v/>
          </cell>
          <cell r="M1753" t="str">
            <v>销售商品</v>
          </cell>
          <cell r="N1753" t="str">
            <v>2022/05/01</v>
          </cell>
          <cell r="O1753">
            <v>303.62</v>
          </cell>
          <cell r="P1753">
            <v>0.75</v>
          </cell>
          <cell r="Q1753">
            <v>50</v>
          </cell>
          <cell r="R1753">
            <v>40</v>
          </cell>
          <cell r="S1753">
            <v>6</v>
          </cell>
          <cell r="T1753" t="str">
            <v>有</v>
          </cell>
          <cell r="U1753" t="str">
            <v/>
          </cell>
          <cell r="V1753" t="str">
            <v>2190</v>
          </cell>
        </row>
        <row r="1753">
          <cell r="Z1753">
            <v>45</v>
          </cell>
          <cell r="AA1753">
            <v>55</v>
          </cell>
          <cell r="AB1753">
            <v>45</v>
          </cell>
          <cell r="AC1753">
            <v>0.111375</v>
          </cell>
          <cell r="AD1753">
            <v>9.5</v>
          </cell>
          <cell r="AE1753">
            <v>12</v>
          </cell>
          <cell r="AF1753">
            <v>50</v>
          </cell>
          <cell r="AG1753" t="str">
            <v/>
          </cell>
        </row>
        <row r="1754">
          <cell r="A1754" t="str">
            <v>HZ0846</v>
          </cell>
          <cell r="B1754" t="str">
            <v>HH18-30ZX80</v>
          </cell>
          <cell r="C1754" t="str">
            <v>HUGZ-HUG自然系列厚羽绒服男女童通用（芥木绿）140码</v>
          </cell>
          <cell r="D1754" t="str">
            <v>无</v>
          </cell>
          <cell r="E1754" t="str">
            <v>6936352571551</v>
          </cell>
          <cell r="F1754">
            <v>799</v>
          </cell>
          <cell r="G1754">
            <v>799</v>
          </cell>
          <cell r="H1754" t="str">
            <v>3+</v>
          </cell>
          <cell r="I1754" t="str">
            <v>老品</v>
          </cell>
          <cell r="J1754" t="str">
            <v>1、产品同竞品差异点（优势点）：1111
2、产品功能点：
3、产品设计优势：
4、产品教育属性优势：
5、产品安全属性优势：
6、产品相关服务优势：
7、其他：</v>
          </cell>
          <cell r="K1754" t="str">
            <v>	-10~10℃一套应对、高清洁度，三防不怕脏、90%绒子填充</v>
          </cell>
          <cell r="L1754" t="str">
            <v/>
          </cell>
          <cell r="M1754" t="str">
            <v>销售商品</v>
          </cell>
          <cell r="N1754" t="str">
            <v>2022/05/01</v>
          </cell>
          <cell r="O1754">
            <v>303.62</v>
          </cell>
          <cell r="P1754">
            <v>0.75</v>
          </cell>
          <cell r="Q1754">
            <v>50</v>
          </cell>
          <cell r="R1754">
            <v>40</v>
          </cell>
          <cell r="S1754">
            <v>6</v>
          </cell>
          <cell r="T1754" t="str">
            <v>有</v>
          </cell>
          <cell r="U1754" t="str">
            <v/>
          </cell>
          <cell r="V1754" t="str">
            <v>2190</v>
          </cell>
        </row>
        <row r="1754">
          <cell r="Z1754">
            <v>45</v>
          </cell>
          <cell r="AA1754">
            <v>55</v>
          </cell>
          <cell r="AB1754">
            <v>45</v>
          </cell>
          <cell r="AC1754">
            <v>0.111375</v>
          </cell>
          <cell r="AD1754">
            <v>9.5</v>
          </cell>
          <cell r="AE1754">
            <v>12</v>
          </cell>
          <cell r="AF1754">
            <v>50</v>
          </cell>
          <cell r="AG1754" t="str">
            <v/>
          </cell>
        </row>
        <row r="1755">
          <cell r="A1755" t="str">
            <v>HZ0847</v>
          </cell>
          <cell r="B1755" t="str">
            <v>HH18-30ZX80</v>
          </cell>
          <cell r="C1755" t="str">
            <v>HUGZ-HUG自然系列厚羽绒服男女童通用（芥木绿）150码</v>
          </cell>
          <cell r="D1755" t="str">
            <v>无</v>
          </cell>
          <cell r="E1755" t="str">
            <v>6936352571568</v>
          </cell>
          <cell r="F1755">
            <v>799</v>
          </cell>
          <cell r="G1755">
            <v>799</v>
          </cell>
          <cell r="H1755" t="str">
            <v>3+</v>
          </cell>
          <cell r="I1755" t="str">
            <v>老品</v>
          </cell>
          <cell r="J1755" t="str">
            <v>1、产品同竞品差异点（优势点）：1111
2、产品功能点：
3、产品设计优势：
4、产品教育属性优势：
5、产品安全属性优势：
6、产品相关服务优势：
7、其他：</v>
          </cell>
          <cell r="K1755" t="str">
            <v>	-10~10℃一套应对、高清洁度，三防不怕脏、90%绒子填充</v>
          </cell>
          <cell r="L1755" t="str">
            <v/>
          </cell>
          <cell r="M1755" t="str">
            <v>销售商品</v>
          </cell>
          <cell r="N1755" t="str">
            <v>2022/05/01</v>
          </cell>
          <cell r="O1755">
            <v>303.62</v>
          </cell>
          <cell r="P1755">
            <v>0.75</v>
          </cell>
          <cell r="Q1755">
            <v>50</v>
          </cell>
          <cell r="R1755">
            <v>40</v>
          </cell>
          <cell r="S1755">
            <v>6</v>
          </cell>
          <cell r="T1755" t="str">
            <v>有</v>
          </cell>
          <cell r="U1755" t="str">
            <v/>
          </cell>
          <cell r="V1755" t="str">
            <v>2190</v>
          </cell>
        </row>
        <row r="1755">
          <cell r="Z1755">
            <v>45</v>
          </cell>
          <cell r="AA1755">
            <v>55</v>
          </cell>
          <cell r="AB1755">
            <v>45</v>
          </cell>
          <cell r="AC1755">
            <v>0.111375</v>
          </cell>
          <cell r="AD1755">
            <v>9.5</v>
          </cell>
          <cell r="AE1755">
            <v>12</v>
          </cell>
          <cell r="AF1755">
            <v>50</v>
          </cell>
          <cell r="AG1755" t="str">
            <v/>
          </cell>
        </row>
        <row r="1756">
          <cell r="A1756" t="str">
            <v>HZ0848</v>
          </cell>
          <cell r="B1756" t="str">
            <v>HH18-30ZX80</v>
          </cell>
          <cell r="C1756" t="str">
            <v>HUGZ-HUG自然系列厚羽绒服男女童通用（芥木绿）160码</v>
          </cell>
          <cell r="D1756" t="str">
            <v>无</v>
          </cell>
          <cell r="E1756" t="str">
            <v>6936352571575</v>
          </cell>
          <cell r="F1756">
            <v>799</v>
          </cell>
          <cell r="G1756">
            <v>799</v>
          </cell>
          <cell r="H1756" t="str">
            <v>3+</v>
          </cell>
          <cell r="I1756" t="str">
            <v>老品</v>
          </cell>
          <cell r="J1756" t="str">
            <v>1、产品同竞品差异点（优势点）：1111
2、产品功能点：
3、产品设计优势：
4、产品教育属性优势：
5、产品安全属性优势：
6、产品相关服务优势：
7、其他：</v>
          </cell>
          <cell r="K1756" t="str">
            <v>	-10~10℃一套应对、高清洁度，三防不怕脏、90%绒子填充</v>
          </cell>
          <cell r="L1756" t="str">
            <v/>
          </cell>
          <cell r="M1756" t="str">
            <v>销售商品</v>
          </cell>
          <cell r="N1756" t="str">
            <v>2022/05/01</v>
          </cell>
          <cell r="O1756">
            <v>303.62</v>
          </cell>
          <cell r="P1756">
            <v>0.75</v>
          </cell>
          <cell r="Q1756">
            <v>50</v>
          </cell>
          <cell r="R1756">
            <v>40</v>
          </cell>
          <cell r="S1756">
            <v>6</v>
          </cell>
          <cell r="T1756" t="str">
            <v>有</v>
          </cell>
          <cell r="U1756" t="str">
            <v/>
          </cell>
          <cell r="V1756" t="str">
            <v>2190</v>
          </cell>
        </row>
        <row r="1756">
          <cell r="Z1756">
            <v>45</v>
          </cell>
          <cell r="AA1756">
            <v>55</v>
          </cell>
          <cell r="AB1756">
            <v>45</v>
          </cell>
          <cell r="AC1756">
            <v>0.111375</v>
          </cell>
          <cell r="AD1756">
            <v>9.5</v>
          </cell>
          <cell r="AE1756">
            <v>12</v>
          </cell>
          <cell r="AF1756">
            <v>50</v>
          </cell>
          <cell r="AG1756" t="str">
            <v/>
          </cell>
        </row>
        <row r="1757">
          <cell r="A1757" t="str">
            <v>HZ0849</v>
          </cell>
          <cell r="B1757" t="str">
            <v>HH18-30ZX81</v>
          </cell>
          <cell r="C1757" t="str">
            <v>HUGZ-HUG自然系列厚羽绒服男女童通用（冰雾蓝）110码</v>
          </cell>
          <cell r="D1757" t="str">
            <v>无</v>
          </cell>
          <cell r="E1757" t="str">
            <v>6936352571582</v>
          </cell>
          <cell r="F1757">
            <v>799</v>
          </cell>
          <cell r="G1757">
            <v>799</v>
          </cell>
          <cell r="H1757" t="str">
            <v>3+</v>
          </cell>
          <cell r="I1757" t="str">
            <v>老品</v>
          </cell>
          <cell r="J1757" t="str">
            <v>1、产品同竞品差异点（优势点）：1111
2、产品功能点：
3、产品设计优势：
4、产品教育属性优势：
5、产品安全属性优势：
6、产品相关服务优势：
7、其他：</v>
          </cell>
          <cell r="K1757" t="str">
            <v>	-10~10℃一套应对、高清洁度，三防不怕脏、90%绒子填充</v>
          </cell>
          <cell r="L1757" t="str">
            <v/>
          </cell>
          <cell r="M1757" t="str">
            <v>销售商品</v>
          </cell>
          <cell r="N1757" t="str">
            <v>2022/05/01</v>
          </cell>
          <cell r="O1757">
            <v>303.62</v>
          </cell>
          <cell r="P1757">
            <v>0.75</v>
          </cell>
          <cell r="Q1757">
            <v>50</v>
          </cell>
          <cell r="R1757">
            <v>40</v>
          </cell>
          <cell r="S1757">
            <v>6</v>
          </cell>
          <cell r="T1757" t="str">
            <v>有</v>
          </cell>
          <cell r="U1757" t="str">
            <v/>
          </cell>
          <cell r="V1757" t="str">
            <v>2190</v>
          </cell>
        </row>
        <row r="1757">
          <cell r="Z1757">
            <v>45</v>
          </cell>
          <cell r="AA1757">
            <v>55</v>
          </cell>
          <cell r="AB1757">
            <v>45</v>
          </cell>
          <cell r="AC1757">
            <v>0.111375</v>
          </cell>
          <cell r="AD1757">
            <v>9.5</v>
          </cell>
          <cell r="AE1757">
            <v>12</v>
          </cell>
          <cell r="AF1757">
            <v>50</v>
          </cell>
          <cell r="AG1757" t="str">
            <v/>
          </cell>
        </row>
        <row r="1758">
          <cell r="A1758" t="str">
            <v>HZ0850</v>
          </cell>
          <cell r="B1758" t="str">
            <v>HH18-30ZX81</v>
          </cell>
          <cell r="C1758" t="str">
            <v>HUGZ-HUG自然系列厚羽绒服男女童通用（冰雾蓝）120码</v>
          </cell>
          <cell r="D1758" t="str">
            <v>无</v>
          </cell>
          <cell r="E1758" t="str">
            <v>6936352571599</v>
          </cell>
          <cell r="F1758">
            <v>799</v>
          </cell>
          <cell r="G1758">
            <v>799</v>
          </cell>
          <cell r="H1758" t="str">
            <v>3+</v>
          </cell>
          <cell r="I1758" t="str">
            <v>老品</v>
          </cell>
          <cell r="J1758" t="str">
            <v>1、产品同竞品差异点（优势点）：1111
2、产品功能点：
3、产品设计优势：
4、产品教育属性优势：
5、产品安全属性优势：
6、产品相关服务优势：
7、其他：</v>
          </cell>
          <cell r="K1758" t="str">
            <v>	-10~10℃一套应对、高清洁度，三防不怕脏、90%绒子填充</v>
          </cell>
          <cell r="L1758" t="str">
            <v/>
          </cell>
          <cell r="M1758" t="str">
            <v>销售商品</v>
          </cell>
          <cell r="N1758" t="str">
            <v>2022/05/01</v>
          </cell>
          <cell r="O1758">
            <v>303.62</v>
          </cell>
          <cell r="P1758">
            <v>0.75</v>
          </cell>
          <cell r="Q1758">
            <v>50</v>
          </cell>
          <cell r="R1758">
            <v>40</v>
          </cell>
          <cell r="S1758">
            <v>6</v>
          </cell>
          <cell r="T1758" t="str">
            <v>有</v>
          </cell>
          <cell r="U1758" t="str">
            <v/>
          </cell>
          <cell r="V1758" t="str">
            <v>2190</v>
          </cell>
        </row>
        <row r="1758">
          <cell r="Z1758">
            <v>45</v>
          </cell>
          <cell r="AA1758">
            <v>55</v>
          </cell>
          <cell r="AB1758">
            <v>45</v>
          </cell>
          <cell r="AC1758">
            <v>0.111375</v>
          </cell>
          <cell r="AD1758">
            <v>9.5</v>
          </cell>
          <cell r="AE1758">
            <v>12</v>
          </cell>
          <cell r="AF1758">
            <v>50</v>
          </cell>
          <cell r="AG1758" t="str">
            <v/>
          </cell>
        </row>
        <row r="1759">
          <cell r="A1759" t="str">
            <v>HZ0760</v>
          </cell>
          <cell r="B1759" t="str">
            <v>HZ23004</v>
          </cell>
          <cell r="C1759" t="str">
            <v>hugz 抱抱帽 丛林细雨(54-56cm)</v>
          </cell>
          <cell r="D1759" t="str">
            <v>无</v>
          </cell>
          <cell r="E1759" t="str">
            <v>6936352570974</v>
          </cell>
          <cell r="F1759">
            <v>69</v>
          </cell>
          <cell r="G1759">
            <v>81.71</v>
          </cell>
          <cell r="H1759" t="str">
            <v>3+</v>
          </cell>
          <cell r="I1759" t="str">
            <v>老品</v>
          </cell>
          <cell r="J1759" t="str">
            <v>1、产品同竞品差异点（优势点）：1111
2、产品功能点：
3、产品设计优势：
4、产品教育属性优势：
5、产品安全属性优势：
6、产品相关服务优势：
7、其他：</v>
          </cell>
          <cell r="K1759" t="str">
            <v>加大护耳面积、柔暖细腻无扎感、不勒不易吹掉</v>
          </cell>
          <cell r="L1759" t="str">
            <v/>
          </cell>
          <cell r="M1759" t="str">
            <v>销售商品</v>
          </cell>
          <cell r="N1759" t="str">
            <v>2022/10/10</v>
          </cell>
          <cell r="O1759">
            <v>26.22</v>
          </cell>
          <cell r="P1759">
            <v>0.16</v>
          </cell>
          <cell r="Q1759">
            <v>31</v>
          </cell>
          <cell r="R1759">
            <v>31</v>
          </cell>
          <cell r="S1759">
            <v>2</v>
          </cell>
          <cell r="T1759" t="str">
            <v>有</v>
          </cell>
          <cell r="U1759" t="str">
            <v/>
          </cell>
          <cell r="V1759" t="str">
            <v>2190</v>
          </cell>
          <cell r="W1759">
            <v>40</v>
          </cell>
          <cell r="X1759">
            <v>40</v>
          </cell>
          <cell r="Y1759">
            <v>2</v>
          </cell>
          <cell r="Z1759">
            <v>60</v>
          </cell>
          <cell r="AA1759">
            <v>40</v>
          </cell>
          <cell r="AB1759">
            <v>40</v>
          </cell>
          <cell r="AC1759">
            <v>0.096</v>
          </cell>
          <cell r="AD1759">
            <v>9.5</v>
          </cell>
          <cell r="AE1759">
            <v>12</v>
          </cell>
          <cell r="AF1759">
            <v>100</v>
          </cell>
          <cell r="AG1759" t="str">
            <v/>
          </cell>
        </row>
        <row r="1760">
          <cell r="A1760" t="str">
            <v>HZ0761</v>
          </cell>
          <cell r="B1760" t="str">
            <v>HZ23004</v>
          </cell>
          <cell r="C1760" t="str">
            <v>hugz 抱抱帽 半熟椰椰 (52-54cm)</v>
          </cell>
          <cell r="D1760" t="str">
            <v>无</v>
          </cell>
          <cell r="E1760" t="str">
            <v>6936352570981</v>
          </cell>
          <cell r="F1760">
            <v>69</v>
          </cell>
          <cell r="G1760">
            <v>81.71</v>
          </cell>
          <cell r="H1760" t="str">
            <v>3+</v>
          </cell>
          <cell r="I1760" t="str">
            <v>老品</v>
          </cell>
          <cell r="J1760" t="str">
            <v>1、产品同竞品差异点（优势点）：1111
2、产品功能点：
3、产品设计优势：
4、产品教育属性优势：
5、产品安全属性优势：
6、产品相关服务优势：
7、其他：</v>
          </cell>
          <cell r="K1760" t="str">
            <v>加大护耳面积、柔暖细腻无扎感、不勒不易吹掉</v>
          </cell>
          <cell r="L1760" t="str">
            <v/>
          </cell>
          <cell r="M1760" t="str">
            <v>销售商品</v>
          </cell>
          <cell r="N1760" t="str">
            <v>2022/10/10</v>
          </cell>
          <cell r="O1760">
            <v>26.22</v>
          </cell>
          <cell r="P1760">
            <v>0.16</v>
          </cell>
          <cell r="Q1760">
            <v>31</v>
          </cell>
          <cell r="R1760">
            <v>31</v>
          </cell>
          <cell r="S1760">
            <v>2</v>
          </cell>
          <cell r="T1760" t="str">
            <v>有</v>
          </cell>
          <cell r="U1760" t="str">
            <v/>
          </cell>
          <cell r="V1760" t="str">
            <v>2190</v>
          </cell>
          <cell r="W1760">
            <v>40</v>
          </cell>
          <cell r="X1760">
            <v>40</v>
          </cell>
          <cell r="Y1760">
            <v>2</v>
          </cell>
          <cell r="Z1760">
            <v>60</v>
          </cell>
          <cell r="AA1760">
            <v>40</v>
          </cell>
          <cell r="AB1760">
            <v>40</v>
          </cell>
          <cell r="AC1760">
            <v>0.096</v>
          </cell>
          <cell r="AD1760">
            <v>9.5</v>
          </cell>
          <cell r="AE1760">
            <v>12</v>
          </cell>
          <cell r="AF1760">
            <v>100</v>
          </cell>
          <cell r="AG1760" t="str">
            <v/>
          </cell>
        </row>
        <row r="1761">
          <cell r="A1761" t="str">
            <v>HZ0762</v>
          </cell>
          <cell r="B1761" t="str">
            <v>HZ23004</v>
          </cell>
          <cell r="C1761" t="str">
            <v>hugz 抱抱帽 半熟椰椰(54-56cm)</v>
          </cell>
          <cell r="D1761" t="str">
            <v>无</v>
          </cell>
          <cell r="E1761" t="str">
            <v>6936352570998</v>
          </cell>
          <cell r="F1761">
            <v>69</v>
          </cell>
          <cell r="G1761">
            <v>81.71</v>
          </cell>
          <cell r="H1761" t="str">
            <v>3+</v>
          </cell>
          <cell r="I1761" t="str">
            <v>老品</v>
          </cell>
          <cell r="J1761" t="str">
            <v>1、产品同竞品差异点（优势点）：1111
2、产品功能点：
3、产品设计优势：
4、产品教育属性优势：
5、产品安全属性优势：
6、产品相关服务优势：
7、其他：</v>
          </cell>
          <cell r="K1761" t="str">
            <v>加大护耳面积、柔暖细腻无扎感、不勒不易吹掉</v>
          </cell>
          <cell r="L1761" t="str">
            <v/>
          </cell>
          <cell r="M1761" t="str">
            <v>销售商品</v>
          </cell>
          <cell r="N1761" t="str">
            <v>2022/10/10</v>
          </cell>
          <cell r="O1761">
            <v>26.22</v>
          </cell>
          <cell r="P1761">
            <v>0.16</v>
          </cell>
          <cell r="Q1761">
            <v>31</v>
          </cell>
          <cell r="R1761">
            <v>31</v>
          </cell>
          <cell r="S1761">
            <v>2</v>
          </cell>
          <cell r="T1761" t="str">
            <v>有</v>
          </cell>
          <cell r="U1761" t="str">
            <v/>
          </cell>
          <cell r="V1761" t="str">
            <v>2190</v>
          </cell>
          <cell r="W1761">
            <v>40</v>
          </cell>
          <cell r="X1761">
            <v>40</v>
          </cell>
          <cell r="Y1761">
            <v>2</v>
          </cell>
          <cell r="Z1761">
            <v>60</v>
          </cell>
          <cell r="AA1761">
            <v>40</v>
          </cell>
          <cell r="AB1761">
            <v>40</v>
          </cell>
          <cell r="AC1761">
            <v>0.096</v>
          </cell>
          <cell r="AD1761">
            <v>9.5</v>
          </cell>
          <cell r="AE1761">
            <v>12</v>
          </cell>
          <cell r="AF1761">
            <v>100</v>
          </cell>
          <cell r="AG1761" t="str">
            <v/>
          </cell>
        </row>
        <row r="1762">
          <cell r="A1762" t="str">
            <v>HZ0763</v>
          </cell>
          <cell r="B1762" t="str">
            <v>HZ23004</v>
          </cell>
          <cell r="C1762" t="str">
            <v>hugz 抱抱帽 冰海暖阳(52-54cm)</v>
          </cell>
          <cell r="D1762" t="str">
            <v>无</v>
          </cell>
          <cell r="E1762" t="str">
            <v>6936352571001</v>
          </cell>
          <cell r="F1762">
            <v>69</v>
          </cell>
          <cell r="G1762">
            <v>81.71</v>
          </cell>
          <cell r="H1762" t="str">
            <v>3+</v>
          </cell>
          <cell r="I1762" t="str">
            <v>老品</v>
          </cell>
          <cell r="J1762" t="str">
            <v>1、产品同竞品差异点（优势点）：1111
2、产品功能点：
3、产品设计优势：
4、产品教育属性优势：
5、产品安全属性优势：
6、产品相关服务优势：
7、其他：</v>
          </cell>
          <cell r="K1762" t="str">
            <v>加大护耳面积、柔暖细腻无扎感、不勒不易吹掉</v>
          </cell>
          <cell r="L1762" t="str">
            <v/>
          </cell>
          <cell r="M1762" t="str">
            <v>销售商品</v>
          </cell>
          <cell r="N1762" t="str">
            <v>2022/10/10</v>
          </cell>
          <cell r="O1762">
            <v>26.22</v>
          </cell>
          <cell r="P1762">
            <v>0.16</v>
          </cell>
          <cell r="Q1762">
            <v>31</v>
          </cell>
          <cell r="R1762">
            <v>31</v>
          </cell>
          <cell r="S1762">
            <v>2</v>
          </cell>
          <cell r="T1762" t="str">
            <v>有</v>
          </cell>
          <cell r="U1762" t="str">
            <v/>
          </cell>
          <cell r="V1762" t="str">
            <v>2190</v>
          </cell>
          <cell r="W1762">
            <v>40</v>
          </cell>
          <cell r="X1762">
            <v>40</v>
          </cell>
          <cell r="Y1762">
            <v>2</v>
          </cell>
          <cell r="Z1762">
            <v>60</v>
          </cell>
          <cell r="AA1762">
            <v>40</v>
          </cell>
          <cell r="AB1762">
            <v>40</v>
          </cell>
          <cell r="AC1762">
            <v>0.096</v>
          </cell>
          <cell r="AD1762">
            <v>9.5</v>
          </cell>
          <cell r="AE1762">
            <v>12</v>
          </cell>
          <cell r="AF1762">
            <v>100</v>
          </cell>
          <cell r="AG1762" t="str">
            <v/>
          </cell>
        </row>
        <row r="1763">
          <cell r="A1763" t="str">
            <v>HZ0764</v>
          </cell>
          <cell r="B1763" t="str">
            <v>HZ23004</v>
          </cell>
          <cell r="C1763" t="str">
            <v>hugz 抱抱帽 冰海暖阳(54-56cm)</v>
          </cell>
          <cell r="D1763" t="str">
            <v>无</v>
          </cell>
          <cell r="E1763" t="str">
            <v>6936352571018</v>
          </cell>
          <cell r="F1763">
            <v>69</v>
          </cell>
          <cell r="G1763">
            <v>81.71</v>
          </cell>
          <cell r="H1763" t="str">
            <v>3+</v>
          </cell>
          <cell r="I1763" t="str">
            <v>老品</v>
          </cell>
          <cell r="J1763" t="str">
            <v>1、产品同竞品差异点（优势点）：1111
2、产品功能点：
3、产品设计优势：
4、产品教育属性优势：
5、产品安全属性优势：
6、产品相关服务优势：
7、其他：</v>
          </cell>
          <cell r="K1763" t="str">
            <v>加大护耳面积、柔暖细腻无扎感、不勒不易吹掉</v>
          </cell>
          <cell r="L1763" t="str">
            <v/>
          </cell>
          <cell r="M1763" t="str">
            <v>销售商品</v>
          </cell>
          <cell r="N1763" t="str">
            <v>2022/10/10</v>
          </cell>
          <cell r="O1763">
            <v>26.22</v>
          </cell>
          <cell r="P1763">
            <v>0.16</v>
          </cell>
          <cell r="Q1763">
            <v>31</v>
          </cell>
          <cell r="R1763">
            <v>31</v>
          </cell>
          <cell r="S1763">
            <v>2</v>
          </cell>
          <cell r="T1763" t="str">
            <v>有</v>
          </cell>
          <cell r="U1763" t="str">
            <v/>
          </cell>
          <cell r="V1763" t="str">
            <v>2190</v>
          </cell>
          <cell r="W1763">
            <v>40</v>
          </cell>
          <cell r="X1763">
            <v>40</v>
          </cell>
          <cell r="Y1763">
            <v>2</v>
          </cell>
          <cell r="Z1763">
            <v>60</v>
          </cell>
          <cell r="AA1763">
            <v>40</v>
          </cell>
          <cell r="AB1763">
            <v>40</v>
          </cell>
          <cell r="AC1763">
            <v>0.096</v>
          </cell>
          <cell r="AD1763">
            <v>9.5</v>
          </cell>
          <cell r="AE1763">
            <v>12</v>
          </cell>
          <cell r="AF1763">
            <v>100</v>
          </cell>
          <cell r="AG1763" t="str">
            <v/>
          </cell>
        </row>
        <row r="1764">
          <cell r="A1764" t="str">
            <v>HZ0765</v>
          </cell>
          <cell r="B1764" t="str">
            <v>HZ23004</v>
          </cell>
          <cell r="C1764" t="str">
            <v>hugz 抱抱帽 草莓布丁(52-54cm)</v>
          </cell>
          <cell r="D1764" t="str">
            <v>无</v>
          </cell>
          <cell r="E1764" t="str">
            <v>6936352571025</v>
          </cell>
          <cell r="F1764">
            <v>69</v>
          </cell>
          <cell r="G1764">
            <v>81.71</v>
          </cell>
          <cell r="H1764" t="str">
            <v>3+</v>
          </cell>
          <cell r="I1764" t="str">
            <v>老品</v>
          </cell>
          <cell r="J1764" t="str">
            <v>1、产品同竞品差异点（优势点）：1111
2、产品功能点：
3、产品设计优势：
4、产品教育属性优势：
5、产品安全属性优势：
6、产品相关服务优势：
7、其他：</v>
          </cell>
          <cell r="K1764" t="str">
            <v>加大护耳面积、柔暖细腻无扎感、不勒不易吹掉</v>
          </cell>
          <cell r="L1764" t="str">
            <v/>
          </cell>
          <cell r="M1764" t="str">
            <v>销售商品</v>
          </cell>
          <cell r="N1764" t="str">
            <v>2022/10/10</v>
          </cell>
          <cell r="O1764">
            <v>26.22</v>
          </cell>
          <cell r="P1764">
            <v>0.16</v>
          </cell>
          <cell r="Q1764">
            <v>31</v>
          </cell>
          <cell r="R1764">
            <v>31</v>
          </cell>
          <cell r="S1764">
            <v>2</v>
          </cell>
          <cell r="T1764" t="str">
            <v>有</v>
          </cell>
          <cell r="U1764" t="str">
            <v/>
          </cell>
          <cell r="V1764" t="str">
            <v>2190</v>
          </cell>
          <cell r="W1764">
            <v>40</v>
          </cell>
          <cell r="X1764">
            <v>40</v>
          </cell>
          <cell r="Y1764">
            <v>2</v>
          </cell>
          <cell r="Z1764">
            <v>60</v>
          </cell>
          <cell r="AA1764">
            <v>40</v>
          </cell>
          <cell r="AB1764">
            <v>40</v>
          </cell>
          <cell r="AC1764">
            <v>0.096</v>
          </cell>
          <cell r="AD1764">
            <v>9.5</v>
          </cell>
          <cell r="AE1764">
            <v>12</v>
          </cell>
          <cell r="AF1764">
            <v>100</v>
          </cell>
          <cell r="AG1764" t="str">
            <v/>
          </cell>
        </row>
        <row r="1765">
          <cell r="A1765" t="str">
            <v>HZ0766</v>
          </cell>
          <cell r="B1765" t="str">
            <v>HZ23004</v>
          </cell>
          <cell r="C1765" t="str">
            <v>hugz 抱抱帽 草莓布丁(54-56cm)</v>
          </cell>
          <cell r="D1765" t="str">
            <v>无</v>
          </cell>
          <cell r="E1765" t="str">
            <v>6936352571032</v>
          </cell>
          <cell r="F1765">
            <v>69</v>
          </cell>
          <cell r="G1765">
            <v>81.71</v>
          </cell>
          <cell r="H1765" t="str">
            <v>3+</v>
          </cell>
          <cell r="I1765" t="str">
            <v>老品</v>
          </cell>
          <cell r="J1765" t="str">
            <v>1、产品同竞品差异点（优势点）：1111
2、产品功能点：
3、产品设计优势：
4、产品教育属性优势：
5、产品安全属性优势：
6、产品相关服务优势：
7、其他：</v>
          </cell>
          <cell r="K1765" t="str">
            <v>加大护耳面积、柔暖细腻无扎感、不勒不易吹掉</v>
          </cell>
          <cell r="L1765" t="str">
            <v/>
          </cell>
          <cell r="M1765" t="str">
            <v>销售商品</v>
          </cell>
          <cell r="N1765" t="str">
            <v>2022/10/10</v>
          </cell>
          <cell r="O1765">
            <v>26.22</v>
          </cell>
          <cell r="P1765">
            <v>0.16</v>
          </cell>
          <cell r="Q1765">
            <v>31</v>
          </cell>
          <cell r="R1765">
            <v>31</v>
          </cell>
          <cell r="S1765">
            <v>2</v>
          </cell>
          <cell r="T1765" t="str">
            <v>有</v>
          </cell>
          <cell r="U1765" t="str">
            <v/>
          </cell>
          <cell r="V1765" t="str">
            <v>2190</v>
          </cell>
          <cell r="W1765">
            <v>40</v>
          </cell>
          <cell r="X1765">
            <v>40</v>
          </cell>
          <cell r="Y1765">
            <v>2</v>
          </cell>
          <cell r="Z1765">
            <v>60</v>
          </cell>
          <cell r="AA1765">
            <v>40</v>
          </cell>
          <cell r="AB1765">
            <v>40</v>
          </cell>
          <cell r="AC1765">
            <v>0.096</v>
          </cell>
          <cell r="AD1765">
            <v>9.5</v>
          </cell>
          <cell r="AE1765">
            <v>12</v>
          </cell>
          <cell r="AF1765">
            <v>100</v>
          </cell>
          <cell r="AG1765" t="str">
            <v/>
          </cell>
        </row>
        <row r="1766">
          <cell r="A1766" t="str">
            <v>HZ0621</v>
          </cell>
          <cell r="B1766" t="str">
            <v>HH10-18ZX18</v>
          </cell>
          <cell r="C1766" t="str">
            <v>HUGZ-HUG自然系列帽子男女童通用（雪糕白）（52-54）cm</v>
          </cell>
          <cell r="D1766" t="str">
            <v>无</v>
          </cell>
          <cell r="E1766" t="str">
            <v>6936352589051</v>
          </cell>
          <cell r="F1766">
            <v>99</v>
          </cell>
          <cell r="G1766">
            <v>99</v>
          </cell>
          <cell r="H1766" t="str">
            <v>3+</v>
          </cell>
          <cell r="I1766" t="str">
            <v>老品</v>
          </cell>
          <cell r="J1766" t="str">
            <v>1、产品同竞品差异点（优势点）：1111
2、产品功能点：
3、产品设计优势：
4、产品教育属性优势：
5、产品安全属性优势：
6、产品相关服务优势：
7、其他：</v>
          </cell>
          <cell r="K1766" t="str">
            <v>又软又暖、不勒头、无静电、动物刺绣</v>
          </cell>
          <cell r="L1766" t="str">
            <v/>
          </cell>
          <cell r="M1766" t="str">
            <v>销售商品</v>
          </cell>
          <cell r="N1766" t="str">
            <v>2022/05/01</v>
          </cell>
          <cell r="O1766">
            <v>37.62</v>
          </cell>
          <cell r="P1766">
            <v>0.13</v>
          </cell>
          <cell r="Q1766">
            <v>35</v>
          </cell>
          <cell r="R1766">
            <v>35</v>
          </cell>
          <cell r="S1766">
            <v>2</v>
          </cell>
          <cell r="T1766" t="str">
            <v>有</v>
          </cell>
          <cell r="U1766" t="str">
            <v/>
          </cell>
          <cell r="V1766" t="str">
            <v>2190</v>
          </cell>
        </row>
        <row r="1766">
          <cell r="Z1766">
            <v>45</v>
          </cell>
          <cell r="AA1766">
            <v>55</v>
          </cell>
          <cell r="AB1766">
            <v>45</v>
          </cell>
          <cell r="AC1766">
            <v>0.111375</v>
          </cell>
          <cell r="AD1766">
            <v>9.5</v>
          </cell>
          <cell r="AE1766">
            <v>12</v>
          </cell>
          <cell r="AF1766">
            <v>50</v>
          </cell>
          <cell r="AG1766" t="str">
            <v/>
          </cell>
        </row>
        <row r="1767">
          <cell r="A1767" t="str">
            <v>HZ0622</v>
          </cell>
          <cell r="B1767" t="str">
            <v>HH10-18ZX18</v>
          </cell>
          <cell r="C1767" t="str">
            <v>HUGZ-HUG自然系列帽子男女童通用（雪糕白）（54-56）cm</v>
          </cell>
          <cell r="D1767" t="str">
            <v>无</v>
          </cell>
          <cell r="E1767" t="str">
            <v>6936352589068</v>
          </cell>
          <cell r="F1767">
            <v>99</v>
          </cell>
          <cell r="G1767">
            <v>99</v>
          </cell>
          <cell r="H1767" t="str">
            <v>3+</v>
          </cell>
          <cell r="I1767" t="str">
            <v>老品</v>
          </cell>
          <cell r="J1767" t="str">
            <v>1、产品同竞品差异点（优势点）：1111
2、产品功能点：
3、产品设计优势：
4、产品教育属性优势：
5、产品安全属性优势：
6、产品相关服务优势：
7、其他：</v>
          </cell>
          <cell r="K1767" t="str">
            <v>又软又暖、不勒头、无静电、动物刺绣</v>
          </cell>
          <cell r="L1767" t="str">
            <v/>
          </cell>
          <cell r="M1767" t="str">
            <v>销售商品</v>
          </cell>
          <cell r="N1767" t="str">
            <v>2022/05/01</v>
          </cell>
          <cell r="O1767">
            <v>37.62</v>
          </cell>
          <cell r="P1767">
            <v>0.13</v>
          </cell>
          <cell r="Q1767">
            <v>35</v>
          </cell>
          <cell r="R1767">
            <v>35</v>
          </cell>
          <cell r="S1767">
            <v>2</v>
          </cell>
          <cell r="T1767" t="str">
            <v>有</v>
          </cell>
          <cell r="U1767" t="str">
            <v/>
          </cell>
          <cell r="V1767" t="str">
            <v>2190</v>
          </cell>
        </row>
        <row r="1767">
          <cell r="Z1767">
            <v>45</v>
          </cell>
          <cell r="AA1767">
            <v>55</v>
          </cell>
          <cell r="AB1767">
            <v>45</v>
          </cell>
          <cell r="AC1767">
            <v>0.111375</v>
          </cell>
          <cell r="AD1767">
            <v>9.5</v>
          </cell>
          <cell r="AE1767">
            <v>12</v>
          </cell>
          <cell r="AF1767">
            <v>50</v>
          </cell>
          <cell r="AG1767" t="str">
            <v/>
          </cell>
        </row>
        <row r="1768">
          <cell r="A1768" t="str">
            <v>HZ0623</v>
          </cell>
          <cell r="B1768" t="str">
            <v>HH10-18ZX47</v>
          </cell>
          <cell r="C1768" t="str">
            <v>HUGZ-HUG自然系列帽子男女童通用（云云乌）（52-54）cm</v>
          </cell>
          <cell r="D1768" t="str">
            <v>无</v>
          </cell>
          <cell r="E1768" t="str">
            <v>6936352589075</v>
          </cell>
          <cell r="F1768">
            <v>99</v>
          </cell>
          <cell r="G1768">
            <v>99</v>
          </cell>
          <cell r="H1768" t="str">
            <v>3+</v>
          </cell>
          <cell r="I1768" t="str">
            <v>老品</v>
          </cell>
          <cell r="J1768" t="str">
            <v>1、产品同竞品差异点（优势点）：1111
2、产品功能点：
3、产品设计优势：
4、产品教育属性优势：
5、产品安全属性优势：
6、产品相关服务优势：
7、其他：</v>
          </cell>
          <cell r="K1768" t="str">
            <v>又软又暖、不勒头、无静电、动物刺绣</v>
          </cell>
          <cell r="L1768" t="str">
            <v/>
          </cell>
          <cell r="M1768" t="str">
            <v>销售商品</v>
          </cell>
          <cell r="N1768" t="str">
            <v>2022/05/01</v>
          </cell>
          <cell r="O1768">
            <v>37.62</v>
          </cell>
          <cell r="P1768">
            <v>0.13</v>
          </cell>
          <cell r="Q1768">
            <v>35</v>
          </cell>
          <cell r="R1768">
            <v>35</v>
          </cell>
          <cell r="S1768">
            <v>2</v>
          </cell>
          <cell r="T1768" t="str">
            <v>有</v>
          </cell>
          <cell r="U1768" t="str">
            <v/>
          </cell>
          <cell r="V1768" t="str">
            <v>2190</v>
          </cell>
        </row>
        <row r="1768">
          <cell r="Z1768">
            <v>45</v>
          </cell>
          <cell r="AA1768">
            <v>55</v>
          </cell>
          <cell r="AB1768">
            <v>45</v>
          </cell>
          <cell r="AC1768">
            <v>0.111375</v>
          </cell>
          <cell r="AD1768">
            <v>9.5</v>
          </cell>
          <cell r="AE1768">
            <v>12</v>
          </cell>
          <cell r="AF1768">
            <v>50</v>
          </cell>
          <cell r="AG1768" t="str">
            <v/>
          </cell>
        </row>
        <row r="1769">
          <cell r="A1769" t="str">
            <v>HZ0624</v>
          </cell>
          <cell r="B1769" t="str">
            <v>HH10-18ZX47</v>
          </cell>
          <cell r="C1769" t="str">
            <v>HUGZ-HUG自然系列帽子男女童通用（云云乌）（54-56）cm</v>
          </cell>
          <cell r="D1769" t="str">
            <v>无</v>
          </cell>
          <cell r="E1769" t="str">
            <v>6936352589082</v>
          </cell>
          <cell r="F1769">
            <v>99</v>
          </cell>
          <cell r="G1769">
            <v>99</v>
          </cell>
          <cell r="H1769" t="str">
            <v>3+</v>
          </cell>
          <cell r="I1769" t="str">
            <v>老品</v>
          </cell>
          <cell r="J1769" t="str">
            <v>1、产品同竞品差异点（优势点）：1111
2、产品功能点：
3、产品设计优势：
4、产品教育属性优势：
5、产品安全属性优势：
6、产品相关服务优势：
7、其他：</v>
          </cell>
          <cell r="K1769" t="str">
            <v>又软又暖、不勒头、无静电、动物刺绣</v>
          </cell>
          <cell r="L1769" t="str">
            <v/>
          </cell>
          <cell r="M1769" t="str">
            <v>销售商品</v>
          </cell>
          <cell r="N1769" t="str">
            <v>2022/05/01</v>
          </cell>
          <cell r="O1769">
            <v>37.62</v>
          </cell>
          <cell r="P1769">
            <v>0.13</v>
          </cell>
          <cell r="Q1769">
            <v>35</v>
          </cell>
          <cell r="R1769">
            <v>35</v>
          </cell>
          <cell r="S1769">
            <v>2</v>
          </cell>
          <cell r="T1769" t="str">
            <v>有</v>
          </cell>
          <cell r="U1769" t="str">
            <v/>
          </cell>
          <cell r="V1769" t="str">
            <v>2190</v>
          </cell>
        </row>
        <row r="1769">
          <cell r="Z1769">
            <v>45</v>
          </cell>
          <cell r="AA1769">
            <v>55</v>
          </cell>
          <cell r="AB1769">
            <v>45</v>
          </cell>
          <cell r="AC1769">
            <v>0.111375</v>
          </cell>
          <cell r="AD1769">
            <v>9.5</v>
          </cell>
          <cell r="AE1769">
            <v>12</v>
          </cell>
          <cell r="AF1769">
            <v>50</v>
          </cell>
          <cell r="AG1769" t="str">
            <v/>
          </cell>
        </row>
        <row r="1770">
          <cell r="A1770" t="str">
            <v>HZ0625</v>
          </cell>
          <cell r="B1770" t="str">
            <v>HH10-18ZX48</v>
          </cell>
          <cell r="C1770" t="str">
            <v>HUGZ-HUG自然系列帽子男女童通用（暖阳阳）（52-54）cm</v>
          </cell>
          <cell r="D1770" t="str">
            <v>无</v>
          </cell>
          <cell r="E1770" t="str">
            <v>6936352589099</v>
          </cell>
          <cell r="F1770">
            <v>99</v>
          </cell>
          <cell r="G1770">
            <v>99</v>
          </cell>
          <cell r="H1770" t="str">
            <v>3+</v>
          </cell>
          <cell r="I1770" t="str">
            <v>老品</v>
          </cell>
          <cell r="J1770" t="str">
            <v>1、产品同竞品差异点（优势点）：1111
2、产品功能点：
3、产品设计优势：
4、产品教育属性优势：
5、产品安全属性优势：
6、产品相关服务优势：
7、其他：</v>
          </cell>
          <cell r="K1770" t="str">
            <v>又软又暖、不勒头、无静电、动物刺绣</v>
          </cell>
          <cell r="L1770" t="str">
            <v/>
          </cell>
          <cell r="M1770" t="str">
            <v>销售商品</v>
          </cell>
          <cell r="N1770" t="str">
            <v>2022/05/01</v>
          </cell>
          <cell r="O1770">
            <v>37.62</v>
          </cell>
          <cell r="P1770">
            <v>0.13</v>
          </cell>
          <cell r="Q1770">
            <v>35</v>
          </cell>
          <cell r="R1770">
            <v>35</v>
          </cell>
          <cell r="S1770">
            <v>2</v>
          </cell>
          <cell r="T1770" t="str">
            <v>有</v>
          </cell>
          <cell r="U1770" t="str">
            <v/>
          </cell>
          <cell r="V1770" t="str">
            <v>2190</v>
          </cell>
        </row>
        <row r="1770">
          <cell r="Z1770">
            <v>45</v>
          </cell>
          <cell r="AA1770">
            <v>55</v>
          </cell>
          <cell r="AB1770">
            <v>45</v>
          </cell>
          <cell r="AC1770">
            <v>0.111375</v>
          </cell>
          <cell r="AD1770">
            <v>9.5</v>
          </cell>
          <cell r="AE1770">
            <v>12</v>
          </cell>
          <cell r="AF1770">
            <v>50</v>
          </cell>
          <cell r="AG1770" t="str">
            <v/>
          </cell>
        </row>
        <row r="1771">
          <cell r="A1771" t="str">
            <v>HZ0626</v>
          </cell>
          <cell r="B1771" t="str">
            <v>HH10-18ZX48</v>
          </cell>
          <cell r="C1771" t="str">
            <v>HUGZ-HUG自然系列帽子男女童通用（暖阳阳）（54-56）cm</v>
          </cell>
          <cell r="D1771" t="str">
            <v>无</v>
          </cell>
          <cell r="E1771" t="str">
            <v>6936352589105</v>
          </cell>
          <cell r="F1771">
            <v>99</v>
          </cell>
          <cell r="G1771">
            <v>99</v>
          </cell>
          <cell r="H1771" t="str">
            <v>3+</v>
          </cell>
          <cell r="I1771" t="str">
            <v>老品</v>
          </cell>
          <cell r="J1771" t="str">
            <v>1、产品同竞品差异点（优势点）：1111
2、产品功能点：
3、产品设计优势：
4、产品教育属性优势：
5、产品安全属性优势：
6、产品相关服务优势：
7、其他：</v>
          </cell>
          <cell r="K1771" t="str">
            <v>又软又暖、不勒头、无静电、动物刺绣</v>
          </cell>
          <cell r="L1771" t="str">
            <v/>
          </cell>
          <cell r="M1771" t="str">
            <v>销售商品</v>
          </cell>
          <cell r="N1771" t="str">
            <v>2022/05/01</v>
          </cell>
          <cell r="O1771">
            <v>37.62</v>
          </cell>
          <cell r="P1771">
            <v>0.13</v>
          </cell>
          <cell r="Q1771">
            <v>35</v>
          </cell>
          <cell r="R1771">
            <v>35</v>
          </cell>
          <cell r="S1771">
            <v>2</v>
          </cell>
          <cell r="T1771" t="str">
            <v>有</v>
          </cell>
          <cell r="U1771" t="str">
            <v/>
          </cell>
          <cell r="V1771" t="str">
            <v>2190</v>
          </cell>
        </row>
        <row r="1771">
          <cell r="Z1771">
            <v>45</v>
          </cell>
          <cell r="AA1771">
            <v>55</v>
          </cell>
          <cell r="AB1771">
            <v>45</v>
          </cell>
          <cell r="AC1771">
            <v>0.111375</v>
          </cell>
          <cell r="AD1771">
            <v>9.5</v>
          </cell>
          <cell r="AE1771">
            <v>12</v>
          </cell>
          <cell r="AF1771">
            <v>50</v>
          </cell>
          <cell r="AG1771" t="str">
            <v/>
          </cell>
        </row>
        <row r="1772">
          <cell r="A1772" t="str">
            <v>HZ0767</v>
          </cell>
          <cell r="B1772" t="str">
            <v>HH14-16ZX39</v>
          </cell>
          <cell r="C1772" t="str">
            <v>HUGZ-HUG自然系列中筒袜男女童通用（粉噗噗）(14-16)cm</v>
          </cell>
          <cell r="D1772" t="str">
            <v>无</v>
          </cell>
          <cell r="E1772" t="str">
            <v>6936352571049</v>
          </cell>
          <cell r="F1772">
            <v>23</v>
          </cell>
          <cell r="G1772">
            <v>23</v>
          </cell>
          <cell r="H1772" t="str">
            <v>3+</v>
          </cell>
          <cell r="I1772" t="str">
            <v>老品</v>
          </cell>
          <cell r="J1772" t="str">
            <v>1、产品同竞品差异点（优势点）：1111
2、产品功能点：
3、产品设计优势：
4、产品教育属性优势：
5、产品安全属性优势：
6、产品相关服务优势：
7、其他：</v>
          </cell>
          <cell r="K1772" t="str">
            <v>3A级抗菌、四季可穿、高弹不勒、新疆长绒棉</v>
          </cell>
          <cell r="L1772" t="str">
            <v/>
          </cell>
          <cell r="M1772" t="str">
            <v>销售商品</v>
          </cell>
          <cell r="N1772" t="str">
            <v>2022/05/01</v>
          </cell>
          <cell r="O1772">
            <v>8.74</v>
          </cell>
          <cell r="P1772">
            <v>0.03</v>
          </cell>
          <cell r="Q1772">
            <v>12</v>
          </cell>
          <cell r="R1772">
            <v>12</v>
          </cell>
          <cell r="S1772">
            <v>1</v>
          </cell>
          <cell r="T1772" t="str">
            <v>有</v>
          </cell>
          <cell r="U1772" t="str">
            <v/>
          </cell>
          <cell r="V1772" t="str">
            <v>2190</v>
          </cell>
        </row>
        <row r="1772">
          <cell r="Z1772">
            <v>45</v>
          </cell>
          <cell r="AA1772">
            <v>55</v>
          </cell>
          <cell r="AB1772">
            <v>45</v>
          </cell>
          <cell r="AC1772">
            <v>0.111375</v>
          </cell>
          <cell r="AD1772">
            <v>9.5</v>
          </cell>
          <cell r="AE1772">
            <v>12</v>
          </cell>
          <cell r="AF1772">
            <v>50</v>
          </cell>
          <cell r="AG1772" t="str">
            <v/>
          </cell>
        </row>
        <row r="1773">
          <cell r="A1773" t="str">
            <v>HZ0768</v>
          </cell>
          <cell r="B1773" t="str">
            <v>HH14-16ZX39</v>
          </cell>
          <cell r="C1773" t="str">
            <v>HUGZ-HUG自然系列中筒袜男女童通用（粉噗噗）(16-18)cm</v>
          </cell>
          <cell r="D1773" t="str">
            <v>无</v>
          </cell>
          <cell r="E1773" t="str">
            <v>6936352571056</v>
          </cell>
          <cell r="F1773">
            <v>23</v>
          </cell>
          <cell r="G1773">
            <v>23</v>
          </cell>
          <cell r="H1773" t="str">
            <v>3+</v>
          </cell>
          <cell r="I1773" t="str">
            <v>老品</v>
          </cell>
          <cell r="J1773" t="str">
            <v>1、产品同竞品差异点（优势点）：1111
2、产品功能点：
3、产品设计优势：
4、产品教育属性优势：
5、产品安全属性优势：
6、产品相关服务优势：
7、其他：</v>
          </cell>
          <cell r="K1773" t="str">
            <v>3A级抗菌、四季可穿、高弹不勒、新疆长绒棉</v>
          </cell>
          <cell r="L1773" t="str">
            <v/>
          </cell>
          <cell r="M1773" t="str">
            <v>销售商品</v>
          </cell>
          <cell r="N1773" t="str">
            <v>2022/05/01</v>
          </cell>
          <cell r="O1773">
            <v>8.74</v>
          </cell>
          <cell r="P1773">
            <v>0.03</v>
          </cell>
          <cell r="Q1773">
            <v>12</v>
          </cell>
          <cell r="R1773">
            <v>12</v>
          </cell>
          <cell r="S1773">
            <v>1</v>
          </cell>
          <cell r="T1773" t="str">
            <v>有</v>
          </cell>
          <cell r="U1773" t="str">
            <v/>
          </cell>
          <cell r="V1773" t="str">
            <v>2190</v>
          </cell>
        </row>
        <row r="1773">
          <cell r="Z1773">
            <v>45</v>
          </cell>
          <cell r="AA1773">
            <v>55</v>
          </cell>
          <cell r="AB1773">
            <v>45</v>
          </cell>
          <cell r="AC1773">
            <v>0.111375</v>
          </cell>
          <cell r="AD1773">
            <v>9.5</v>
          </cell>
          <cell r="AE1773">
            <v>12</v>
          </cell>
          <cell r="AF1773">
            <v>50</v>
          </cell>
          <cell r="AG1773" t="str">
            <v/>
          </cell>
        </row>
        <row r="1774">
          <cell r="A1774" t="str">
            <v>HZ0769</v>
          </cell>
          <cell r="B1774" t="str">
            <v>HH14-16ZX39</v>
          </cell>
          <cell r="C1774" t="str">
            <v>HUGZ-HUG自然系列中筒袜男女童通用（粉噗噗）(18-20)cm</v>
          </cell>
          <cell r="D1774" t="str">
            <v>无</v>
          </cell>
          <cell r="E1774" t="str">
            <v>6936352571063</v>
          </cell>
          <cell r="F1774">
            <v>23</v>
          </cell>
          <cell r="G1774">
            <v>23</v>
          </cell>
          <cell r="H1774" t="str">
            <v>3+</v>
          </cell>
          <cell r="I1774" t="str">
            <v>老品</v>
          </cell>
          <cell r="J1774" t="str">
            <v>1、产品同竞品差异点（优势点）：1111
2、产品功能点：
3、产品设计优势：
4、产品教育属性优势：
5、产品安全属性优势：
6、产品相关服务优势：
7、其他：</v>
          </cell>
          <cell r="K1774" t="str">
            <v>3A级抗菌、四季可穿、高弹不勒、新疆长绒棉</v>
          </cell>
          <cell r="L1774" t="str">
            <v/>
          </cell>
          <cell r="M1774" t="str">
            <v>销售商品</v>
          </cell>
          <cell r="N1774" t="str">
            <v>2022/05/01</v>
          </cell>
          <cell r="O1774">
            <v>8.74</v>
          </cell>
          <cell r="P1774">
            <v>0.03</v>
          </cell>
          <cell r="Q1774">
            <v>12</v>
          </cell>
          <cell r="R1774">
            <v>12</v>
          </cell>
          <cell r="S1774">
            <v>1</v>
          </cell>
          <cell r="T1774" t="str">
            <v>有</v>
          </cell>
          <cell r="U1774" t="str">
            <v/>
          </cell>
          <cell r="V1774" t="str">
            <v>2190</v>
          </cell>
        </row>
        <row r="1774">
          <cell r="Z1774">
            <v>45</v>
          </cell>
          <cell r="AA1774">
            <v>55</v>
          </cell>
          <cell r="AB1774">
            <v>45</v>
          </cell>
          <cell r="AC1774">
            <v>0.111375</v>
          </cell>
          <cell r="AD1774">
            <v>9.5</v>
          </cell>
          <cell r="AE1774">
            <v>12</v>
          </cell>
          <cell r="AF1774">
            <v>50</v>
          </cell>
          <cell r="AG1774" t="str">
            <v/>
          </cell>
        </row>
        <row r="1775">
          <cell r="A1775" t="str">
            <v>HZ0770</v>
          </cell>
          <cell r="B1775" t="str">
            <v>HH14-16ZX40</v>
          </cell>
          <cell r="C1775" t="str">
            <v>HUGZ-HUG自然系列中筒袜男女童通用（柠檬水）(14-16)cm</v>
          </cell>
          <cell r="D1775" t="str">
            <v>无</v>
          </cell>
          <cell r="E1775" t="str">
            <v>6936352571070</v>
          </cell>
          <cell r="F1775">
            <v>23</v>
          </cell>
          <cell r="G1775">
            <v>23</v>
          </cell>
          <cell r="H1775" t="str">
            <v>3+</v>
          </cell>
          <cell r="I1775" t="str">
            <v>老品</v>
          </cell>
          <cell r="J1775" t="str">
            <v>1、产品同竞品差异点（优势点）：1111
2、产品功能点：
3、产品设计优势：
4、产品教育属性优势：
5、产品安全属性优势：
6、产品相关服务优势：
7、其他：</v>
          </cell>
          <cell r="K1775" t="str">
            <v>3A级抗菌、四季可穿、高弹不勒、新疆长绒棉</v>
          </cell>
          <cell r="L1775" t="str">
            <v/>
          </cell>
          <cell r="M1775" t="str">
            <v>销售商品</v>
          </cell>
          <cell r="N1775" t="str">
            <v>2022/05/01</v>
          </cell>
          <cell r="O1775">
            <v>8.74</v>
          </cell>
          <cell r="P1775">
            <v>0.03</v>
          </cell>
          <cell r="Q1775">
            <v>12</v>
          </cell>
          <cell r="R1775">
            <v>12</v>
          </cell>
          <cell r="S1775">
            <v>1</v>
          </cell>
          <cell r="T1775" t="str">
            <v>有</v>
          </cell>
          <cell r="U1775" t="str">
            <v/>
          </cell>
          <cell r="V1775" t="str">
            <v>2190</v>
          </cell>
        </row>
        <row r="1775">
          <cell r="Z1775">
            <v>45</v>
          </cell>
          <cell r="AA1775">
            <v>55</v>
          </cell>
          <cell r="AB1775">
            <v>45</v>
          </cell>
          <cell r="AC1775">
            <v>0.111375</v>
          </cell>
          <cell r="AD1775">
            <v>9.5</v>
          </cell>
          <cell r="AE1775">
            <v>12</v>
          </cell>
          <cell r="AF1775">
            <v>50</v>
          </cell>
          <cell r="AG1775" t="str">
            <v/>
          </cell>
        </row>
        <row r="1776">
          <cell r="A1776" t="str">
            <v>HZ0771</v>
          </cell>
          <cell r="B1776" t="str">
            <v>HH14-16ZX40</v>
          </cell>
          <cell r="C1776" t="str">
            <v>HUGZ-HUG自然系列中筒袜男女童通用（柠檬水）(16-18)cm</v>
          </cell>
          <cell r="D1776" t="str">
            <v>无</v>
          </cell>
          <cell r="E1776" t="str">
            <v>6936352571087</v>
          </cell>
          <cell r="F1776">
            <v>23</v>
          </cell>
          <cell r="G1776">
            <v>23</v>
          </cell>
          <cell r="H1776" t="str">
            <v>3+</v>
          </cell>
          <cell r="I1776" t="str">
            <v>老品</v>
          </cell>
          <cell r="J1776" t="str">
            <v>1、产品同竞品差异点（优势点）：1111
2、产品功能点：
3、产品设计优势：
4、产品教育属性优势：
5、产品安全属性优势：
6、产品相关服务优势：
7、其他：</v>
          </cell>
          <cell r="K1776" t="str">
            <v>3A级抗菌、四季可穿、高弹不勒、新疆长绒棉</v>
          </cell>
          <cell r="L1776" t="str">
            <v/>
          </cell>
          <cell r="M1776" t="str">
            <v>销售商品</v>
          </cell>
          <cell r="N1776" t="str">
            <v>2022/05/01</v>
          </cell>
          <cell r="O1776">
            <v>8.74</v>
          </cell>
          <cell r="P1776">
            <v>0.03</v>
          </cell>
          <cell r="Q1776">
            <v>12</v>
          </cell>
          <cell r="R1776">
            <v>12</v>
          </cell>
          <cell r="S1776">
            <v>1</v>
          </cell>
          <cell r="T1776" t="str">
            <v>有</v>
          </cell>
          <cell r="U1776" t="str">
            <v/>
          </cell>
          <cell r="V1776" t="str">
            <v>2190</v>
          </cell>
        </row>
        <row r="1776">
          <cell r="Z1776">
            <v>45</v>
          </cell>
          <cell r="AA1776">
            <v>55</v>
          </cell>
          <cell r="AB1776">
            <v>45</v>
          </cell>
          <cell r="AC1776">
            <v>0.111375</v>
          </cell>
          <cell r="AD1776">
            <v>9.5</v>
          </cell>
          <cell r="AE1776">
            <v>12</v>
          </cell>
          <cell r="AF1776">
            <v>50</v>
          </cell>
          <cell r="AG1776" t="str">
            <v/>
          </cell>
        </row>
        <row r="1777">
          <cell r="A1777" t="str">
            <v>HZ0772</v>
          </cell>
          <cell r="B1777" t="str">
            <v>HH14-16ZX40</v>
          </cell>
          <cell r="C1777" t="str">
            <v>HUGZ-HUG自然系列中筒袜男女童通用（柠檬水）(18-20)cm</v>
          </cell>
          <cell r="D1777" t="str">
            <v>无</v>
          </cell>
          <cell r="E1777" t="str">
            <v>6936352571094</v>
          </cell>
          <cell r="F1777">
            <v>23</v>
          </cell>
          <cell r="G1777">
            <v>23</v>
          </cell>
          <cell r="H1777" t="str">
            <v>3+</v>
          </cell>
          <cell r="I1777" t="str">
            <v>老品</v>
          </cell>
          <cell r="J1777" t="str">
            <v>1、产品同竞品差异点（优势点）：1111
2、产品功能点：
3、产品设计优势：
4、产品教育属性优势：
5、产品安全属性优势：
6、产品相关服务优势：
7、其他：</v>
          </cell>
          <cell r="K1777" t="str">
            <v>3A级抗菌、四季可穿、高弹不勒、新疆长绒棉</v>
          </cell>
          <cell r="L1777" t="str">
            <v/>
          </cell>
          <cell r="M1777" t="str">
            <v>销售商品</v>
          </cell>
          <cell r="N1777" t="str">
            <v>2022/05/01</v>
          </cell>
          <cell r="O1777">
            <v>8.74</v>
          </cell>
          <cell r="P1777">
            <v>0.03</v>
          </cell>
          <cell r="Q1777">
            <v>12</v>
          </cell>
          <cell r="R1777">
            <v>12</v>
          </cell>
          <cell r="S1777">
            <v>1</v>
          </cell>
          <cell r="T1777" t="str">
            <v>有</v>
          </cell>
          <cell r="U1777" t="str">
            <v/>
          </cell>
          <cell r="V1777" t="str">
            <v>2190</v>
          </cell>
        </row>
        <row r="1777">
          <cell r="Z1777">
            <v>45</v>
          </cell>
          <cell r="AA1777">
            <v>55</v>
          </cell>
          <cell r="AB1777">
            <v>45</v>
          </cell>
          <cell r="AC1777">
            <v>0.111375</v>
          </cell>
          <cell r="AD1777">
            <v>9.5</v>
          </cell>
          <cell r="AE1777">
            <v>12</v>
          </cell>
          <cell r="AF1777">
            <v>50</v>
          </cell>
          <cell r="AG1777" t="str">
            <v/>
          </cell>
        </row>
        <row r="1778">
          <cell r="A1778" t="str">
            <v>HZ0773</v>
          </cell>
          <cell r="B1778" t="str">
            <v>HH14-16ZX41</v>
          </cell>
          <cell r="C1778" t="str">
            <v>HUGZ-HUG自然系列中筒袜男女童通用（梅子酱）(14-16)cm</v>
          </cell>
          <cell r="D1778" t="str">
            <v>无</v>
          </cell>
          <cell r="E1778" t="str">
            <v>6936352571100</v>
          </cell>
          <cell r="F1778">
            <v>23</v>
          </cell>
          <cell r="G1778">
            <v>23</v>
          </cell>
          <cell r="H1778" t="str">
            <v>3+</v>
          </cell>
          <cell r="I1778" t="str">
            <v>老品</v>
          </cell>
          <cell r="J1778" t="str">
            <v>1、产品同竞品差异点（优势点）：1111
2、产品功能点：
3、产品设计优势：
4、产品教育属性优势：
5、产品安全属性优势：
6、产品相关服务优势：
7、其他：</v>
          </cell>
          <cell r="K1778" t="str">
            <v>3A级抗菌、四季可穿、高弹不勒、新疆长绒棉</v>
          </cell>
          <cell r="L1778" t="str">
            <v/>
          </cell>
          <cell r="M1778" t="str">
            <v>销售商品</v>
          </cell>
          <cell r="N1778" t="str">
            <v>2022/05/01</v>
          </cell>
          <cell r="O1778">
            <v>8.74</v>
          </cell>
          <cell r="P1778">
            <v>0.03</v>
          </cell>
          <cell r="Q1778">
            <v>12</v>
          </cell>
          <cell r="R1778">
            <v>12</v>
          </cell>
          <cell r="S1778">
            <v>1</v>
          </cell>
          <cell r="T1778" t="str">
            <v>有</v>
          </cell>
          <cell r="U1778" t="str">
            <v/>
          </cell>
          <cell r="V1778" t="str">
            <v>2190</v>
          </cell>
        </row>
        <row r="1778">
          <cell r="Z1778">
            <v>45</v>
          </cell>
          <cell r="AA1778">
            <v>55</v>
          </cell>
          <cell r="AB1778">
            <v>45</v>
          </cell>
          <cell r="AC1778">
            <v>0.111375</v>
          </cell>
          <cell r="AD1778">
            <v>9.5</v>
          </cell>
          <cell r="AE1778">
            <v>12</v>
          </cell>
          <cell r="AF1778">
            <v>50</v>
          </cell>
          <cell r="AG1778" t="str">
            <v/>
          </cell>
        </row>
        <row r="1779">
          <cell r="A1779" t="str">
            <v>HZ0774</v>
          </cell>
          <cell r="B1779" t="str">
            <v>HH14-16ZX41</v>
          </cell>
          <cell r="C1779" t="str">
            <v>HUGZ-HUG自然系列中筒袜男女童通用（梅子酱）(16-18)cm</v>
          </cell>
          <cell r="D1779" t="str">
            <v>无</v>
          </cell>
          <cell r="E1779" t="str">
            <v>6936352571117</v>
          </cell>
          <cell r="F1779">
            <v>23</v>
          </cell>
          <cell r="G1779">
            <v>23</v>
          </cell>
          <cell r="H1779" t="str">
            <v>3+</v>
          </cell>
          <cell r="I1779" t="str">
            <v>老品</v>
          </cell>
          <cell r="J1779" t="str">
            <v>1、产品同竞品差异点（优势点）：1111
2、产品功能点：
3、产品设计优势：
4、产品教育属性优势：
5、产品安全属性优势：
6、产品相关服务优势：
7、其他：</v>
          </cell>
          <cell r="K1779" t="str">
            <v>3A级抗菌、四季可穿、高弹不勒、新疆长绒棉</v>
          </cell>
          <cell r="L1779" t="str">
            <v/>
          </cell>
          <cell r="M1779" t="str">
            <v>销售商品</v>
          </cell>
          <cell r="N1779" t="str">
            <v>2022/05/01</v>
          </cell>
          <cell r="O1779">
            <v>8.74</v>
          </cell>
          <cell r="P1779">
            <v>0.03</v>
          </cell>
          <cell r="Q1779">
            <v>12</v>
          </cell>
          <cell r="R1779">
            <v>12</v>
          </cell>
          <cell r="S1779">
            <v>1</v>
          </cell>
          <cell r="T1779" t="str">
            <v>有</v>
          </cell>
          <cell r="U1779" t="str">
            <v/>
          </cell>
          <cell r="V1779" t="str">
            <v>2190</v>
          </cell>
        </row>
        <row r="1779">
          <cell r="Z1779">
            <v>45</v>
          </cell>
          <cell r="AA1779">
            <v>55</v>
          </cell>
          <cell r="AB1779">
            <v>45</v>
          </cell>
          <cell r="AC1779">
            <v>0.111375</v>
          </cell>
          <cell r="AD1779">
            <v>9.5</v>
          </cell>
          <cell r="AE1779">
            <v>12</v>
          </cell>
          <cell r="AF1779">
            <v>50</v>
          </cell>
          <cell r="AG1779" t="str">
            <v/>
          </cell>
        </row>
        <row r="1780">
          <cell r="A1780" t="str">
            <v>HZ0775</v>
          </cell>
          <cell r="B1780" t="str">
            <v>HH14-16ZX41</v>
          </cell>
          <cell r="C1780" t="str">
            <v>HUGZ-HUG自然系列中筒袜男女童通用（梅子酱）(18-20)cm</v>
          </cell>
          <cell r="D1780" t="str">
            <v>无</v>
          </cell>
          <cell r="E1780" t="str">
            <v>6936352571124</v>
          </cell>
          <cell r="F1780">
            <v>23</v>
          </cell>
          <cell r="G1780">
            <v>23</v>
          </cell>
          <cell r="H1780" t="str">
            <v>3+</v>
          </cell>
          <cell r="I1780" t="str">
            <v>老品</v>
          </cell>
          <cell r="J1780" t="str">
            <v>1、产品同竞品差异点（优势点）：1111
2、产品功能点：
3、产品设计优势：
4、产品教育属性优势：
5、产品安全属性优势：
6、产品相关服务优势：
7、其他：</v>
          </cell>
          <cell r="K1780" t="str">
            <v>3A级抗菌、四季可穿、高弹不勒、新疆长绒棉</v>
          </cell>
          <cell r="L1780" t="str">
            <v/>
          </cell>
          <cell r="M1780" t="str">
            <v>销售商品</v>
          </cell>
          <cell r="N1780" t="str">
            <v>2022/05/01</v>
          </cell>
          <cell r="O1780">
            <v>8.74</v>
          </cell>
          <cell r="P1780">
            <v>0.03</v>
          </cell>
          <cell r="Q1780">
            <v>12</v>
          </cell>
          <cell r="R1780">
            <v>12</v>
          </cell>
          <cell r="S1780">
            <v>1</v>
          </cell>
          <cell r="T1780" t="str">
            <v>有</v>
          </cell>
          <cell r="U1780" t="str">
            <v/>
          </cell>
          <cell r="V1780" t="str">
            <v>2190</v>
          </cell>
        </row>
        <row r="1780">
          <cell r="Z1780">
            <v>45</v>
          </cell>
          <cell r="AA1780">
            <v>55</v>
          </cell>
          <cell r="AB1780">
            <v>45</v>
          </cell>
          <cell r="AC1780">
            <v>0.111375</v>
          </cell>
          <cell r="AD1780">
            <v>9.5</v>
          </cell>
          <cell r="AE1780">
            <v>12</v>
          </cell>
          <cell r="AF1780">
            <v>50</v>
          </cell>
          <cell r="AG1780" t="str">
            <v/>
          </cell>
        </row>
        <row r="1781">
          <cell r="A1781" t="str">
            <v>HZ0776</v>
          </cell>
          <cell r="B1781" t="str">
            <v>HH14-16ZX42</v>
          </cell>
          <cell r="C1781" t="str">
            <v>HUGZ-HUG自然系列中筒袜男女童通用（木木绿）(14-16)cm</v>
          </cell>
          <cell r="D1781" t="str">
            <v>无</v>
          </cell>
          <cell r="E1781" t="str">
            <v>6936352571131</v>
          </cell>
          <cell r="F1781">
            <v>23</v>
          </cell>
          <cell r="G1781">
            <v>23</v>
          </cell>
          <cell r="H1781" t="str">
            <v>3+</v>
          </cell>
          <cell r="I1781" t="str">
            <v>老品</v>
          </cell>
          <cell r="J1781" t="str">
            <v>1、产品同竞品差异点（优势点）：1111
2、产品功能点：
3、产品设计优势：
4、产品教育属性优势：
5、产品安全属性优势：
6、产品相关服务优势：
7、其他：</v>
          </cell>
          <cell r="K1781" t="str">
            <v>3A级抗菌、四季可穿、高弹不勒、新疆长绒棉</v>
          </cell>
          <cell r="L1781" t="str">
            <v/>
          </cell>
          <cell r="M1781" t="str">
            <v>销售商品</v>
          </cell>
          <cell r="N1781" t="str">
            <v>2022/05/01</v>
          </cell>
          <cell r="O1781">
            <v>8.74</v>
          </cell>
          <cell r="P1781">
            <v>0.03</v>
          </cell>
          <cell r="Q1781">
            <v>12</v>
          </cell>
          <cell r="R1781">
            <v>12</v>
          </cell>
          <cell r="S1781">
            <v>1</v>
          </cell>
          <cell r="T1781" t="str">
            <v>有</v>
          </cell>
          <cell r="U1781" t="str">
            <v/>
          </cell>
          <cell r="V1781" t="str">
            <v>2190</v>
          </cell>
        </row>
        <row r="1781">
          <cell r="Z1781">
            <v>45</v>
          </cell>
          <cell r="AA1781">
            <v>55</v>
          </cell>
          <cell r="AB1781">
            <v>45</v>
          </cell>
          <cell r="AC1781">
            <v>0.111375</v>
          </cell>
          <cell r="AD1781">
            <v>9.5</v>
          </cell>
          <cell r="AE1781">
            <v>12</v>
          </cell>
          <cell r="AF1781">
            <v>50</v>
          </cell>
          <cell r="AG1781" t="str">
            <v/>
          </cell>
        </row>
        <row r="1782">
          <cell r="A1782" t="str">
            <v>HZ0777</v>
          </cell>
          <cell r="B1782" t="str">
            <v>HH14-16ZX42</v>
          </cell>
          <cell r="C1782" t="str">
            <v>HUGZ-HUG自然系列中筒袜男女童通用（木木绿）(16-18)cm</v>
          </cell>
          <cell r="D1782" t="str">
            <v>无</v>
          </cell>
          <cell r="E1782" t="str">
            <v>6936352571148</v>
          </cell>
          <cell r="F1782">
            <v>23</v>
          </cell>
          <cell r="G1782">
            <v>23</v>
          </cell>
          <cell r="H1782" t="str">
            <v>3+</v>
          </cell>
          <cell r="I1782" t="str">
            <v>老品</v>
          </cell>
          <cell r="J1782" t="str">
            <v>1、产品同竞品差异点（优势点）：1111
2、产品功能点：
3、产品设计优势：
4、产品教育属性优势：
5、产品安全属性优势：
6、产品相关服务优势：
7、其他：</v>
          </cell>
          <cell r="K1782" t="str">
            <v>3A级抗菌、四季可穿、高弹不勒、新疆长绒棉</v>
          </cell>
          <cell r="L1782" t="str">
            <v/>
          </cell>
          <cell r="M1782" t="str">
            <v>销售商品</v>
          </cell>
          <cell r="N1782" t="str">
            <v>2022/05/01</v>
          </cell>
          <cell r="O1782">
            <v>8.74</v>
          </cell>
          <cell r="P1782">
            <v>0.03</v>
          </cell>
          <cell r="Q1782">
            <v>12</v>
          </cell>
          <cell r="R1782">
            <v>12</v>
          </cell>
          <cell r="S1782">
            <v>1</v>
          </cell>
          <cell r="T1782" t="str">
            <v>有</v>
          </cell>
          <cell r="U1782" t="str">
            <v/>
          </cell>
          <cell r="V1782" t="str">
            <v>2190</v>
          </cell>
        </row>
        <row r="1782">
          <cell r="Z1782">
            <v>45</v>
          </cell>
          <cell r="AA1782">
            <v>55</v>
          </cell>
          <cell r="AB1782">
            <v>45</v>
          </cell>
          <cell r="AC1782">
            <v>0.111375</v>
          </cell>
          <cell r="AD1782">
            <v>9.5</v>
          </cell>
          <cell r="AE1782">
            <v>12</v>
          </cell>
          <cell r="AF1782">
            <v>50</v>
          </cell>
          <cell r="AG1782" t="str">
            <v/>
          </cell>
        </row>
        <row r="1783">
          <cell r="A1783" t="str">
            <v>HZ0778</v>
          </cell>
          <cell r="B1783" t="str">
            <v>HH14-16ZX42</v>
          </cell>
          <cell r="C1783" t="str">
            <v>HUGZ-HUG自然系列中筒袜男女童通用（木木绿）(18-20)cm</v>
          </cell>
          <cell r="D1783" t="str">
            <v>无</v>
          </cell>
          <cell r="E1783" t="str">
            <v>6936352571155</v>
          </cell>
          <cell r="F1783">
            <v>23</v>
          </cell>
          <cell r="G1783">
            <v>23</v>
          </cell>
          <cell r="H1783" t="str">
            <v>3+</v>
          </cell>
          <cell r="I1783" t="str">
            <v>老品</v>
          </cell>
          <cell r="J1783" t="str">
            <v>1、产品同竞品差异点（优势点）：1111
2、产品功能点：
3、产品设计优势：
4、产品教育属性优势：
5、产品安全属性优势：
6、产品相关服务优势：
7、其他：</v>
          </cell>
          <cell r="K1783" t="str">
            <v>3A级抗菌、四季可穿、高弹不勒、新疆长绒棉</v>
          </cell>
          <cell r="L1783" t="str">
            <v/>
          </cell>
          <cell r="M1783" t="str">
            <v>销售商品</v>
          </cell>
          <cell r="N1783" t="str">
            <v>2022/05/01</v>
          </cell>
          <cell r="O1783">
            <v>8.74</v>
          </cell>
          <cell r="P1783">
            <v>0.03</v>
          </cell>
          <cell r="Q1783">
            <v>12</v>
          </cell>
          <cell r="R1783">
            <v>12</v>
          </cell>
          <cell r="S1783">
            <v>1</v>
          </cell>
          <cell r="T1783" t="str">
            <v>有</v>
          </cell>
          <cell r="U1783" t="str">
            <v/>
          </cell>
          <cell r="V1783" t="str">
            <v>2190</v>
          </cell>
        </row>
        <row r="1783">
          <cell r="Z1783">
            <v>45</v>
          </cell>
          <cell r="AA1783">
            <v>55</v>
          </cell>
          <cell r="AB1783">
            <v>45</v>
          </cell>
          <cell r="AC1783">
            <v>0.111375</v>
          </cell>
          <cell r="AD1783">
            <v>9.5</v>
          </cell>
          <cell r="AE1783">
            <v>12</v>
          </cell>
          <cell r="AF1783">
            <v>50</v>
          </cell>
          <cell r="AG1783" t="str">
            <v/>
          </cell>
        </row>
        <row r="1784">
          <cell r="A1784" t="str">
            <v>HZ0525</v>
          </cell>
          <cell r="B1784" t="str">
            <v>HH08-12ZX04</v>
          </cell>
          <cell r="C1784" t="str">
            <v>HUGZ-HUG自然系列裤子-防蚊裤男女童通用（冰荷蓝）</v>
          </cell>
          <cell r="D1784" t="str">
            <v>无</v>
          </cell>
          <cell r="E1784" t="str">
            <v>6936352588092</v>
          </cell>
          <cell r="F1784">
            <v>119</v>
          </cell>
          <cell r="G1784">
            <v>119</v>
          </cell>
          <cell r="H1784" t="str">
            <v>3+</v>
          </cell>
          <cell r="I1784" t="str">
            <v>老品</v>
          </cell>
          <cell r="J1784" t="str">
            <v>1、产品同竞品差异点（优势点）：1111
2、产品功能点：
3、产品设计优势：
4、产品教育属性优势：
5、产品安全属性优势：
6、产品相关服务优势：
7、其他：</v>
          </cell>
          <cell r="K1784" t="str">
            <v>全方位物理防蚊、轻薄柔软、透气不闷热</v>
          </cell>
          <cell r="L1784" t="str">
            <v/>
          </cell>
          <cell r="M1784" t="str">
            <v>销售商品</v>
          </cell>
          <cell r="N1784" t="str">
            <v>2022/05/01</v>
          </cell>
          <cell r="O1784">
            <v>45.22</v>
          </cell>
          <cell r="P1784">
            <v>0.16</v>
          </cell>
          <cell r="Q1784">
            <v>35</v>
          </cell>
          <cell r="R1784">
            <v>35</v>
          </cell>
          <cell r="S1784">
            <v>2</v>
          </cell>
          <cell r="T1784" t="str">
            <v>有</v>
          </cell>
          <cell r="U1784" t="str">
            <v/>
          </cell>
          <cell r="V1784" t="str">
            <v>2190</v>
          </cell>
        </row>
        <row r="1784">
          <cell r="Z1784">
            <v>45</v>
          </cell>
          <cell r="AA1784">
            <v>55</v>
          </cell>
          <cell r="AB1784">
            <v>45</v>
          </cell>
          <cell r="AC1784">
            <v>0.111375</v>
          </cell>
          <cell r="AD1784">
            <v>9.5</v>
          </cell>
          <cell r="AE1784">
            <v>12</v>
          </cell>
          <cell r="AF1784">
            <v>50</v>
          </cell>
          <cell r="AG1784" t="str">
            <v/>
          </cell>
        </row>
        <row r="1785">
          <cell r="A1785" t="str">
            <v>HZ0526</v>
          </cell>
          <cell r="B1785" t="str">
            <v>HH08-12ZX04</v>
          </cell>
          <cell r="C1785" t="str">
            <v>HUGZ-HUG自然系列裤子-防蚊裤男女童通用（冰荷蓝）</v>
          </cell>
          <cell r="D1785" t="str">
            <v>无</v>
          </cell>
          <cell r="E1785" t="str">
            <v>6936352588108</v>
          </cell>
          <cell r="F1785">
            <v>119</v>
          </cell>
          <cell r="G1785">
            <v>119</v>
          </cell>
          <cell r="H1785" t="str">
            <v>3+</v>
          </cell>
          <cell r="I1785" t="str">
            <v>老品</v>
          </cell>
          <cell r="J1785" t="str">
            <v>1、产品同竞品差异点（优势点）：1111
2、产品功能点：
3、产品设计优势：
4、产品教育属性优势：
5、产品安全属性优势：
6、产品相关服务优势：
7、其他：</v>
          </cell>
          <cell r="K1785" t="str">
            <v>全方位物理防蚊、轻薄柔软、透气不闷热</v>
          </cell>
          <cell r="L1785" t="str">
            <v/>
          </cell>
          <cell r="M1785" t="str">
            <v>销售商品</v>
          </cell>
          <cell r="N1785" t="str">
            <v>2022/05/01</v>
          </cell>
          <cell r="O1785">
            <v>45.22</v>
          </cell>
          <cell r="P1785">
            <v>0.16</v>
          </cell>
          <cell r="Q1785">
            <v>35</v>
          </cell>
          <cell r="R1785">
            <v>35</v>
          </cell>
          <cell r="S1785">
            <v>2</v>
          </cell>
          <cell r="T1785" t="str">
            <v>有</v>
          </cell>
          <cell r="U1785" t="str">
            <v/>
          </cell>
          <cell r="V1785" t="str">
            <v>2190</v>
          </cell>
        </row>
        <row r="1785">
          <cell r="Z1785">
            <v>45</v>
          </cell>
          <cell r="AA1785">
            <v>55</v>
          </cell>
          <cell r="AB1785">
            <v>45</v>
          </cell>
          <cell r="AC1785">
            <v>0.111375</v>
          </cell>
          <cell r="AD1785">
            <v>9.5</v>
          </cell>
          <cell r="AE1785">
            <v>12</v>
          </cell>
          <cell r="AF1785">
            <v>50</v>
          </cell>
          <cell r="AG1785" t="str">
            <v/>
          </cell>
        </row>
        <row r="1786">
          <cell r="A1786" t="str">
            <v>HZ0527</v>
          </cell>
          <cell r="B1786" t="str">
            <v>HH08-12ZX12</v>
          </cell>
          <cell r="C1786" t="str">
            <v>HUGZ-HUG自然系列裤子-防蚊裤男女童通用（玄雾蓝）</v>
          </cell>
          <cell r="D1786" t="str">
            <v>无</v>
          </cell>
          <cell r="E1786" t="str">
            <v>6936352588115</v>
          </cell>
          <cell r="F1786">
            <v>119</v>
          </cell>
          <cell r="G1786">
            <v>119</v>
          </cell>
          <cell r="H1786" t="str">
            <v>3+</v>
          </cell>
          <cell r="I1786" t="str">
            <v>老品</v>
          </cell>
          <cell r="J1786" t="str">
            <v>1、产品同竞品差异点（优势点）：1111
2、产品功能点：
3、产品设计优势：
4、产品教育属性优势：
5、产品安全属性优势：
6、产品相关服务优势：
7、其他：</v>
          </cell>
          <cell r="K1786" t="str">
            <v>全方位物理防蚊、轻薄柔软、透气不闷热</v>
          </cell>
          <cell r="L1786" t="str">
            <v/>
          </cell>
          <cell r="M1786" t="str">
            <v>销售商品</v>
          </cell>
          <cell r="N1786" t="str">
            <v>2022/05/01</v>
          </cell>
          <cell r="O1786">
            <v>45.22</v>
          </cell>
          <cell r="P1786">
            <v>0.16</v>
          </cell>
          <cell r="Q1786">
            <v>35</v>
          </cell>
          <cell r="R1786">
            <v>35</v>
          </cell>
          <cell r="S1786">
            <v>2</v>
          </cell>
          <cell r="T1786" t="str">
            <v>有</v>
          </cell>
          <cell r="U1786" t="str">
            <v/>
          </cell>
          <cell r="V1786" t="str">
            <v>2190</v>
          </cell>
        </row>
        <row r="1786">
          <cell r="Z1786">
            <v>45</v>
          </cell>
          <cell r="AA1786">
            <v>55</v>
          </cell>
          <cell r="AB1786">
            <v>45</v>
          </cell>
          <cell r="AC1786">
            <v>0.111375</v>
          </cell>
          <cell r="AD1786">
            <v>9.5</v>
          </cell>
          <cell r="AE1786">
            <v>12</v>
          </cell>
          <cell r="AF1786">
            <v>50</v>
          </cell>
          <cell r="AG1786" t="str">
            <v/>
          </cell>
        </row>
        <row r="1787">
          <cell r="A1787" t="str">
            <v>HZ0528</v>
          </cell>
          <cell r="B1787" t="str">
            <v>HH08-12ZX12</v>
          </cell>
          <cell r="C1787" t="str">
            <v>HUGZ-HUG自然系列裤子-防蚊裤男女童通用（玄雾蓝）</v>
          </cell>
          <cell r="D1787" t="str">
            <v>无</v>
          </cell>
          <cell r="E1787" t="str">
            <v>6936352588122</v>
          </cell>
          <cell r="F1787">
            <v>119</v>
          </cell>
          <cell r="G1787">
            <v>119</v>
          </cell>
          <cell r="H1787" t="str">
            <v>3+</v>
          </cell>
          <cell r="I1787" t="str">
            <v>老品</v>
          </cell>
          <cell r="J1787" t="str">
            <v>1、产品同竞品差异点（优势点）：1111
2、产品功能点：
3、产品设计优势：
4、产品教育属性优势：
5、产品安全属性优势：
6、产品相关服务优势：
7、其他：</v>
          </cell>
          <cell r="K1787" t="str">
            <v>全方位物理防蚊、轻薄柔软、透气不闷热</v>
          </cell>
          <cell r="L1787" t="str">
            <v/>
          </cell>
          <cell r="M1787" t="str">
            <v>销售商品</v>
          </cell>
          <cell r="N1787" t="str">
            <v>2022/05/01</v>
          </cell>
          <cell r="O1787">
            <v>45.22</v>
          </cell>
          <cell r="P1787">
            <v>0.16</v>
          </cell>
          <cell r="Q1787">
            <v>35</v>
          </cell>
          <cell r="R1787">
            <v>35</v>
          </cell>
          <cell r="S1787">
            <v>2</v>
          </cell>
          <cell r="T1787" t="str">
            <v>有</v>
          </cell>
          <cell r="U1787" t="str">
            <v/>
          </cell>
          <cell r="V1787" t="str">
            <v>2190</v>
          </cell>
        </row>
        <row r="1787">
          <cell r="Z1787">
            <v>45</v>
          </cell>
          <cell r="AA1787">
            <v>55</v>
          </cell>
          <cell r="AB1787">
            <v>45</v>
          </cell>
          <cell r="AC1787">
            <v>0.111375</v>
          </cell>
          <cell r="AD1787">
            <v>9.5</v>
          </cell>
          <cell r="AE1787">
            <v>12</v>
          </cell>
          <cell r="AF1787">
            <v>50</v>
          </cell>
          <cell r="AG1787" t="str">
            <v/>
          </cell>
        </row>
        <row r="1788">
          <cell r="A1788" t="str">
            <v>HZ0529</v>
          </cell>
          <cell r="B1788" t="str">
            <v>HH08-12ZX12</v>
          </cell>
          <cell r="C1788" t="str">
            <v>HUGZ-HUG自然系列裤子-防蚊裤男女童通用（玄雾蓝）</v>
          </cell>
          <cell r="D1788" t="str">
            <v>无</v>
          </cell>
          <cell r="E1788" t="str">
            <v>6936352588139</v>
          </cell>
          <cell r="F1788">
            <v>119</v>
          </cell>
          <cell r="G1788">
            <v>119</v>
          </cell>
          <cell r="H1788" t="str">
            <v>3+</v>
          </cell>
          <cell r="I1788" t="str">
            <v>老品</v>
          </cell>
          <cell r="J1788" t="str">
            <v>1、产品同竞品差异点（优势点）：1111
2、产品功能点：
3、产品设计优势：
4、产品教育属性优势：
5、产品安全属性优势：
6、产品相关服务优势：
7、其他：</v>
          </cell>
          <cell r="K1788" t="str">
            <v>全方位物理防蚊、轻薄柔软、透气不闷热</v>
          </cell>
          <cell r="L1788" t="str">
            <v/>
          </cell>
          <cell r="M1788" t="str">
            <v>销售商品</v>
          </cell>
          <cell r="N1788" t="str">
            <v>2022/05/01</v>
          </cell>
          <cell r="O1788">
            <v>45.22</v>
          </cell>
          <cell r="P1788">
            <v>0.16</v>
          </cell>
          <cell r="Q1788">
            <v>35</v>
          </cell>
          <cell r="R1788">
            <v>35</v>
          </cell>
          <cell r="S1788">
            <v>2</v>
          </cell>
          <cell r="T1788" t="str">
            <v>有</v>
          </cell>
          <cell r="U1788" t="str">
            <v/>
          </cell>
          <cell r="V1788" t="str">
            <v>2190</v>
          </cell>
        </row>
        <row r="1788">
          <cell r="Z1788">
            <v>45</v>
          </cell>
          <cell r="AA1788">
            <v>55</v>
          </cell>
          <cell r="AB1788">
            <v>45</v>
          </cell>
          <cell r="AC1788">
            <v>0.111375</v>
          </cell>
          <cell r="AD1788">
            <v>9.5</v>
          </cell>
          <cell r="AE1788">
            <v>12</v>
          </cell>
          <cell r="AF1788">
            <v>50</v>
          </cell>
          <cell r="AG1788" t="str">
            <v/>
          </cell>
        </row>
        <row r="1789">
          <cell r="A1789" t="str">
            <v>HZ0530</v>
          </cell>
          <cell r="B1789" t="str">
            <v>HH08-12ZX12</v>
          </cell>
          <cell r="C1789" t="str">
            <v>HUGZ-HUG自然系列裤子-防蚊裤男女童通用（玄雾蓝）</v>
          </cell>
          <cell r="D1789" t="str">
            <v>无</v>
          </cell>
          <cell r="E1789" t="str">
            <v>6936352588146</v>
          </cell>
          <cell r="F1789">
            <v>119</v>
          </cell>
          <cell r="G1789">
            <v>119</v>
          </cell>
          <cell r="H1789" t="str">
            <v>3+</v>
          </cell>
          <cell r="I1789" t="str">
            <v>老品</v>
          </cell>
          <cell r="J1789" t="str">
            <v>1、产品同竞品差异点（优势点）：1111
2、产品功能点：
3、产品设计优势：
4、产品教育属性优势：
5、产品安全属性优势：
6、产品相关服务优势：
7、其他：</v>
          </cell>
          <cell r="K1789" t="str">
            <v>全方位物理防蚊、轻薄柔软、透气不闷热</v>
          </cell>
          <cell r="L1789" t="str">
            <v/>
          </cell>
          <cell r="M1789" t="str">
            <v>销售商品</v>
          </cell>
          <cell r="N1789" t="str">
            <v>2022/05/01</v>
          </cell>
          <cell r="O1789">
            <v>45.22</v>
          </cell>
          <cell r="P1789">
            <v>0.16</v>
          </cell>
          <cell r="Q1789">
            <v>35</v>
          </cell>
          <cell r="R1789">
            <v>35</v>
          </cell>
          <cell r="S1789">
            <v>2</v>
          </cell>
          <cell r="T1789" t="str">
            <v>有</v>
          </cell>
          <cell r="U1789" t="str">
            <v/>
          </cell>
          <cell r="V1789" t="str">
            <v>2190</v>
          </cell>
        </row>
        <row r="1789">
          <cell r="Z1789">
            <v>45</v>
          </cell>
          <cell r="AA1789">
            <v>55</v>
          </cell>
          <cell r="AB1789">
            <v>45</v>
          </cell>
          <cell r="AC1789">
            <v>0.111375</v>
          </cell>
          <cell r="AD1789">
            <v>9.5</v>
          </cell>
          <cell r="AE1789">
            <v>12</v>
          </cell>
          <cell r="AF1789">
            <v>50</v>
          </cell>
          <cell r="AG1789" t="str">
            <v/>
          </cell>
        </row>
        <row r="1790">
          <cell r="A1790" t="str">
            <v>HZ0531</v>
          </cell>
          <cell r="B1790" t="str">
            <v>HH08-12ZX12</v>
          </cell>
          <cell r="C1790" t="str">
            <v>HUGZ-HUG自然系列裤子-防蚊裤男女童通用（玄雾蓝）</v>
          </cell>
          <cell r="D1790" t="str">
            <v>无</v>
          </cell>
          <cell r="E1790" t="str">
            <v>6936352588153</v>
          </cell>
          <cell r="F1790">
            <v>119</v>
          </cell>
          <cell r="G1790">
            <v>119</v>
          </cell>
          <cell r="H1790" t="str">
            <v>3+</v>
          </cell>
          <cell r="I1790" t="str">
            <v>老品</v>
          </cell>
          <cell r="J1790" t="str">
            <v>1、产品同竞品差异点（优势点）：1111
2、产品功能点：
3、产品设计优势：
4、产品教育属性优势：
5、产品安全属性优势：
6、产品相关服务优势：
7、其他：</v>
          </cell>
          <cell r="K1790" t="str">
            <v>全方位物理防蚊、轻薄柔软、透气不闷热</v>
          </cell>
          <cell r="L1790" t="str">
            <v/>
          </cell>
          <cell r="M1790" t="str">
            <v>销售商品</v>
          </cell>
          <cell r="N1790" t="str">
            <v>2022/05/01</v>
          </cell>
          <cell r="O1790">
            <v>45.22</v>
          </cell>
          <cell r="P1790">
            <v>0.16</v>
          </cell>
          <cell r="Q1790">
            <v>35</v>
          </cell>
          <cell r="R1790">
            <v>35</v>
          </cell>
          <cell r="S1790">
            <v>2</v>
          </cell>
          <cell r="T1790" t="str">
            <v>有</v>
          </cell>
          <cell r="U1790" t="str">
            <v/>
          </cell>
          <cell r="V1790" t="str">
            <v>2190</v>
          </cell>
        </row>
        <row r="1790">
          <cell r="Z1790">
            <v>45</v>
          </cell>
          <cell r="AA1790">
            <v>55</v>
          </cell>
          <cell r="AB1790">
            <v>45</v>
          </cell>
          <cell r="AC1790">
            <v>0.111375</v>
          </cell>
          <cell r="AD1790">
            <v>9.5</v>
          </cell>
          <cell r="AE1790">
            <v>12</v>
          </cell>
          <cell r="AF1790">
            <v>50</v>
          </cell>
          <cell r="AG1790" t="str">
            <v/>
          </cell>
        </row>
        <row r="1791">
          <cell r="A1791" t="str">
            <v>HZ0532</v>
          </cell>
          <cell r="B1791" t="str">
            <v>HH08-12ZX12</v>
          </cell>
          <cell r="C1791" t="str">
            <v>HUGZ-HUG自然系列裤子-防蚊裤男女童通用（玄雾蓝）</v>
          </cell>
          <cell r="D1791" t="str">
            <v>无</v>
          </cell>
          <cell r="E1791" t="str">
            <v>6936352588160</v>
          </cell>
          <cell r="F1791">
            <v>119</v>
          </cell>
          <cell r="G1791">
            <v>119</v>
          </cell>
          <cell r="H1791" t="str">
            <v>3+</v>
          </cell>
          <cell r="I1791" t="str">
            <v>老品</v>
          </cell>
          <cell r="J1791" t="str">
            <v>1、产品同竞品差异点（优势点）：1111
2、产品功能点：
3、产品设计优势：
4、产品教育属性优势：
5、产品安全属性优势：
6、产品相关服务优势：
7、其他：</v>
          </cell>
          <cell r="K1791" t="str">
            <v>全方位物理防蚊、轻薄柔软、透气不闷热</v>
          </cell>
          <cell r="L1791" t="str">
            <v/>
          </cell>
          <cell r="M1791" t="str">
            <v>销售商品</v>
          </cell>
          <cell r="N1791" t="str">
            <v>2022/05/01</v>
          </cell>
          <cell r="O1791">
            <v>45.22</v>
          </cell>
          <cell r="P1791">
            <v>0.16</v>
          </cell>
          <cell r="Q1791">
            <v>35</v>
          </cell>
          <cell r="R1791">
            <v>35</v>
          </cell>
          <cell r="S1791">
            <v>2</v>
          </cell>
          <cell r="T1791" t="str">
            <v>有</v>
          </cell>
          <cell r="U1791" t="str">
            <v/>
          </cell>
          <cell r="V1791" t="str">
            <v>2190</v>
          </cell>
        </row>
        <row r="1791">
          <cell r="Z1791">
            <v>45</v>
          </cell>
          <cell r="AA1791">
            <v>55</v>
          </cell>
          <cell r="AB1791">
            <v>45</v>
          </cell>
          <cell r="AC1791">
            <v>0.111375</v>
          </cell>
          <cell r="AD1791">
            <v>9.5</v>
          </cell>
          <cell r="AE1791">
            <v>12</v>
          </cell>
          <cell r="AF1791">
            <v>50</v>
          </cell>
          <cell r="AG1791" t="str">
            <v/>
          </cell>
        </row>
        <row r="1792">
          <cell r="A1792" t="str">
            <v>HZ0533</v>
          </cell>
          <cell r="B1792" t="str">
            <v>HH08-12ZX12</v>
          </cell>
          <cell r="C1792" t="str">
            <v>HUGZ-HUG自然系列裤子-防蚊裤男女童通用（玄雾蓝）</v>
          </cell>
          <cell r="D1792" t="str">
            <v>无</v>
          </cell>
          <cell r="E1792" t="str">
            <v>6936352588177</v>
          </cell>
          <cell r="F1792">
            <v>119</v>
          </cell>
          <cell r="G1792">
            <v>119</v>
          </cell>
          <cell r="H1792" t="str">
            <v>3+</v>
          </cell>
          <cell r="I1792" t="str">
            <v>老品</v>
          </cell>
          <cell r="J1792" t="str">
            <v>1、产品同竞品差异点（优势点）：1111
2、产品功能点：
3、产品设计优势：
4、产品教育属性优势：
5、产品安全属性优势：
6、产品相关服务优势：
7、其他：</v>
          </cell>
          <cell r="K1792" t="str">
            <v>全方位物理防蚊、轻薄柔软、透气不闷热</v>
          </cell>
          <cell r="L1792" t="str">
            <v/>
          </cell>
          <cell r="M1792" t="str">
            <v>销售商品</v>
          </cell>
          <cell r="N1792" t="str">
            <v>2022/05/01</v>
          </cell>
          <cell r="O1792">
            <v>45.22</v>
          </cell>
          <cell r="P1792">
            <v>0.16</v>
          </cell>
          <cell r="Q1792">
            <v>35</v>
          </cell>
          <cell r="R1792">
            <v>35</v>
          </cell>
          <cell r="S1792">
            <v>2</v>
          </cell>
          <cell r="T1792" t="str">
            <v>有</v>
          </cell>
          <cell r="U1792" t="str">
            <v/>
          </cell>
          <cell r="V1792" t="str">
            <v>2190</v>
          </cell>
        </row>
        <row r="1792">
          <cell r="Z1792">
            <v>45</v>
          </cell>
          <cell r="AA1792">
            <v>55</v>
          </cell>
          <cell r="AB1792">
            <v>45</v>
          </cell>
          <cell r="AC1792">
            <v>0.111375</v>
          </cell>
          <cell r="AD1792">
            <v>9.5</v>
          </cell>
          <cell r="AE1792">
            <v>12</v>
          </cell>
          <cell r="AF1792">
            <v>50</v>
          </cell>
          <cell r="AG1792" t="str">
            <v/>
          </cell>
        </row>
        <row r="1793">
          <cell r="A1793" t="str">
            <v>HZ0534</v>
          </cell>
          <cell r="B1793" t="str">
            <v>HH08-12ZX23</v>
          </cell>
          <cell r="C1793" t="str">
            <v>HUGZ-HUG自然系列裤子-防蚊裤男女童通用（胭粉虹）</v>
          </cell>
          <cell r="D1793" t="str">
            <v>无</v>
          </cell>
          <cell r="E1793" t="str">
            <v>6936352588184</v>
          </cell>
          <cell r="F1793">
            <v>119</v>
          </cell>
          <cell r="G1793">
            <v>119</v>
          </cell>
          <cell r="H1793" t="str">
            <v>3+</v>
          </cell>
          <cell r="I1793" t="str">
            <v>老品</v>
          </cell>
          <cell r="J1793" t="str">
            <v>1、产品同竞品差异点（优势点）：1111
2、产品功能点：
3、产品设计优势：
4、产品教育属性优势：
5、产品安全属性优势：
6、产品相关服务优势：
7、其他：</v>
          </cell>
          <cell r="K1793" t="str">
            <v>全方位物理防蚊、轻薄柔软、透气不闷热</v>
          </cell>
          <cell r="L1793" t="str">
            <v/>
          </cell>
          <cell r="M1793" t="str">
            <v>销售商品</v>
          </cell>
          <cell r="N1793" t="str">
            <v>2022/05/01</v>
          </cell>
          <cell r="O1793">
            <v>45.22</v>
          </cell>
          <cell r="P1793">
            <v>0.16</v>
          </cell>
          <cell r="Q1793">
            <v>35</v>
          </cell>
          <cell r="R1793">
            <v>35</v>
          </cell>
          <cell r="S1793">
            <v>2</v>
          </cell>
          <cell r="T1793" t="str">
            <v>有</v>
          </cell>
          <cell r="U1793" t="str">
            <v/>
          </cell>
          <cell r="V1793" t="str">
            <v>2190</v>
          </cell>
        </row>
        <row r="1793">
          <cell r="Z1793">
            <v>45</v>
          </cell>
          <cell r="AA1793">
            <v>55</v>
          </cell>
          <cell r="AB1793">
            <v>45</v>
          </cell>
          <cell r="AC1793">
            <v>0.111375</v>
          </cell>
          <cell r="AD1793">
            <v>9.5</v>
          </cell>
          <cell r="AE1793">
            <v>12</v>
          </cell>
          <cell r="AF1793">
            <v>50</v>
          </cell>
          <cell r="AG1793" t="str">
            <v/>
          </cell>
        </row>
        <row r="1794">
          <cell r="A1794" t="str">
            <v>HZ0535</v>
          </cell>
          <cell r="B1794" t="str">
            <v>HH08-12ZX23</v>
          </cell>
          <cell r="C1794" t="str">
            <v>HUGZ-HUG自然系列裤子-防蚊裤男女童通用（胭粉虹）</v>
          </cell>
          <cell r="D1794" t="str">
            <v>无</v>
          </cell>
          <cell r="E1794" t="str">
            <v>6936352588191</v>
          </cell>
          <cell r="F1794">
            <v>119</v>
          </cell>
          <cell r="G1794">
            <v>119</v>
          </cell>
          <cell r="H1794" t="str">
            <v>3+</v>
          </cell>
          <cell r="I1794" t="str">
            <v>老品</v>
          </cell>
          <cell r="J1794" t="str">
            <v>1、产品同竞品差异点（优势点）：1111
2、产品功能点：
3、产品设计优势：
4、产品教育属性优势：
5、产品安全属性优势：
6、产品相关服务优势：
7、其他：</v>
          </cell>
          <cell r="K1794" t="str">
            <v>全方位物理防蚊、轻薄柔软、透气不闷热</v>
          </cell>
          <cell r="L1794" t="str">
            <v/>
          </cell>
          <cell r="M1794" t="str">
            <v>销售商品</v>
          </cell>
          <cell r="N1794" t="str">
            <v>2022/05/01</v>
          </cell>
          <cell r="O1794">
            <v>45.22</v>
          </cell>
          <cell r="P1794">
            <v>0.16</v>
          </cell>
          <cell r="Q1794">
            <v>35</v>
          </cell>
          <cell r="R1794">
            <v>35</v>
          </cell>
          <cell r="S1794">
            <v>2</v>
          </cell>
          <cell r="T1794" t="str">
            <v>有</v>
          </cell>
          <cell r="U1794" t="str">
            <v/>
          </cell>
          <cell r="V1794" t="str">
            <v>2190</v>
          </cell>
        </row>
        <row r="1794">
          <cell r="Z1794">
            <v>45</v>
          </cell>
          <cell r="AA1794">
            <v>55</v>
          </cell>
          <cell r="AB1794">
            <v>45</v>
          </cell>
          <cell r="AC1794">
            <v>0.111375</v>
          </cell>
          <cell r="AD1794">
            <v>9.5</v>
          </cell>
          <cell r="AE1794">
            <v>12</v>
          </cell>
          <cell r="AF1794">
            <v>50</v>
          </cell>
          <cell r="AG1794" t="str">
            <v/>
          </cell>
        </row>
        <row r="1795">
          <cell r="A1795" t="str">
            <v>HZ0536</v>
          </cell>
          <cell r="B1795" t="str">
            <v>HH08-12ZX23</v>
          </cell>
          <cell r="C1795" t="str">
            <v>HUGZ-HUG自然系列裤子-防蚊裤男女童通用（胭粉虹）</v>
          </cell>
          <cell r="D1795" t="str">
            <v>无</v>
          </cell>
          <cell r="E1795" t="str">
            <v>6936352588207</v>
          </cell>
          <cell r="F1795">
            <v>119</v>
          </cell>
          <cell r="G1795">
            <v>119</v>
          </cell>
          <cell r="H1795" t="str">
            <v>3+</v>
          </cell>
          <cell r="I1795" t="str">
            <v>老品</v>
          </cell>
          <cell r="J1795" t="str">
            <v>1、产品同竞品差异点（优势点）：1111
2、产品功能点：
3、产品设计优势：
4、产品教育属性优势：
5、产品安全属性优势：
6、产品相关服务优势：
7、其他：</v>
          </cell>
          <cell r="K1795" t="str">
            <v>全方位物理防蚊、轻薄柔软、透气不闷热</v>
          </cell>
          <cell r="L1795" t="str">
            <v/>
          </cell>
          <cell r="M1795" t="str">
            <v>销售商品</v>
          </cell>
          <cell r="N1795" t="str">
            <v>2022/05/01</v>
          </cell>
          <cell r="O1795">
            <v>45.22</v>
          </cell>
          <cell r="P1795">
            <v>0.16</v>
          </cell>
          <cell r="Q1795">
            <v>35</v>
          </cell>
          <cell r="R1795">
            <v>35</v>
          </cell>
          <cell r="S1795">
            <v>2</v>
          </cell>
          <cell r="T1795" t="str">
            <v>有</v>
          </cell>
          <cell r="U1795" t="str">
            <v/>
          </cell>
          <cell r="V1795" t="str">
            <v>2190</v>
          </cell>
        </row>
        <row r="1795">
          <cell r="Z1795">
            <v>45</v>
          </cell>
          <cell r="AA1795">
            <v>55</v>
          </cell>
          <cell r="AB1795">
            <v>45</v>
          </cell>
          <cell r="AC1795">
            <v>0.111375</v>
          </cell>
          <cell r="AD1795">
            <v>9.5</v>
          </cell>
          <cell r="AE1795">
            <v>12</v>
          </cell>
          <cell r="AF1795">
            <v>50</v>
          </cell>
          <cell r="AG1795" t="str">
            <v/>
          </cell>
        </row>
        <row r="1796">
          <cell r="A1796" t="str">
            <v>HZ0537</v>
          </cell>
          <cell r="B1796" t="str">
            <v>HH08-12ZX23</v>
          </cell>
          <cell r="C1796" t="str">
            <v>HUGZ-HUG自然系列裤子-防蚊裤男女童通用（胭粉虹）</v>
          </cell>
          <cell r="D1796" t="str">
            <v>无</v>
          </cell>
          <cell r="E1796" t="str">
            <v>6936352588214</v>
          </cell>
          <cell r="F1796">
            <v>119</v>
          </cell>
          <cell r="G1796">
            <v>119</v>
          </cell>
          <cell r="H1796" t="str">
            <v>3+</v>
          </cell>
          <cell r="I1796" t="str">
            <v>老品</v>
          </cell>
          <cell r="J1796" t="str">
            <v>1、产品同竞品差异点（优势点）：1111
2、产品功能点：
3、产品设计优势：
4、产品教育属性优势：
5、产品安全属性优势：
6、产品相关服务优势：
7、其他：</v>
          </cell>
          <cell r="K1796" t="str">
            <v>全方位物理防蚊、轻薄柔软、透气不闷热</v>
          </cell>
          <cell r="L1796" t="str">
            <v/>
          </cell>
          <cell r="M1796" t="str">
            <v>销售商品</v>
          </cell>
          <cell r="N1796" t="str">
            <v>2022/05/01</v>
          </cell>
          <cell r="O1796">
            <v>45.22</v>
          </cell>
          <cell r="P1796">
            <v>0.16</v>
          </cell>
          <cell r="Q1796">
            <v>35</v>
          </cell>
          <cell r="R1796">
            <v>35</v>
          </cell>
          <cell r="S1796">
            <v>2</v>
          </cell>
          <cell r="T1796" t="str">
            <v>有</v>
          </cell>
          <cell r="U1796" t="str">
            <v/>
          </cell>
          <cell r="V1796" t="str">
            <v>2190</v>
          </cell>
        </row>
        <row r="1796">
          <cell r="Z1796">
            <v>45</v>
          </cell>
          <cell r="AA1796">
            <v>55</v>
          </cell>
          <cell r="AB1796">
            <v>45</v>
          </cell>
          <cell r="AC1796">
            <v>0.111375</v>
          </cell>
          <cell r="AD1796">
            <v>9.5</v>
          </cell>
          <cell r="AE1796">
            <v>12</v>
          </cell>
          <cell r="AF1796">
            <v>50</v>
          </cell>
          <cell r="AG1796" t="str">
            <v/>
          </cell>
        </row>
        <row r="1797">
          <cell r="A1797" t="str">
            <v>HZ0538</v>
          </cell>
          <cell r="B1797" t="str">
            <v>HH08-12ZX23</v>
          </cell>
          <cell r="C1797" t="str">
            <v>HUGZ-HUG自然系列裤子-防蚊裤男女童通用（胭粉虹）</v>
          </cell>
          <cell r="D1797" t="str">
            <v>无</v>
          </cell>
          <cell r="E1797" t="str">
            <v>6936352588221</v>
          </cell>
          <cell r="F1797">
            <v>119</v>
          </cell>
          <cell r="G1797">
            <v>119</v>
          </cell>
          <cell r="H1797" t="str">
            <v>3+</v>
          </cell>
          <cell r="I1797" t="str">
            <v>老品</v>
          </cell>
          <cell r="J1797" t="str">
            <v>1、产品同竞品差异点（优势点）：1111
2、产品功能点：
3、产品设计优势：
4、产品教育属性优势：
5、产品安全属性优势：
6、产品相关服务优势：
7、其他：</v>
          </cell>
          <cell r="K1797" t="str">
            <v>全方位物理防蚊、轻薄柔软、透气不闷热</v>
          </cell>
          <cell r="L1797" t="str">
            <v/>
          </cell>
          <cell r="M1797" t="str">
            <v>销售商品</v>
          </cell>
          <cell r="N1797" t="str">
            <v>2022/05/01</v>
          </cell>
          <cell r="O1797">
            <v>45.22</v>
          </cell>
          <cell r="P1797">
            <v>0.16</v>
          </cell>
          <cell r="Q1797">
            <v>35</v>
          </cell>
          <cell r="R1797">
            <v>35</v>
          </cell>
          <cell r="S1797">
            <v>2</v>
          </cell>
          <cell r="T1797" t="str">
            <v>有</v>
          </cell>
          <cell r="U1797" t="str">
            <v/>
          </cell>
          <cell r="V1797" t="str">
            <v>2190</v>
          </cell>
        </row>
        <row r="1797">
          <cell r="Z1797">
            <v>45</v>
          </cell>
          <cell r="AA1797">
            <v>55</v>
          </cell>
          <cell r="AB1797">
            <v>45</v>
          </cell>
          <cell r="AC1797">
            <v>0.111375</v>
          </cell>
          <cell r="AD1797">
            <v>9.5</v>
          </cell>
          <cell r="AE1797">
            <v>12</v>
          </cell>
          <cell r="AF1797">
            <v>50</v>
          </cell>
          <cell r="AG1797" t="str">
            <v/>
          </cell>
        </row>
        <row r="1798">
          <cell r="A1798" t="str">
            <v>HZ0539</v>
          </cell>
          <cell r="B1798" t="str">
            <v>HH08-12ZX23</v>
          </cell>
          <cell r="C1798" t="str">
            <v>HUGZ-HUG自然系列裤子-防蚊裤男女童通用（胭粉虹）</v>
          </cell>
          <cell r="D1798" t="str">
            <v>无</v>
          </cell>
          <cell r="E1798" t="str">
            <v>6936352588238</v>
          </cell>
          <cell r="F1798">
            <v>119</v>
          </cell>
          <cell r="G1798">
            <v>119</v>
          </cell>
          <cell r="H1798" t="str">
            <v>3+</v>
          </cell>
          <cell r="I1798" t="str">
            <v>老品</v>
          </cell>
          <cell r="J1798" t="str">
            <v>1、产品同竞品差异点（优势点）：1111
2、产品功能点：
3、产品设计优势：
4、产品教育属性优势：
5、产品安全属性优势：
6、产品相关服务优势：
7、其他：</v>
          </cell>
          <cell r="K1798" t="str">
            <v>全方位物理防蚊、轻薄柔软、透气不闷热</v>
          </cell>
          <cell r="L1798" t="str">
            <v/>
          </cell>
          <cell r="M1798" t="str">
            <v>销售商品</v>
          </cell>
          <cell r="N1798" t="str">
            <v>2022/05/01</v>
          </cell>
          <cell r="O1798">
            <v>45.22</v>
          </cell>
          <cell r="P1798">
            <v>0.16</v>
          </cell>
          <cell r="Q1798">
            <v>35</v>
          </cell>
          <cell r="R1798">
            <v>35</v>
          </cell>
          <cell r="S1798">
            <v>2</v>
          </cell>
          <cell r="T1798" t="str">
            <v>有</v>
          </cell>
          <cell r="U1798" t="str">
            <v/>
          </cell>
          <cell r="V1798" t="str">
            <v>2190</v>
          </cell>
        </row>
        <row r="1798">
          <cell r="Z1798">
            <v>45</v>
          </cell>
          <cell r="AA1798">
            <v>55</v>
          </cell>
          <cell r="AB1798">
            <v>45</v>
          </cell>
          <cell r="AC1798">
            <v>0.111375</v>
          </cell>
          <cell r="AD1798">
            <v>9.5</v>
          </cell>
          <cell r="AE1798">
            <v>12</v>
          </cell>
          <cell r="AF1798">
            <v>50</v>
          </cell>
          <cell r="AG1798" t="str">
            <v/>
          </cell>
        </row>
        <row r="1799">
          <cell r="A1799" t="str">
            <v>HZ0540</v>
          </cell>
          <cell r="B1799" t="str">
            <v>HH08-12ZX23</v>
          </cell>
          <cell r="C1799" t="str">
            <v>HUGZ-HUG自然系列裤子-防蚊裤男女童通用（胭粉虹）</v>
          </cell>
          <cell r="D1799" t="str">
            <v>无</v>
          </cell>
          <cell r="E1799" t="str">
            <v>6936352588245</v>
          </cell>
          <cell r="F1799">
            <v>119</v>
          </cell>
          <cell r="G1799">
            <v>119</v>
          </cell>
          <cell r="H1799" t="str">
            <v>3+</v>
          </cell>
          <cell r="I1799" t="str">
            <v>老品</v>
          </cell>
          <cell r="J1799" t="str">
            <v>1、产品同竞品差异点（优势点）：1111
2、产品功能点：
3、产品设计优势：
4、产品教育属性优势：
5、产品安全属性优势：
6、产品相关服务优势：
7、其他：</v>
          </cell>
          <cell r="K1799" t="str">
            <v>全方位物理防蚊、轻薄柔软、透气不闷热</v>
          </cell>
          <cell r="L1799" t="str">
            <v/>
          </cell>
          <cell r="M1799" t="str">
            <v>销售商品</v>
          </cell>
          <cell r="N1799" t="str">
            <v>2022/05/01</v>
          </cell>
          <cell r="O1799">
            <v>45.22</v>
          </cell>
          <cell r="P1799">
            <v>0.16</v>
          </cell>
          <cell r="Q1799">
            <v>35</v>
          </cell>
          <cell r="R1799">
            <v>35</v>
          </cell>
          <cell r="S1799">
            <v>2</v>
          </cell>
          <cell r="T1799" t="str">
            <v>有</v>
          </cell>
          <cell r="U1799" t="str">
            <v/>
          </cell>
          <cell r="V1799" t="str">
            <v>2190</v>
          </cell>
        </row>
        <row r="1799">
          <cell r="Z1799">
            <v>45</v>
          </cell>
          <cell r="AA1799">
            <v>55</v>
          </cell>
          <cell r="AB1799">
            <v>45</v>
          </cell>
          <cell r="AC1799">
            <v>0.111375</v>
          </cell>
          <cell r="AD1799">
            <v>9.5</v>
          </cell>
          <cell r="AE1799">
            <v>12</v>
          </cell>
          <cell r="AF1799">
            <v>50</v>
          </cell>
          <cell r="AG1799" t="str">
            <v/>
          </cell>
        </row>
        <row r="1800">
          <cell r="A1800" t="str">
            <v>HZ0753</v>
          </cell>
          <cell r="B1800" t="str">
            <v>HH12-18ZX63</v>
          </cell>
          <cell r="C1800" t="str">
            <v>HUGZ-HUG自然系列帽子男女童通用（冬夜篝火）(52-54)cm</v>
          </cell>
          <cell r="D1800" t="str">
            <v>无</v>
          </cell>
          <cell r="E1800" t="str">
            <v>6936352570905</v>
          </cell>
          <cell r="F1800">
            <v>209</v>
          </cell>
          <cell r="G1800">
            <v>209</v>
          </cell>
          <cell r="H1800" t="str">
            <v>3+</v>
          </cell>
          <cell r="I1800" t="str">
            <v>老品</v>
          </cell>
          <cell r="J1800" t="str">
            <v>1、产品同竞品差异点（优势点）：1111
2、产品功能点：
3、产品设计优势：
4、产品教育属性优势：
5、产品安全属性优势：
6、产品相关服务优势：
7、其他：</v>
          </cell>
          <cell r="K1800" t="str">
            <v>90%白鹅绒、无异味、7重防钻绒、保护小耳朵</v>
          </cell>
          <cell r="L1800" t="str">
            <v/>
          </cell>
          <cell r="M1800" t="str">
            <v>销售商品</v>
          </cell>
          <cell r="N1800" t="str">
            <v>2022/05/01</v>
          </cell>
          <cell r="O1800">
            <v>79.42</v>
          </cell>
          <cell r="P1800">
            <v>0.1</v>
          </cell>
          <cell r="Q1800">
            <v>31</v>
          </cell>
          <cell r="R1800">
            <v>31</v>
          </cell>
          <cell r="S1800">
            <v>2</v>
          </cell>
          <cell r="T1800" t="str">
            <v>有</v>
          </cell>
          <cell r="U1800" t="str">
            <v/>
          </cell>
          <cell r="V1800" t="str">
            <v>2190</v>
          </cell>
        </row>
        <row r="1800">
          <cell r="Z1800">
            <v>45</v>
          </cell>
          <cell r="AA1800">
            <v>55</v>
          </cell>
          <cell r="AB1800">
            <v>45</v>
          </cell>
          <cell r="AC1800">
            <v>0.111375</v>
          </cell>
          <cell r="AD1800">
            <v>9.5</v>
          </cell>
          <cell r="AE1800">
            <v>12</v>
          </cell>
          <cell r="AF1800">
            <v>50</v>
          </cell>
          <cell r="AG1800" t="str">
            <v/>
          </cell>
        </row>
        <row r="1801">
          <cell r="A1801" t="str">
            <v>HZ0754</v>
          </cell>
          <cell r="B1801" t="str">
            <v>HH12-18ZX63</v>
          </cell>
          <cell r="C1801" t="str">
            <v>HUGZ-HUG自然系列帽子男女童通用（冬夜篝火）(54-56)cm</v>
          </cell>
          <cell r="D1801" t="str">
            <v>无</v>
          </cell>
          <cell r="E1801" t="str">
            <v>6936352570912</v>
          </cell>
          <cell r="F1801">
            <v>209</v>
          </cell>
          <cell r="G1801">
            <v>209</v>
          </cell>
          <cell r="H1801" t="str">
            <v>3+</v>
          </cell>
          <cell r="I1801" t="str">
            <v>老品</v>
          </cell>
          <cell r="J1801" t="str">
            <v>1、产品同竞品差异点（优势点）：1111
2、产品功能点：
3、产品设计优势：
4、产品教育属性优势：
5、产品安全属性优势：
6、产品相关服务优势：
7、其他：</v>
          </cell>
          <cell r="K1801" t="str">
            <v>90%白鹅绒、无异味、7重防钻绒、保护小耳朵</v>
          </cell>
          <cell r="L1801" t="str">
            <v/>
          </cell>
          <cell r="M1801" t="str">
            <v>销售商品</v>
          </cell>
          <cell r="N1801" t="str">
            <v>2022/05/01</v>
          </cell>
          <cell r="O1801">
            <v>79.42</v>
          </cell>
          <cell r="P1801">
            <v>0.1</v>
          </cell>
          <cell r="Q1801">
            <v>31</v>
          </cell>
          <cell r="R1801">
            <v>31</v>
          </cell>
          <cell r="S1801">
            <v>2</v>
          </cell>
          <cell r="T1801" t="str">
            <v>有</v>
          </cell>
          <cell r="U1801" t="str">
            <v/>
          </cell>
          <cell r="V1801" t="str">
            <v>2190</v>
          </cell>
        </row>
        <row r="1801">
          <cell r="Z1801">
            <v>45</v>
          </cell>
          <cell r="AA1801">
            <v>55</v>
          </cell>
          <cell r="AB1801">
            <v>45</v>
          </cell>
          <cell r="AC1801">
            <v>0.111375</v>
          </cell>
          <cell r="AD1801">
            <v>9.5</v>
          </cell>
          <cell r="AE1801">
            <v>12</v>
          </cell>
          <cell r="AF1801">
            <v>50</v>
          </cell>
          <cell r="AG1801" t="str">
            <v/>
          </cell>
        </row>
        <row r="1802">
          <cell r="A1802" t="str">
            <v>HZ0755</v>
          </cell>
          <cell r="B1802" t="str">
            <v>HH12-18ZX64</v>
          </cell>
          <cell r="C1802" t="str">
            <v>HUGZ-HUG自然系列帽子男女童通用（蜜桃霜晕）(52-54)cm</v>
          </cell>
          <cell r="D1802" t="str">
            <v>无</v>
          </cell>
          <cell r="E1802" t="str">
            <v>6936352570929</v>
          </cell>
          <cell r="F1802">
            <v>209</v>
          </cell>
          <cell r="G1802">
            <v>209</v>
          </cell>
          <cell r="H1802" t="str">
            <v>3+</v>
          </cell>
          <cell r="I1802" t="str">
            <v>老品</v>
          </cell>
          <cell r="J1802" t="str">
            <v>1、产品同竞品差异点（优势点）：1111
2、产品功能点：
3、产品设计优势：
4、产品教育属性优势：
5、产品安全属性优势：
6、产品相关服务优势：
7、其他：</v>
          </cell>
          <cell r="K1802" t="str">
            <v>90%白鹅绒、无异味、7重防钻绒、保护小耳朵</v>
          </cell>
          <cell r="L1802" t="str">
            <v/>
          </cell>
          <cell r="M1802" t="str">
            <v>销售商品</v>
          </cell>
          <cell r="N1802" t="str">
            <v>2022/05/01</v>
          </cell>
          <cell r="O1802">
            <v>79.42</v>
          </cell>
          <cell r="P1802">
            <v>0.1</v>
          </cell>
          <cell r="Q1802">
            <v>31</v>
          </cell>
          <cell r="R1802">
            <v>31</v>
          </cell>
          <cell r="S1802">
            <v>2</v>
          </cell>
          <cell r="T1802" t="str">
            <v>有</v>
          </cell>
          <cell r="U1802" t="str">
            <v/>
          </cell>
          <cell r="V1802" t="str">
            <v>2190</v>
          </cell>
        </row>
        <row r="1802">
          <cell r="Z1802">
            <v>45</v>
          </cell>
          <cell r="AA1802">
            <v>55</v>
          </cell>
          <cell r="AB1802">
            <v>45</v>
          </cell>
          <cell r="AC1802">
            <v>0.111375</v>
          </cell>
          <cell r="AD1802">
            <v>9.5</v>
          </cell>
          <cell r="AE1802">
            <v>12</v>
          </cell>
          <cell r="AF1802">
            <v>50</v>
          </cell>
          <cell r="AG1802" t="str">
            <v/>
          </cell>
        </row>
        <row r="1803">
          <cell r="A1803" t="str">
            <v>HZ0756</v>
          </cell>
          <cell r="B1803" t="str">
            <v>HH12-18ZX64</v>
          </cell>
          <cell r="C1803" t="str">
            <v>HUGZ-HUG自然系列帽子男女童通用（蜜桃霜晕）(54-56)cm</v>
          </cell>
          <cell r="D1803" t="str">
            <v>无</v>
          </cell>
          <cell r="E1803" t="str">
            <v>6936352570936</v>
          </cell>
          <cell r="F1803">
            <v>209</v>
          </cell>
          <cell r="G1803">
            <v>209</v>
          </cell>
          <cell r="H1803" t="str">
            <v>3+</v>
          </cell>
          <cell r="I1803" t="str">
            <v>老品</v>
          </cell>
          <cell r="J1803" t="str">
            <v>1、产品同竞品差异点（优势点）：1111
2、产品功能点：
3、产品设计优势：
4、产品教育属性优势：
5、产品安全属性优势：
6、产品相关服务优势：
7、其他：</v>
          </cell>
          <cell r="K1803" t="str">
            <v>90%白鹅绒、无异味、7重防钻绒、保护小耳朵</v>
          </cell>
          <cell r="L1803" t="str">
            <v/>
          </cell>
          <cell r="M1803" t="str">
            <v>销售商品</v>
          </cell>
          <cell r="N1803" t="str">
            <v>2022/05/01</v>
          </cell>
          <cell r="O1803">
            <v>79.42</v>
          </cell>
          <cell r="P1803">
            <v>0.1</v>
          </cell>
          <cell r="Q1803">
            <v>31</v>
          </cell>
          <cell r="R1803">
            <v>31</v>
          </cell>
          <cell r="S1803">
            <v>2</v>
          </cell>
          <cell r="T1803" t="str">
            <v>有</v>
          </cell>
          <cell r="U1803" t="str">
            <v/>
          </cell>
          <cell r="V1803" t="str">
            <v>2190</v>
          </cell>
        </row>
        <row r="1803">
          <cell r="Z1803">
            <v>45</v>
          </cell>
          <cell r="AA1803">
            <v>55</v>
          </cell>
          <cell r="AB1803">
            <v>45</v>
          </cell>
          <cell r="AC1803">
            <v>0.111375</v>
          </cell>
          <cell r="AD1803">
            <v>9.5</v>
          </cell>
          <cell r="AE1803">
            <v>12</v>
          </cell>
          <cell r="AF1803">
            <v>50</v>
          </cell>
          <cell r="AG1803" t="str">
            <v/>
          </cell>
        </row>
        <row r="1804">
          <cell r="A1804" t="str">
            <v>HZ0757</v>
          </cell>
          <cell r="B1804" t="str">
            <v>HH12-18ZX65</v>
          </cell>
          <cell r="C1804" t="str">
            <v>HUGZ-HUG自然系列帽子男女童通用（软软奶盖）(52-54)cm</v>
          </cell>
          <cell r="D1804" t="str">
            <v>无</v>
          </cell>
          <cell r="E1804" t="str">
            <v>6936352570943</v>
          </cell>
          <cell r="F1804">
            <v>209</v>
          </cell>
          <cell r="G1804">
            <v>209</v>
          </cell>
          <cell r="H1804" t="str">
            <v>3+</v>
          </cell>
          <cell r="I1804" t="str">
            <v>老品</v>
          </cell>
          <cell r="J1804" t="str">
            <v>1、产品同竞品差异点（优势点）：1111
2、产品功能点：
3、产品设计优势：
4、产品教育属性优势：
5、产品安全属性优势：
6、产品相关服务优势：
7、其他：</v>
          </cell>
          <cell r="K1804" t="str">
            <v>90%白鹅绒、无异味、7重防钻绒、保护小耳朵</v>
          </cell>
          <cell r="L1804" t="str">
            <v/>
          </cell>
          <cell r="M1804" t="str">
            <v>销售商品</v>
          </cell>
          <cell r="N1804" t="str">
            <v>2022/05/01</v>
          </cell>
          <cell r="O1804">
            <v>79.42</v>
          </cell>
          <cell r="P1804">
            <v>0.1</v>
          </cell>
          <cell r="Q1804">
            <v>31</v>
          </cell>
          <cell r="R1804">
            <v>31</v>
          </cell>
          <cell r="S1804">
            <v>2</v>
          </cell>
          <cell r="T1804" t="str">
            <v>有</v>
          </cell>
          <cell r="U1804" t="str">
            <v/>
          </cell>
          <cell r="V1804" t="str">
            <v>2190</v>
          </cell>
        </row>
        <row r="1804">
          <cell r="Z1804">
            <v>45</v>
          </cell>
          <cell r="AA1804">
            <v>55</v>
          </cell>
          <cell r="AB1804">
            <v>45</v>
          </cell>
          <cell r="AC1804">
            <v>0.111375</v>
          </cell>
          <cell r="AD1804">
            <v>9.5</v>
          </cell>
          <cell r="AE1804">
            <v>12</v>
          </cell>
          <cell r="AF1804">
            <v>50</v>
          </cell>
          <cell r="AG1804" t="str">
            <v/>
          </cell>
        </row>
        <row r="1805">
          <cell r="A1805" t="str">
            <v>HZ0758</v>
          </cell>
          <cell r="B1805" t="str">
            <v>HH12-18ZX65</v>
          </cell>
          <cell r="C1805" t="str">
            <v>HUGZ-HUG自然系列帽子男女童通用（软软奶盖）(54-56)cm</v>
          </cell>
          <cell r="D1805" t="str">
            <v>无</v>
          </cell>
          <cell r="E1805" t="str">
            <v>6936352570950</v>
          </cell>
          <cell r="F1805">
            <v>209</v>
          </cell>
          <cell r="G1805">
            <v>209</v>
          </cell>
          <cell r="H1805" t="str">
            <v>3+</v>
          </cell>
          <cell r="I1805" t="str">
            <v>老品</v>
          </cell>
          <cell r="J1805" t="str">
            <v>1、产品同竞品差异点（优势点）：1111
2、产品功能点：
3、产品设计优势：
4、产品教育属性优势：
5、产品安全属性优势：
6、产品相关服务优势：
7、其他：</v>
          </cell>
          <cell r="K1805" t="str">
            <v>90%白鹅绒、无异味、7重防钻绒、保护小耳朵</v>
          </cell>
          <cell r="L1805" t="str">
            <v/>
          </cell>
          <cell r="M1805" t="str">
            <v>销售商品</v>
          </cell>
          <cell r="N1805" t="str">
            <v>2022/05/01</v>
          </cell>
          <cell r="O1805">
            <v>79.42</v>
          </cell>
          <cell r="P1805">
            <v>0.1</v>
          </cell>
          <cell r="Q1805">
            <v>31</v>
          </cell>
          <cell r="R1805">
            <v>31</v>
          </cell>
          <cell r="S1805">
            <v>2</v>
          </cell>
          <cell r="T1805" t="str">
            <v>有</v>
          </cell>
          <cell r="U1805" t="str">
            <v/>
          </cell>
          <cell r="V1805" t="str">
            <v>2190</v>
          </cell>
        </row>
        <row r="1805">
          <cell r="Z1805">
            <v>45</v>
          </cell>
          <cell r="AA1805">
            <v>55</v>
          </cell>
          <cell r="AB1805">
            <v>45</v>
          </cell>
          <cell r="AC1805">
            <v>0.111375</v>
          </cell>
          <cell r="AD1805">
            <v>9.5</v>
          </cell>
          <cell r="AE1805">
            <v>12</v>
          </cell>
          <cell r="AF1805">
            <v>50</v>
          </cell>
          <cell r="AG1805" t="str">
            <v/>
          </cell>
        </row>
        <row r="1806">
          <cell r="A1806" t="str">
            <v>HZ0759</v>
          </cell>
          <cell r="B1806" t="str">
            <v>HZ23004</v>
          </cell>
          <cell r="C1806" t="str">
            <v>hugz 抱抱帽 丛林细雨 (52-54cm)</v>
          </cell>
          <cell r="D1806" t="str">
            <v>无</v>
          </cell>
          <cell r="E1806" t="str">
            <v>6936352570967</v>
          </cell>
          <cell r="F1806">
            <v>69</v>
          </cell>
          <cell r="G1806">
            <v>81.71</v>
          </cell>
          <cell r="H1806" t="str">
            <v>3+</v>
          </cell>
          <cell r="I1806" t="str">
            <v>老品</v>
          </cell>
          <cell r="J1806" t="str">
            <v>1、产品同竞品差异点（优势点）：1111
2、产品功能点：
3、产品设计优势：
4、产品教育属性优势：
5、产品安全属性优势：
6、产品相关服务优势：
7、其他：</v>
          </cell>
          <cell r="K1806" t="str">
            <v>加大护耳面积、柔暖细腻无扎感、不勒不易吹掉</v>
          </cell>
          <cell r="L1806" t="str">
            <v/>
          </cell>
          <cell r="M1806" t="str">
            <v>销售商品</v>
          </cell>
          <cell r="N1806" t="str">
            <v>2022/10/10</v>
          </cell>
          <cell r="O1806">
            <v>26.22</v>
          </cell>
          <cell r="P1806">
            <v>0.16</v>
          </cell>
          <cell r="Q1806">
            <v>31</v>
          </cell>
          <cell r="R1806">
            <v>31</v>
          </cell>
          <cell r="S1806">
            <v>2</v>
          </cell>
          <cell r="T1806" t="str">
            <v>有</v>
          </cell>
          <cell r="U1806" t="str">
            <v/>
          </cell>
          <cell r="V1806" t="str">
            <v>2190</v>
          </cell>
          <cell r="W1806">
            <v>40</v>
          </cell>
          <cell r="X1806">
            <v>40</v>
          </cell>
          <cell r="Y1806">
            <v>2</v>
          </cell>
          <cell r="Z1806">
            <v>60</v>
          </cell>
          <cell r="AA1806">
            <v>40</v>
          </cell>
          <cell r="AB1806">
            <v>40</v>
          </cell>
          <cell r="AC1806">
            <v>0.096</v>
          </cell>
          <cell r="AD1806">
            <v>9.5</v>
          </cell>
          <cell r="AE1806">
            <v>12</v>
          </cell>
          <cell r="AF1806">
            <v>100</v>
          </cell>
          <cell r="AG1806" t="str">
            <v/>
          </cell>
        </row>
        <row r="1807">
          <cell r="A1807" t="str">
            <v>HZ0607</v>
          </cell>
          <cell r="B1807" t="str">
            <v>HH06-08ZX38</v>
          </cell>
          <cell r="C1807" t="str">
            <v>HUGZ-HUG自然系列裤子-长裤男女童通用（暖暖绒灰）100码</v>
          </cell>
          <cell r="D1807" t="str">
            <v>无</v>
          </cell>
          <cell r="E1807" t="str">
            <v>6936352588917</v>
          </cell>
          <cell r="F1807">
            <v>199</v>
          </cell>
          <cell r="G1807">
            <v>199</v>
          </cell>
          <cell r="H1807" t="str">
            <v>3+</v>
          </cell>
          <cell r="I1807" t="str">
            <v>老品</v>
          </cell>
          <cell r="J1807" t="str">
            <v>1、产品同竞品差异点（优势点）：1111
2、产品功能点：
3、产品设计优势：
4、产品教育属性优势：
5、产品安全属性优势：
6、产品相关服务优势：
7、其他：</v>
          </cell>
          <cell r="K1807" t="str">
            <v>纤维长度为64mm，越穿越软、310g保暖刚刚好</v>
          </cell>
          <cell r="L1807" t="str">
            <v/>
          </cell>
          <cell r="M1807" t="str">
            <v>销售商品</v>
          </cell>
          <cell r="N1807" t="str">
            <v>2022/05/01</v>
          </cell>
          <cell r="O1807">
            <v>75.62</v>
          </cell>
          <cell r="P1807">
            <v>0.28</v>
          </cell>
          <cell r="Q1807">
            <v>36.5</v>
          </cell>
          <cell r="R1807">
            <v>25</v>
          </cell>
          <cell r="S1807">
            <v>6.5</v>
          </cell>
          <cell r="T1807" t="str">
            <v>有</v>
          </cell>
          <cell r="U1807" t="str">
            <v/>
          </cell>
          <cell r="V1807" t="str">
            <v>2190</v>
          </cell>
        </row>
        <row r="1807">
          <cell r="Z1807">
            <v>45</v>
          </cell>
          <cell r="AA1807">
            <v>55</v>
          </cell>
          <cell r="AB1807">
            <v>45</v>
          </cell>
          <cell r="AC1807">
            <v>0.111375</v>
          </cell>
          <cell r="AD1807">
            <v>9.5</v>
          </cell>
          <cell r="AE1807">
            <v>12</v>
          </cell>
          <cell r="AF1807">
            <v>50</v>
          </cell>
          <cell r="AG1807" t="str">
            <v/>
          </cell>
        </row>
        <row r="1808">
          <cell r="A1808" t="str">
            <v>HZ0608</v>
          </cell>
          <cell r="B1808" t="str">
            <v>HH06-08ZX38</v>
          </cell>
          <cell r="C1808" t="str">
            <v>HUGZ-HUG自然系列裤子-长裤男女童通用（暖暖绒灰）110码</v>
          </cell>
          <cell r="D1808" t="str">
            <v>无</v>
          </cell>
          <cell r="E1808" t="str">
            <v>6936352588924</v>
          </cell>
          <cell r="F1808">
            <v>199</v>
          </cell>
          <cell r="G1808">
            <v>199</v>
          </cell>
          <cell r="H1808" t="str">
            <v>3+</v>
          </cell>
          <cell r="I1808" t="str">
            <v>老品</v>
          </cell>
          <cell r="J1808" t="str">
            <v>1、产品同竞品差异点（优势点）：1111
2、产品功能点：
3、产品设计优势：
4、产品教育属性优势：
5、产品安全属性优势：
6、产品相关服务优势：
7、其他：</v>
          </cell>
          <cell r="K1808" t="str">
            <v>纤维长度为64mm，越穿越软、310g保暖刚刚好</v>
          </cell>
          <cell r="L1808" t="str">
            <v/>
          </cell>
          <cell r="M1808" t="str">
            <v>销售商品</v>
          </cell>
          <cell r="N1808" t="str">
            <v>2022/05/01</v>
          </cell>
          <cell r="O1808">
            <v>75.62</v>
          </cell>
          <cell r="P1808">
            <v>0.28</v>
          </cell>
          <cell r="Q1808">
            <v>36.5</v>
          </cell>
          <cell r="R1808">
            <v>25</v>
          </cell>
          <cell r="S1808">
            <v>6.5</v>
          </cell>
          <cell r="T1808" t="str">
            <v>有</v>
          </cell>
          <cell r="U1808" t="str">
            <v/>
          </cell>
          <cell r="V1808" t="str">
            <v>2190</v>
          </cell>
        </row>
        <row r="1808">
          <cell r="Z1808">
            <v>45</v>
          </cell>
          <cell r="AA1808">
            <v>55</v>
          </cell>
          <cell r="AB1808">
            <v>45</v>
          </cell>
          <cell r="AC1808">
            <v>0.111375</v>
          </cell>
          <cell r="AD1808">
            <v>9.5</v>
          </cell>
          <cell r="AE1808">
            <v>12</v>
          </cell>
          <cell r="AF1808">
            <v>50</v>
          </cell>
          <cell r="AG1808" t="str">
            <v/>
          </cell>
        </row>
        <row r="1809">
          <cell r="A1809" t="str">
            <v>HZ0609</v>
          </cell>
          <cell r="B1809" t="str">
            <v>HH06-08ZX38</v>
          </cell>
          <cell r="C1809" t="str">
            <v>HUGZ-HUG自然系列裤子-长裤男女童通用（暖暖绒灰）120码</v>
          </cell>
          <cell r="D1809" t="str">
            <v>无</v>
          </cell>
          <cell r="E1809" t="str">
            <v>6936352588931</v>
          </cell>
          <cell r="F1809">
            <v>199</v>
          </cell>
          <cell r="G1809">
            <v>199</v>
          </cell>
          <cell r="H1809" t="str">
            <v>3+</v>
          </cell>
          <cell r="I1809" t="str">
            <v>老品</v>
          </cell>
          <cell r="J1809" t="str">
            <v>1、产品同竞品差异点（优势点）：1111
2、产品功能点：
3、产品设计优势：
4、产品教育属性优势：
5、产品安全属性优势：
6、产品相关服务优势：
7、其他：</v>
          </cell>
          <cell r="K1809" t="str">
            <v>纤维长度为64mm，越穿越软、310g保暖刚刚好</v>
          </cell>
          <cell r="L1809" t="str">
            <v/>
          </cell>
          <cell r="M1809" t="str">
            <v>销售商品</v>
          </cell>
          <cell r="N1809" t="str">
            <v>2022/05/01</v>
          </cell>
          <cell r="O1809">
            <v>75.62</v>
          </cell>
          <cell r="P1809">
            <v>0.28</v>
          </cell>
          <cell r="Q1809">
            <v>36.5</v>
          </cell>
          <cell r="R1809">
            <v>25</v>
          </cell>
          <cell r="S1809">
            <v>6.5</v>
          </cell>
          <cell r="T1809" t="str">
            <v>有</v>
          </cell>
          <cell r="U1809" t="str">
            <v/>
          </cell>
          <cell r="V1809" t="str">
            <v>2190</v>
          </cell>
        </row>
        <row r="1809">
          <cell r="Z1809">
            <v>45</v>
          </cell>
          <cell r="AA1809">
            <v>55</v>
          </cell>
          <cell r="AB1809">
            <v>45</v>
          </cell>
          <cell r="AC1809">
            <v>0.111375</v>
          </cell>
          <cell r="AD1809">
            <v>9.5</v>
          </cell>
          <cell r="AE1809">
            <v>12</v>
          </cell>
          <cell r="AF1809">
            <v>50</v>
          </cell>
          <cell r="AG1809" t="str">
            <v/>
          </cell>
        </row>
        <row r="1810">
          <cell r="A1810" t="str">
            <v>HZ0610</v>
          </cell>
          <cell r="B1810" t="str">
            <v>HH06-08ZX38</v>
          </cell>
          <cell r="C1810" t="str">
            <v>HUGZ-HUG自然系列裤子-长裤男女童通用（暖暖绒灰）130码</v>
          </cell>
          <cell r="D1810" t="str">
            <v>无</v>
          </cell>
          <cell r="E1810" t="str">
            <v>6936352588948</v>
          </cell>
          <cell r="F1810">
            <v>199</v>
          </cell>
          <cell r="G1810">
            <v>199</v>
          </cell>
          <cell r="H1810" t="str">
            <v>3+</v>
          </cell>
          <cell r="I1810" t="str">
            <v>老品</v>
          </cell>
          <cell r="J1810" t="str">
            <v>1、产品同竞品差异点（优势点）：1111
2、产品功能点：
3、产品设计优势：
4、产品教育属性优势：
5、产品安全属性优势：
6、产品相关服务优势：
7、其他：</v>
          </cell>
          <cell r="K1810" t="str">
            <v>纤维长度为64mm，越穿越软、310g保暖刚刚好</v>
          </cell>
          <cell r="L1810" t="str">
            <v/>
          </cell>
          <cell r="M1810" t="str">
            <v>销售商品</v>
          </cell>
          <cell r="N1810" t="str">
            <v>2022/05/01</v>
          </cell>
          <cell r="O1810">
            <v>75.62</v>
          </cell>
          <cell r="P1810">
            <v>0.28</v>
          </cell>
          <cell r="Q1810">
            <v>36.5</v>
          </cell>
          <cell r="R1810">
            <v>25</v>
          </cell>
          <cell r="S1810">
            <v>6.5</v>
          </cell>
          <cell r="T1810" t="str">
            <v>有</v>
          </cell>
          <cell r="U1810" t="str">
            <v/>
          </cell>
          <cell r="V1810" t="str">
            <v>2190</v>
          </cell>
        </row>
        <row r="1810">
          <cell r="Z1810">
            <v>45</v>
          </cell>
          <cell r="AA1810">
            <v>55</v>
          </cell>
          <cell r="AB1810">
            <v>45</v>
          </cell>
          <cell r="AC1810">
            <v>0.111375</v>
          </cell>
          <cell r="AD1810">
            <v>9.5</v>
          </cell>
          <cell r="AE1810">
            <v>12</v>
          </cell>
          <cell r="AF1810">
            <v>50</v>
          </cell>
          <cell r="AG1810" t="str">
            <v/>
          </cell>
        </row>
        <row r="1811">
          <cell r="A1811" t="str">
            <v>HZ0611</v>
          </cell>
          <cell r="B1811" t="str">
            <v>HH06-08ZX38</v>
          </cell>
          <cell r="C1811" t="str">
            <v>HUGZ-HUG自然系列裤子-长裤男女童通用（暖暖绒灰）140码</v>
          </cell>
          <cell r="D1811" t="str">
            <v>无</v>
          </cell>
          <cell r="E1811" t="str">
            <v>6936352588955</v>
          </cell>
          <cell r="F1811">
            <v>199</v>
          </cell>
          <cell r="G1811">
            <v>199</v>
          </cell>
          <cell r="H1811" t="str">
            <v>3+</v>
          </cell>
          <cell r="I1811" t="str">
            <v>老品</v>
          </cell>
          <cell r="J1811" t="str">
            <v>1、产品同竞品差异点（优势点）：1111
2、产品功能点：
3、产品设计优势：
4、产品教育属性优势：
5、产品安全属性优势：
6、产品相关服务优势：
7、其他：</v>
          </cell>
          <cell r="K1811" t="str">
            <v>纤维长度为64mm，越穿越软、310g保暖刚刚好</v>
          </cell>
          <cell r="L1811" t="str">
            <v/>
          </cell>
          <cell r="M1811" t="str">
            <v>销售商品</v>
          </cell>
          <cell r="N1811" t="str">
            <v>2022/05/01</v>
          </cell>
          <cell r="O1811">
            <v>75.62</v>
          </cell>
          <cell r="P1811">
            <v>0.28</v>
          </cell>
          <cell r="Q1811">
            <v>36.5</v>
          </cell>
          <cell r="R1811">
            <v>25</v>
          </cell>
          <cell r="S1811">
            <v>6.5</v>
          </cell>
          <cell r="T1811" t="str">
            <v>有</v>
          </cell>
          <cell r="U1811" t="str">
            <v/>
          </cell>
          <cell r="V1811" t="str">
            <v>2190</v>
          </cell>
        </row>
        <row r="1811">
          <cell r="Z1811">
            <v>45</v>
          </cell>
          <cell r="AA1811">
            <v>55</v>
          </cell>
          <cell r="AB1811">
            <v>45</v>
          </cell>
          <cell r="AC1811">
            <v>0.111375</v>
          </cell>
          <cell r="AD1811">
            <v>9.5</v>
          </cell>
          <cell r="AE1811">
            <v>12</v>
          </cell>
          <cell r="AF1811">
            <v>50</v>
          </cell>
          <cell r="AG1811" t="str">
            <v/>
          </cell>
        </row>
        <row r="1812">
          <cell r="A1812" t="str">
            <v>HZ0612</v>
          </cell>
          <cell r="B1812" t="str">
            <v>HH06-08ZX38</v>
          </cell>
          <cell r="C1812" t="str">
            <v>HUGZ-HUG自然系列裤子-长裤男女童通用（暖暖绒灰）150码</v>
          </cell>
          <cell r="D1812" t="str">
            <v>无</v>
          </cell>
          <cell r="E1812" t="str">
            <v>6936352588962</v>
          </cell>
          <cell r="F1812">
            <v>199</v>
          </cell>
          <cell r="G1812">
            <v>199</v>
          </cell>
          <cell r="H1812" t="str">
            <v>3+</v>
          </cell>
          <cell r="I1812" t="str">
            <v>老品</v>
          </cell>
          <cell r="J1812" t="str">
            <v>1、产品同竞品差异点（优势点）：1111
2、产品功能点：
3、产品设计优势：
4、产品教育属性优势：
5、产品安全属性优势：
6、产品相关服务优势：
7、其他：</v>
          </cell>
          <cell r="K1812" t="str">
            <v>纤维长度为64mm，越穿越软、310g保暖刚刚好</v>
          </cell>
          <cell r="L1812" t="str">
            <v/>
          </cell>
          <cell r="M1812" t="str">
            <v>销售商品</v>
          </cell>
          <cell r="N1812" t="str">
            <v>2022/05/01</v>
          </cell>
          <cell r="O1812">
            <v>75.62</v>
          </cell>
          <cell r="P1812">
            <v>0.28</v>
          </cell>
          <cell r="Q1812">
            <v>36.5</v>
          </cell>
          <cell r="R1812">
            <v>25</v>
          </cell>
          <cell r="S1812">
            <v>6.5</v>
          </cell>
          <cell r="T1812" t="str">
            <v>有</v>
          </cell>
          <cell r="U1812" t="str">
            <v/>
          </cell>
          <cell r="V1812" t="str">
            <v>2190</v>
          </cell>
        </row>
        <row r="1812">
          <cell r="Z1812">
            <v>45</v>
          </cell>
          <cell r="AA1812">
            <v>55</v>
          </cell>
          <cell r="AB1812">
            <v>45</v>
          </cell>
          <cell r="AC1812">
            <v>0.111375</v>
          </cell>
          <cell r="AD1812">
            <v>9.5</v>
          </cell>
          <cell r="AE1812">
            <v>12</v>
          </cell>
          <cell r="AF1812">
            <v>50</v>
          </cell>
          <cell r="AG1812" t="str">
            <v/>
          </cell>
        </row>
        <row r="1813">
          <cell r="A1813" t="str">
            <v>HZ0613</v>
          </cell>
          <cell r="B1813" t="str">
            <v>HH06-08ZX38</v>
          </cell>
          <cell r="C1813" t="str">
            <v>HUGZ-HUG自然系列裤子-长裤男女童通用（暖暖绒灰）160码</v>
          </cell>
          <cell r="D1813" t="str">
            <v>无</v>
          </cell>
          <cell r="E1813" t="str">
            <v>6936352588979</v>
          </cell>
          <cell r="F1813">
            <v>199</v>
          </cell>
          <cell r="G1813">
            <v>199</v>
          </cell>
          <cell r="H1813" t="str">
            <v>3+</v>
          </cell>
          <cell r="I1813" t="str">
            <v>老品</v>
          </cell>
          <cell r="J1813" t="str">
            <v>1、产品同竞品差异点（优势点）：1111
2、产品功能点：
3、产品设计优势：
4、产品教育属性优势：
5、产品安全属性优势：
6、产品相关服务优势：
7、其他：</v>
          </cell>
          <cell r="K1813" t="str">
            <v>纤维长度为64mm，越穿越软、310g保暖刚刚好</v>
          </cell>
          <cell r="L1813" t="str">
            <v/>
          </cell>
          <cell r="M1813" t="str">
            <v>销售商品</v>
          </cell>
          <cell r="N1813" t="str">
            <v>2022/05/01</v>
          </cell>
          <cell r="O1813">
            <v>75.62</v>
          </cell>
          <cell r="P1813">
            <v>0.28</v>
          </cell>
          <cell r="Q1813">
            <v>36.5</v>
          </cell>
          <cell r="R1813">
            <v>25</v>
          </cell>
          <cell r="S1813">
            <v>6.5</v>
          </cell>
          <cell r="T1813" t="str">
            <v>有</v>
          </cell>
          <cell r="U1813" t="str">
            <v/>
          </cell>
          <cell r="V1813" t="str">
            <v>2190</v>
          </cell>
        </row>
        <row r="1813">
          <cell r="Z1813">
            <v>45</v>
          </cell>
          <cell r="AA1813">
            <v>55</v>
          </cell>
          <cell r="AB1813">
            <v>45</v>
          </cell>
          <cell r="AC1813">
            <v>0.111375</v>
          </cell>
          <cell r="AD1813">
            <v>9.5</v>
          </cell>
          <cell r="AE1813">
            <v>12</v>
          </cell>
          <cell r="AF1813">
            <v>50</v>
          </cell>
          <cell r="AG1813" t="str">
            <v/>
          </cell>
        </row>
        <row r="1814">
          <cell r="A1814" t="str">
            <v>HZ0506</v>
          </cell>
          <cell r="B1814" t="str">
            <v>HH07-11ZX01</v>
          </cell>
          <cell r="C1814" t="str">
            <v>HUGZ-HUG自然系列上衣-防晒衣男女童通用（冰雪白）</v>
          </cell>
          <cell r="D1814" t="str">
            <v>无</v>
          </cell>
          <cell r="E1814" t="str">
            <v>6936352587903</v>
          </cell>
          <cell r="F1814">
            <v>139</v>
          </cell>
          <cell r="G1814">
            <v>139</v>
          </cell>
          <cell r="H1814" t="str">
            <v>3+</v>
          </cell>
          <cell r="I1814" t="str">
            <v>老品</v>
          </cell>
          <cell r="J1814" t="str">
            <v>1、产品同竞品差异点（优势点）：1111
2、产品功能点：
3、产品设计优势：
4、产品教育属性优势：
5、产品安全属性优势：
6、产品相关服务优势：
7、其他：</v>
          </cell>
          <cell r="K1814" t="str">
            <v>UPF50+，防晒红晒伤、冰凉触感不怕闷热</v>
          </cell>
          <cell r="L1814" t="str">
            <v/>
          </cell>
          <cell r="M1814" t="str">
            <v>销售商品</v>
          </cell>
          <cell r="N1814" t="str">
            <v>2022/05/01</v>
          </cell>
          <cell r="O1814">
            <v>52.82</v>
          </cell>
          <cell r="P1814">
            <v>0.19</v>
          </cell>
          <cell r="Q1814">
            <v>35</v>
          </cell>
          <cell r="R1814">
            <v>35</v>
          </cell>
          <cell r="S1814">
            <v>2</v>
          </cell>
          <cell r="T1814" t="str">
            <v>有</v>
          </cell>
          <cell r="U1814" t="str">
            <v/>
          </cell>
          <cell r="V1814" t="str">
            <v>2190</v>
          </cell>
        </row>
        <row r="1814">
          <cell r="Z1814">
            <v>45</v>
          </cell>
          <cell r="AA1814">
            <v>55</v>
          </cell>
          <cell r="AB1814">
            <v>45</v>
          </cell>
          <cell r="AC1814">
            <v>0.111375</v>
          </cell>
          <cell r="AD1814">
            <v>9.5</v>
          </cell>
          <cell r="AE1814">
            <v>12</v>
          </cell>
          <cell r="AF1814">
            <v>50</v>
          </cell>
          <cell r="AG1814" t="str">
            <v/>
          </cell>
        </row>
        <row r="1815">
          <cell r="A1815" t="str">
            <v>HZ0507</v>
          </cell>
          <cell r="B1815" t="str">
            <v>HH07-11ZX01</v>
          </cell>
          <cell r="C1815" t="str">
            <v>HUGZ-HUG自然系列上衣-防晒衣男女童通用（冰雪白）</v>
          </cell>
          <cell r="D1815" t="str">
            <v>无</v>
          </cell>
          <cell r="E1815" t="str">
            <v>6936352587910</v>
          </cell>
          <cell r="F1815">
            <v>139</v>
          </cell>
          <cell r="G1815">
            <v>139</v>
          </cell>
          <cell r="H1815" t="str">
            <v>3+</v>
          </cell>
          <cell r="I1815" t="str">
            <v>老品</v>
          </cell>
          <cell r="J1815" t="str">
            <v>1、产品同竞品差异点（优势点）：1111
2、产品功能点：
3、产品设计优势：
4、产品教育属性优势：
5、产品安全属性优势：
6、产品相关服务优势：
7、其他：</v>
          </cell>
          <cell r="K1815" t="str">
            <v>UPF50+，防晒红晒伤、冰凉触感不怕闷热</v>
          </cell>
          <cell r="L1815" t="str">
            <v/>
          </cell>
          <cell r="M1815" t="str">
            <v>销售商品</v>
          </cell>
          <cell r="N1815" t="str">
            <v>2022/05/01</v>
          </cell>
          <cell r="O1815">
            <v>52.82</v>
          </cell>
          <cell r="P1815">
            <v>0.19</v>
          </cell>
          <cell r="Q1815">
            <v>35</v>
          </cell>
          <cell r="R1815">
            <v>35</v>
          </cell>
          <cell r="S1815">
            <v>2</v>
          </cell>
          <cell r="T1815" t="str">
            <v>有</v>
          </cell>
          <cell r="U1815" t="str">
            <v/>
          </cell>
          <cell r="V1815" t="str">
            <v>2190</v>
          </cell>
        </row>
        <row r="1815">
          <cell r="Z1815">
            <v>45</v>
          </cell>
          <cell r="AA1815">
            <v>55</v>
          </cell>
          <cell r="AB1815">
            <v>45</v>
          </cell>
          <cell r="AC1815">
            <v>0.111375</v>
          </cell>
          <cell r="AD1815">
            <v>9.5</v>
          </cell>
          <cell r="AE1815">
            <v>12</v>
          </cell>
          <cell r="AF1815">
            <v>50</v>
          </cell>
          <cell r="AG1815" t="str">
            <v/>
          </cell>
        </row>
        <row r="1816">
          <cell r="A1816" t="str">
            <v>HZ0508</v>
          </cell>
          <cell r="B1816" t="str">
            <v>HH07-11ZX01</v>
          </cell>
          <cell r="C1816" t="str">
            <v>HUGZ-HUG自然系列上衣-防晒衣男女童通用（冰雪白）</v>
          </cell>
          <cell r="D1816" t="str">
            <v>无</v>
          </cell>
          <cell r="E1816" t="str">
            <v>6936352587927</v>
          </cell>
          <cell r="F1816">
            <v>139</v>
          </cell>
          <cell r="G1816">
            <v>139</v>
          </cell>
          <cell r="H1816" t="str">
            <v>3+</v>
          </cell>
          <cell r="I1816" t="str">
            <v>老品</v>
          </cell>
          <cell r="J1816" t="str">
            <v>1、产品同竞品差异点（优势点）：1111
2、产品功能点：
3、产品设计优势：
4、产品教育属性优势：
5、产品安全属性优势：
6、产品相关服务优势：
7、其他：</v>
          </cell>
          <cell r="K1816" t="str">
            <v>UPF50+，防晒红晒伤、冰凉触感不怕闷热</v>
          </cell>
          <cell r="L1816" t="str">
            <v/>
          </cell>
          <cell r="M1816" t="str">
            <v>销售商品</v>
          </cell>
          <cell r="N1816" t="str">
            <v>2022/05/01</v>
          </cell>
          <cell r="O1816">
            <v>52.82</v>
          </cell>
          <cell r="P1816">
            <v>0.19</v>
          </cell>
          <cell r="Q1816">
            <v>35</v>
          </cell>
          <cell r="R1816">
            <v>35</v>
          </cell>
          <cell r="S1816">
            <v>2</v>
          </cell>
          <cell r="T1816" t="str">
            <v>有</v>
          </cell>
          <cell r="U1816" t="str">
            <v/>
          </cell>
          <cell r="V1816" t="str">
            <v>2190</v>
          </cell>
        </row>
        <row r="1816">
          <cell r="Z1816">
            <v>45</v>
          </cell>
          <cell r="AA1816">
            <v>55</v>
          </cell>
          <cell r="AB1816">
            <v>45</v>
          </cell>
          <cell r="AC1816">
            <v>0.111375</v>
          </cell>
          <cell r="AD1816">
            <v>9.5</v>
          </cell>
          <cell r="AE1816">
            <v>12</v>
          </cell>
          <cell r="AF1816">
            <v>50</v>
          </cell>
          <cell r="AG1816" t="str">
            <v/>
          </cell>
        </row>
        <row r="1817">
          <cell r="A1817" t="str">
            <v>HZ0509</v>
          </cell>
          <cell r="B1817" t="str">
            <v>HH07-11ZX01</v>
          </cell>
          <cell r="C1817" t="str">
            <v>HUGZ-HUG自然系列上衣-防晒衣男女童通用（冰雪白）</v>
          </cell>
          <cell r="D1817" t="str">
            <v>无</v>
          </cell>
          <cell r="E1817" t="str">
            <v>6936352587934</v>
          </cell>
          <cell r="F1817">
            <v>139</v>
          </cell>
          <cell r="G1817">
            <v>139</v>
          </cell>
          <cell r="H1817" t="str">
            <v>3+</v>
          </cell>
          <cell r="I1817" t="str">
            <v>老品</v>
          </cell>
          <cell r="J1817" t="str">
            <v>1、产品同竞品差异点（优势点）：1111
2、产品功能点：
3、产品设计优势：
4、产品教育属性优势：
5、产品安全属性优势：
6、产品相关服务优势：
7、其他：</v>
          </cell>
          <cell r="K1817" t="str">
            <v>UPF50+，防晒红晒伤、冰凉触感不怕闷热</v>
          </cell>
          <cell r="L1817" t="str">
            <v/>
          </cell>
          <cell r="M1817" t="str">
            <v>销售商品</v>
          </cell>
          <cell r="N1817" t="str">
            <v>2022/05/01</v>
          </cell>
          <cell r="O1817">
            <v>52.82</v>
          </cell>
          <cell r="P1817">
            <v>0.19</v>
          </cell>
          <cell r="Q1817">
            <v>35</v>
          </cell>
          <cell r="R1817">
            <v>35</v>
          </cell>
          <cell r="S1817">
            <v>2</v>
          </cell>
          <cell r="T1817" t="str">
            <v>有</v>
          </cell>
          <cell r="U1817" t="str">
            <v/>
          </cell>
          <cell r="V1817" t="str">
            <v>2190</v>
          </cell>
        </row>
        <row r="1817">
          <cell r="Z1817">
            <v>45</v>
          </cell>
          <cell r="AA1817">
            <v>55</v>
          </cell>
          <cell r="AB1817">
            <v>45</v>
          </cell>
          <cell r="AC1817">
            <v>0.111375</v>
          </cell>
          <cell r="AD1817">
            <v>9.5</v>
          </cell>
          <cell r="AE1817">
            <v>12</v>
          </cell>
          <cell r="AF1817">
            <v>50</v>
          </cell>
          <cell r="AG1817" t="str">
            <v/>
          </cell>
        </row>
        <row r="1818">
          <cell r="A1818" t="str">
            <v>HZ0510</v>
          </cell>
          <cell r="B1818" t="str">
            <v>HH07-11ZX01</v>
          </cell>
          <cell r="C1818" t="str">
            <v>HUGZ-HUG自然系列上衣-防晒衣男女童通用（冰雪白）</v>
          </cell>
          <cell r="D1818" t="str">
            <v>无</v>
          </cell>
          <cell r="E1818" t="str">
            <v>6936352587941</v>
          </cell>
          <cell r="F1818">
            <v>139</v>
          </cell>
          <cell r="G1818">
            <v>139</v>
          </cell>
          <cell r="H1818" t="str">
            <v>3+</v>
          </cell>
          <cell r="I1818" t="str">
            <v>老品</v>
          </cell>
          <cell r="J1818" t="str">
            <v>1、产品同竞品差异点（优势点）：1111
2、产品功能点：
3、产品设计优势：
4、产品教育属性优势：
5、产品安全属性优势：
6、产品相关服务优势：
7、其他：</v>
          </cell>
          <cell r="K1818" t="str">
            <v>UPF50+，防晒红晒伤、冰凉触感不怕闷热</v>
          </cell>
          <cell r="L1818" t="str">
            <v/>
          </cell>
          <cell r="M1818" t="str">
            <v>销售商品</v>
          </cell>
          <cell r="N1818" t="str">
            <v>2022/05/01</v>
          </cell>
          <cell r="O1818">
            <v>52.82</v>
          </cell>
          <cell r="P1818">
            <v>0.19</v>
          </cell>
          <cell r="Q1818">
            <v>35</v>
          </cell>
          <cell r="R1818">
            <v>35</v>
          </cell>
          <cell r="S1818">
            <v>2</v>
          </cell>
          <cell r="T1818" t="str">
            <v>有</v>
          </cell>
          <cell r="U1818" t="str">
            <v/>
          </cell>
          <cell r="V1818" t="str">
            <v>2190</v>
          </cell>
        </row>
        <row r="1818">
          <cell r="Z1818">
            <v>45</v>
          </cell>
          <cell r="AA1818">
            <v>55</v>
          </cell>
          <cell r="AB1818">
            <v>45</v>
          </cell>
          <cell r="AC1818">
            <v>0.111375</v>
          </cell>
          <cell r="AD1818">
            <v>9.5</v>
          </cell>
          <cell r="AE1818">
            <v>12</v>
          </cell>
          <cell r="AF1818">
            <v>50</v>
          </cell>
          <cell r="AG1818" t="str">
            <v/>
          </cell>
        </row>
        <row r="1819">
          <cell r="A1819" t="str">
            <v>HZ0511</v>
          </cell>
          <cell r="B1819" t="str">
            <v>HH07-11ZX01</v>
          </cell>
          <cell r="C1819" t="str">
            <v>HUGZ-HUG自然系列上衣-防晒衣男女童通用（冰雪白）</v>
          </cell>
          <cell r="D1819" t="str">
            <v>无</v>
          </cell>
          <cell r="E1819" t="str">
            <v>6936352587958</v>
          </cell>
          <cell r="F1819">
            <v>139</v>
          </cell>
          <cell r="G1819">
            <v>139</v>
          </cell>
          <cell r="H1819" t="str">
            <v>3+</v>
          </cell>
          <cell r="I1819" t="str">
            <v>老品</v>
          </cell>
          <cell r="J1819" t="str">
            <v>1、产品同竞品差异点（优势点）：1111
2、产品功能点：
3、产品设计优势：
4、产品教育属性优势：
5、产品安全属性优势：
6、产品相关服务优势：
7、其他：</v>
          </cell>
          <cell r="K1819" t="str">
            <v>UPF50+，防晒红晒伤、冰凉触感不怕闷热</v>
          </cell>
          <cell r="L1819" t="str">
            <v/>
          </cell>
          <cell r="M1819" t="str">
            <v>销售商品</v>
          </cell>
          <cell r="N1819" t="str">
            <v>2022/05/01</v>
          </cell>
          <cell r="O1819">
            <v>52.82</v>
          </cell>
          <cell r="P1819">
            <v>0.19</v>
          </cell>
          <cell r="Q1819">
            <v>35</v>
          </cell>
          <cell r="R1819">
            <v>35</v>
          </cell>
          <cell r="S1819">
            <v>2</v>
          </cell>
          <cell r="T1819" t="str">
            <v>有</v>
          </cell>
          <cell r="U1819" t="str">
            <v/>
          </cell>
          <cell r="V1819" t="str">
            <v>2190</v>
          </cell>
        </row>
        <row r="1819">
          <cell r="Z1819">
            <v>45</v>
          </cell>
          <cell r="AA1819">
            <v>55</v>
          </cell>
          <cell r="AB1819">
            <v>45</v>
          </cell>
          <cell r="AC1819">
            <v>0.111375</v>
          </cell>
          <cell r="AD1819">
            <v>9.5</v>
          </cell>
          <cell r="AE1819">
            <v>12</v>
          </cell>
          <cell r="AF1819">
            <v>50</v>
          </cell>
          <cell r="AG1819" t="str">
            <v/>
          </cell>
        </row>
        <row r="1820">
          <cell r="A1820" t="str">
            <v>HZ0512</v>
          </cell>
          <cell r="B1820" t="str">
            <v>HH07-11ZX01</v>
          </cell>
          <cell r="C1820" t="str">
            <v>HUGZ-HUG自然系列上衣-防晒衣男女童通用（冰雪白）</v>
          </cell>
          <cell r="D1820" t="str">
            <v>无</v>
          </cell>
          <cell r="E1820" t="str">
            <v>6936352587965</v>
          </cell>
          <cell r="F1820">
            <v>139</v>
          </cell>
          <cell r="G1820">
            <v>139</v>
          </cell>
          <cell r="H1820" t="str">
            <v>3+</v>
          </cell>
          <cell r="I1820" t="str">
            <v>老品</v>
          </cell>
          <cell r="J1820" t="str">
            <v>1、产品同竞品差异点（优势点）：1111
2、产品功能点：
3、产品设计优势：
4、产品教育属性优势：
5、产品安全属性优势：
6、产品相关服务优势：
7、其他：</v>
          </cell>
          <cell r="K1820" t="str">
            <v>UPF50+，防晒红晒伤、冰凉触感不怕闷热</v>
          </cell>
          <cell r="L1820" t="str">
            <v/>
          </cell>
          <cell r="M1820" t="str">
            <v>销售商品</v>
          </cell>
          <cell r="N1820" t="str">
            <v>2022/05/01</v>
          </cell>
          <cell r="O1820">
            <v>52.82</v>
          </cell>
          <cell r="P1820">
            <v>0.19</v>
          </cell>
          <cell r="Q1820">
            <v>35</v>
          </cell>
          <cell r="R1820">
            <v>35</v>
          </cell>
          <cell r="S1820">
            <v>2</v>
          </cell>
          <cell r="T1820" t="str">
            <v>有</v>
          </cell>
          <cell r="U1820" t="str">
            <v/>
          </cell>
          <cell r="V1820" t="str">
            <v>2190</v>
          </cell>
        </row>
        <row r="1820">
          <cell r="Z1820">
            <v>45</v>
          </cell>
          <cell r="AA1820">
            <v>55</v>
          </cell>
          <cell r="AB1820">
            <v>45</v>
          </cell>
          <cell r="AC1820">
            <v>0.111375</v>
          </cell>
          <cell r="AD1820">
            <v>9.5</v>
          </cell>
          <cell r="AE1820">
            <v>12</v>
          </cell>
          <cell r="AF1820">
            <v>50</v>
          </cell>
          <cell r="AG1820" t="str">
            <v/>
          </cell>
        </row>
        <row r="1821">
          <cell r="A1821" t="str">
            <v>HZ0513</v>
          </cell>
          <cell r="B1821" t="str">
            <v>HH07-11ZX03</v>
          </cell>
          <cell r="C1821" t="str">
            <v>HUGZ-HUG自然系列上衣-防晒衣男女童通用（绵绵粉）</v>
          </cell>
          <cell r="D1821" t="str">
            <v>无</v>
          </cell>
          <cell r="E1821" t="str">
            <v>6936352587972</v>
          </cell>
          <cell r="F1821">
            <v>139</v>
          </cell>
          <cell r="G1821">
            <v>139</v>
          </cell>
          <cell r="H1821" t="str">
            <v>3+</v>
          </cell>
          <cell r="I1821" t="str">
            <v>老品</v>
          </cell>
          <cell r="J1821" t="str">
            <v>1、产品同竞品差异点（优势点）：1111
2、产品功能点：
3、产品设计优势：
4、产品教育属性优势：
5、产品安全属性优势：
6、产品相关服务优势：
7、其他：</v>
          </cell>
          <cell r="K1821" t="str">
            <v>UPF50+，防晒红晒伤、冰凉触感不怕闷热</v>
          </cell>
          <cell r="L1821" t="str">
            <v/>
          </cell>
          <cell r="M1821" t="str">
            <v>销售商品</v>
          </cell>
          <cell r="N1821" t="str">
            <v>2022/05/01</v>
          </cell>
          <cell r="O1821">
            <v>52.82</v>
          </cell>
          <cell r="P1821">
            <v>0.19</v>
          </cell>
          <cell r="Q1821">
            <v>35</v>
          </cell>
          <cell r="R1821">
            <v>35</v>
          </cell>
          <cell r="S1821">
            <v>2</v>
          </cell>
          <cell r="T1821" t="str">
            <v>有</v>
          </cell>
          <cell r="U1821" t="str">
            <v/>
          </cell>
          <cell r="V1821" t="str">
            <v>2190</v>
          </cell>
        </row>
        <row r="1821">
          <cell r="Z1821">
            <v>45</v>
          </cell>
          <cell r="AA1821">
            <v>55</v>
          </cell>
          <cell r="AB1821">
            <v>45</v>
          </cell>
          <cell r="AC1821">
            <v>0.111375</v>
          </cell>
          <cell r="AD1821">
            <v>9.5</v>
          </cell>
          <cell r="AE1821">
            <v>12</v>
          </cell>
          <cell r="AF1821">
            <v>50</v>
          </cell>
          <cell r="AG1821" t="str">
            <v/>
          </cell>
        </row>
        <row r="1822">
          <cell r="A1822" t="str">
            <v>HZ0514</v>
          </cell>
          <cell r="B1822" t="str">
            <v>HH07-11ZX03</v>
          </cell>
          <cell r="C1822" t="str">
            <v>HUGZ-HUG自然系列上衣-防晒衣男女童通用（绵绵粉）</v>
          </cell>
          <cell r="D1822" t="str">
            <v>无</v>
          </cell>
          <cell r="E1822" t="str">
            <v>6936352587989</v>
          </cell>
          <cell r="F1822">
            <v>139</v>
          </cell>
          <cell r="G1822">
            <v>139</v>
          </cell>
          <cell r="H1822" t="str">
            <v>3+</v>
          </cell>
          <cell r="I1822" t="str">
            <v>老品</v>
          </cell>
          <cell r="J1822" t="str">
            <v>1、产品同竞品差异点（优势点）：1111
2、产品功能点：
3、产品设计优势：
4、产品教育属性优势：
5、产品安全属性优势：
6、产品相关服务优势：
7、其他：</v>
          </cell>
          <cell r="K1822" t="str">
            <v>UPF50+，防晒红晒伤、冰凉触感不怕闷热</v>
          </cell>
          <cell r="L1822" t="str">
            <v/>
          </cell>
          <cell r="M1822" t="str">
            <v>销售商品</v>
          </cell>
          <cell r="N1822" t="str">
            <v>2022/05/01</v>
          </cell>
          <cell r="O1822">
            <v>52.82</v>
          </cell>
          <cell r="P1822">
            <v>0.19</v>
          </cell>
          <cell r="Q1822">
            <v>35</v>
          </cell>
          <cell r="R1822">
            <v>35</v>
          </cell>
          <cell r="S1822">
            <v>2</v>
          </cell>
          <cell r="T1822" t="str">
            <v>有</v>
          </cell>
          <cell r="U1822" t="str">
            <v/>
          </cell>
          <cell r="V1822" t="str">
            <v>2190</v>
          </cell>
        </row>
        <row r="1822">
          <cell r="Z1822">
            <v>45</v>
          </cell>
          <cell r="AA1822">
            <v>55</v>
          </cell>
          <cell r="AB1822">
            <v>45</v>
          </cell>
          <cell r="AC1822">
            <v>0.111375</v>
          </cell>
          <cell r="AD1822">
            <v>9.5</v>
          </cell>
          <cell r="AE1822">
            <v>12</v>
          </cell>
          <cell r="AF1822">
            <v>50</v>
          </cell>
          <cell r="AG1822" t="str">
            <v/>
          </cell>
        </row>
        <row r="1823">
          <cell r="A1823" t="str">
            <v>HZ0515</v>
          </cell>
          <cell r="B1823" t="str">
            <v>HH07-11ZX03</v>
          </cell>
          <cell r="C1823" t="str">
            <v>HUGZ-HUG自然系列上衣-防晒衣男女童通用（绵绵粉）</v>
          </cell>
          <cell r="D1823" t="str">
            <v>无</v>
          </cell>
          <cell r="E1823" t="str">
            <v>6936352587996</v>
          </cell>
          <cell r="F1823">
            <v>139</v>
          </cell>
          <cell r="G1823">
            <v>139</v>
          </cell>
          <cell r="H1823" t="str">
            <v>3+</v>
          </cell>
          <cell r="I1823" t="str">
            <v>老品</v>
          </cell>
          <cell r="J1823" t="str">
            <v>1、产品同竞品差异点（优势点）：1111
2、产品功能点：
3、产品设计优势：
4、产品教育属性优势：
5、产品安全属性优势：
6、产品相关服务优势：
7、其他：</v>
          </cell>
          <cell r="K1823" t="str">
            <v>UPF50+，防晒红晒伤、冰凉触感不怕闷热</v>
          </cell>
          <cell r="L1823" t="str">
            <v/>
          </cell>
          <cell r="M1823" t="str">
            <v>销售商品</v>
          </cell>
          <cell r="N1823" t="str">
            <v>2022/05/01</v>
          </cell>
          <cell r="O1823">
            <v>52.82</v>
          </cell>
          <cell r="P1823">
            <v>0.19</v>
          </cell>
          <cell r="Q1823">
            <v>35</v>
          </cell>
          <cell r="R1823">
            <v>35</v>
          </cell>
          <cell r="S1823">
            <v>2</v>
          </cell>
          <cell r="T1823" t="str">
            <v>有</v>
          </cell>
          <cell r="U1823" t="str">
            <v/>
          </cell>
          <cell r="V1823" t="str">
            <v>2190</v>
          </cell>
        </row>
        <row r="1823">
          <cell r="Z1823">
            <v>45</v>
          </cell>
          <cell r="AA1823">
            <v>55</v>
          </cell>
          <cell r="AB1823">
            <v>45</v>
          </cell>
          <cell r="AC1823">
            <v>0.111375</v>
          </cell>
          <cell r="AD1823">
            <v>9.5</v>
          </cell>
          <cell r="AE1823">
            <v>12</v>
          </cell>
          <cell r="AF1823">
            <v>50</v>
          </cell>
          <cell r="AG1823" t="str">
            <v/>
          </cell>
        </row>
        <row r="1824">
          <cell r="A1824" t="str">
            <v>HZ0516</v>
          </cell>
          <cell r="B1824" t="str">
            <v>HH07-11ZX03</v>
          </cell>
          <cell r="C1824" t="str">
            <v>HUGZ-HUG自然系列上衣-防晒衣男女童通用（绵绵粉）</v>
          </cell>
          <cell r="D1824" t="str">
            <v>无</v>
          </cell>
          <cell r="E1824" t="str">
            <v>6936352588009</v>
          </cell>
          <cell r="F1824">
            <v>139</v>
          </cell>
          <cell r="G1824">
            <v>139</v>
          </cell>
          <cell r="H1824" t="str">
            <v>3+</v>
          </cell>
          <cell r="I1824" t="str">
            <v>老品</v>
          </cell>
          <cell r="J1824" t="str">
            <v>1、产品同竞品差异点（优势点）：1111
2、产品功能点：
3、产品设计优势：
4、产品教育属性优势：
5、产品安全属性优势：
6、产品相关服务优势：
7、其他：</v>
          </cell>
          <cell r="K1824" t="str">
            <v>UPF50+，防晒红晒伤、冰凉触感不怕闷热</v>
          </cell>
          <cell r="L1824" t="str">
            <v/>
          </cell>
          <cell r="M1824" t="str">
            <v>销售商品</v>
          </cell>
          <cell r="N1824" t="str">
            <v>2022/05/01</v>
          </cell>
          <cell r="O1824">
            <v>52.82</v>
          </cell>
          <cell r="P1824">
            <v>0.19</v>
          </cell>
          <cell r="Q1824">
            <v>35</v>
          </cell>
          <cell r="R1824">
            <v>35</v>
          </cell>
          <cell r="S1824">
            <v>2</v>
          </cell>
          <cell r="T1824" t="str">
            <v>有</v>
          </cell>
          <cell r="U1824" t="str">
            <v/>
          </cell>
          <cell r="V1824" t="str">
            <v>2190</v>
          </cell>
        </row>
        <row r="1824">
          <cell r="Z1824">
            <v>45</v>
          </cell>
          <cell r="AA1824">
            <v>55</v>
          </cell>
          <cell r="AB1824">
            <v>45</v>
          </cell>
          <cell r="AC1824">
            <v>0.111375</v>
          </cell>
          <cell r="AD1824">
            <v>9.5</v>
          </cell>
          <cell r="AE1824">
            <v>12</v>
          </cell>
          <cell r="AF1824">
            <v>50</v>
          </cell>
          <cell r="AG1824" t="str">
            <v/>
          </cell>
        </row>
        <row r="1825">
          <cell r="A1825" t="str">
            <v>HZ0517</v>
          </cell>
          <cell r="B1825" t="str">
            <v>HH07-11ZX03</v>
          </cell>
          <cell r="C1825" t="str">
            <v>HUGZ-HUG自然系列上衣-防晒衣男女童通用（绵绵粉）</v>
          </cell>
          <cell r="D1825" t="str">
            <v>无</v>
          </cell>
          <cell r="E1825" t="str">
            <v>6936352588016</v>
          </cell>
          <cell r="F1825">
            <v>139</v>
          </cell>
          <cell r="G1825">
            <v>139</v>
          </cell>
          <cell r="H1825" t="str">
            <v>3+</v>
          </cell>
          <cell r="I1825" t="str">
            <v>老品</v>
          </cell>
          <cell r="J1825" t="str">
            <v>1、产品同竞品差异点（优势点）：1111
2、产品功能点：
3、产品设计优势：
4、产品教育属性优势：
5、产品安全属性优势：
6、产品相关服务优势：
7、其他：</v>
          </cell>
          <cell r="K1825" t="str">
            <v>UPF50+，防晒红晒伤、冰凉触感不怕闷热</v>
          </cell>
          <cell r="L1825" t="str">
            <v/>
          </cell>
          <cell r="M1825" t="str">
            <v>销售商品</v>
          </cell>
          <cell r="N1825" t="str">
            <v>2022/05/01</v>
          </cell>
          <cell r="O1825">
            <v>52.82</v>
          </cell>
          <cell r="P1825">
            <v>0.19</v>
          </cell>
          <cell r="Q1825">
            <v>35</v>
          </cell>
          <cell r="R1825">
            <v>35</v>
          </cell>
          <cell r="S1825">
            <v>2</v>
          </cell>
          <cell r="T1825" t="str">
            <v>有</v>
          </cell>
          <cell r="U1825" t="str">
            <v/>
          </cell>
          <cell r="V1825" t="str">
            <v>2190</v>
          </cell>
        </row>
        <row r="1825">
          <cell r="Z1825">
            <v>45</v>
          </cell>
          <cell r="AA1825">
            <v>55</v>
          </cell>
          <cell r="AB1825">
            <v>45</v>
          </cell>
          <cell r="AC1825">
            <v>0.111375</v>
          </cell>
          <cell r="AD1825">
            <v>9.5</v>
          </cell>
          <cell r="AE1825">
            <v>12</v>
          </cell>
          <cell r="AF1825">
            <v>50</v>
          </cell>
          <cell r="AG1825" t="str">
            <v/>
          </cell>
        </row>
        <row r="1826">
          <cell r="A1826" t="str">
            <v>HZ0518</v>
          </cell>
          <cell r="B1826" t="str">
            <v>HH07-11ZX03</v>
          </cell>
          <cell r="C1826" t="str">
            <v>HUGZ-HUG自然系列上衣-防晒衣男女童通用（绵绵粉）</v>
          </cell>
          <cell r="D1826" t="str">
            <v>无</v>
          </cell>
          <cell r="E1826" t="str">
            <v>6936352588023</v>
          </cell>
          <cell r="F1826">
            <v>139</v>
          </cell>
          <cell r="G1826">
            <v>139</v>
          </cell>
          <cell r="H1826" t="str">
            <v>3+</v>
          </cell>
          <cell r="I1826" t="str">
            <v>老品</v>
          </cell>
          <cell r="J1826" t="str">
            <v>1、产品同竞品差异点（优势点）：1111
2、产品功能点：
3、产品设计优势：
4、产品教育属性优势：
5、产品安全属性优势：
6、产品相关服务优势：
7、其他：</v>
          </cell>
          <cell r="K1826" t="str">
            <v>UPF50+，防晒红晒伤、冰凉触感不怕闷热</v>
          </cell>
          <cell r="L1826" t="str">
            <v/>
          </cell>
          <cell r="M1826" t="str">
            <v>销售商品</v>
          </cell>
          <cell r="N1826" t="str">
            <v>2022/05/01</v>
          </cell>
          <cell r="O1826">
            <v>52.82</v>
          </cell>
          <cell r="P1826">
            <v>0.19</v>
          </cell>
          <cell r="Q1826">
            <v>35</v>
          </cell>
          <cell r="R1826">
            <v>35</v>
          </cell>
          <cell r="S1826">
            <v>2</v>
          </cell>
          <cell r="T1826" t="str">
            <v>有</v>
          </cell>
          <cell r="U1826" t="str">
            <v/>
          </cell>
          <cell r="V1826" t="str">
            <v>2190</v>
          </cell>
        </row>
        <row r="1826">
          <cell r="Z1826">
            <v>45</v>
          </cell>
          <cell r="AA1826">
            <v>55</v>
          </cell>
          <cell r="AB1826">
            <v>45</v>
          </cell>
          <cell r="AC1826">
            <v>0.111375</v>
          </cell>
          <cell r="AD1826">
            <v>9.5</v>
          </cell>
          <cell r="AE1826">
            <v>12</v>
          </cell>
          <cell r="AF1826">
            <v>50</v>
          </cell>
          <cell r="AG1826" t="str">
            <v/>
          </cell>
        </row>
        <row r="1827">
          <cell r="A1827" t="str">
            <v>HZ0519</v>
          </cell>
          <cell r="B1827" t="str">
            <v>HH07-11ZX03</v>
          </cell>
          <cell r="C1827" t="str">
            <v>HUGZ-HUG自然系列上衣-防晒衣男女童通用（绵绵粉）</v>
          </cell>
          <cell r="D1827" t="str">
            <v>无</v>
          </cell>
          <cell r="E1827" t="str">
            <v>6936352588030</v>
          </cell>
          <cell r="F1827">
            <v>139</v>
          </cell>
          <cell r="G1827">
            <v>139</v>
          </cell>
          <cell r="H1827" t="str">
            <v>3+</v>
          </cell>
          <cell r="I1827" t="str">
            <v>老品</v>
          </cell>
          <cell r="J1827" t="str">
            <v>1、产品同竞品差异点（优势点）：1111
2、产品功能点：
3、产品设计优势：
4、产品教育属性优势：
5、产品安全属性优势：
6、产品相关服务优势：
7、其他：</v>
          </cell>
          <cell r="K1827" t="str">
            <v>UPF50+，防晒红晒伤、冰凉触感不怕闷热</v>
          </cell>
          <cell r="L1827" t="str">
            <v/>
          </cell>
          <cell r="M1827" t="str">
            <v>销售商品</v>
          </cell>
          <cell r="N1827" t="str">
            <v>2022/05/01</v>
          </cell>
          <cell r="O1827">
            <v>52.82</v>
          </cell>
          <cell r="P1827">
            <v>0.19</v>
          </cell>
          <cell r="Q1827">
            <v>35</v>
          </cell>
          <cell r="R1827">
            <v>35</v>
          </cell>
          <cell r="S1827">
            <v>2</v>
          </cell>
          <cell r="T1827" t="str">
            <v>有</v>
          </cell>
          <cell r="U1827" t="str">
            <v/>
          </cell>
          <cell r="V1827" t="str">
            <v>2190</v>
          </cell>
        </row>
        <row r="1827">
          <cell r="Z1827">
            <v>45</v>
          </cell>
          <cell r="AA1827">
            <v>55</v>
          </cell>
          <cell r="AB1827">
            <v>45</v>
          </cell>
          <cell r="AC1827">
            <v>0.111375</v>
          </cell>
          <cell r="AD1827">
            <v>9.5</v>
          </cell>
          <cell r="AE1827">
            <v>12</v>
          </cell>
          <cell r="AF1827">
            <v>50</v>
          </cell>
          <cell r="AG1827" t="str">
            <v/>
          </cell>
        </row>
        <row r="1828">
          <cell r="A1828" t="str">
            <v>HZ0520</v>
          </cell>
          <cell r="B1828" t="str">
            <v>HH08-12ZX04</v>
          </cell>
          <cell r="C1828" t="str">
            <v>HUGZ-HUG自然系列裤子-防蚊裤男女童通用（冰荷蓝）</v>
          </cell>
          <cell r="D1828" t="str">
            <v>无</v>
          </cell>
          <cell r="E1828" t="str">
            <v>6936352588047</v>
          </cell>
          <cell r="F1828">
            <v>119</v>
          </cell>
          <cell r="G1828">
            <v>119</v>
          </cell>
          <cell r="H1828" t="str">
            <v>3+</v>
          </cell>
          <cell r="I1828" t="str">
            <v>老品</v>
          </cell>
          <cell r="J1828" t="str">
            <v>1、产品同竞品差异点（优势点）：1111
2、产品功能点：
3、产品设计优势：
4、产品教育属性优势：
5、产品安全属性优势：
6、产品相关服务优势：
7、其他：</v>
          </cell>
          <cell r="K1828" t="str">
            <v>全方位物理防蚊、轻薄柔软、透气不闷热</v>
          </cell>
          <cell r="L1828" t="str">
            <v/>
          </cell>
          <cell r="M1828" t="str">
            <v>销售商品</v>
          </cell>
          <cell r="N1828" t="str">
            <v>2022/05/01</v>
          </cell>
          <cell r="O1828">
            <v>45.22</v>
          </cell>
          <cell r="P1828">
            <v>0.16</v>
          </cell>
          <cell r="Q1828">
            <v>35</v>
          </cell>
          <cell r="R1828">
            <v>35</v>
          </cell>
          <cell r="S1828">
            <v>2</v>
          </cell>
          <cell r="T1828" t="str">
            <v>有</v>
          </cell>
          <cell r="U1828" t="str">
            <v/>
          </cell>
          <cell r="V1828" t="str">
            <v>2190</v>
          </cell>
        </row>
        <row r="1828">
          <cell r="Z1828">
            <v>45</v>
          </cell>
          <cell r="AA1828">
            <v>55</v>
          </cell>
          <cell r="AB1828">
            <v>45</v>
          </cell>
          <cell r="AC1828">
            <v>0.111375</v>
          </cell>
          <cell r="AD1828">
            <v>9.5</v>
          </cell>
          <cell r="AE1828">
            <v>12</v>
          </cell>
          <cell r="AF1828">
            <v>50</v>
          </cell>
          <cell r="AG1828" t="str">
            <v/>
          </cell>
        </row>
        <row r="1829">
          <cell r="A1829" t="str">
            <v>HZ0521</v>
          </cell>
          <cell r="B1829" t="str">
            <v>HH08-12ZX04</v>
          </cell>
          <cell r="C1829" t="str">
            <v>HUGZ-HUG自然系列裤子-防蚊裤男女童通用（冰荷蓝）</v>
          </cell>
          <cell r="D1829" t="str">
            <v>无</v>
          </cell>
          <cell r="E1829" t="str">
            <v>6936352588054</v>
          </cell>
          <cell r="F1829">
            <v>119</v>
          </cell>
          <cell r="G1829">
            <v>119</v>
          </cell>
          <cell r="H1829" t="str">
            <v>3+</v>
          </cell>
          <cell r="I1829" t="str">
            <v>老品</v>
          </cell>
          <cell r="J1829" t="str">
            <v>1、产品同竞品差异点（优势点）：1111
2、产品功能点：
3、产品设计优势：
4、产品教育属性优势：
5、产品安全属性优势：
6、产品相关服务优势：
7、其他：</v>
          </cell>
          <cell r="K1829" t="str">
            <v>全方位物理防蚊、轻薄柔软、透气不闷热</v>
          </cell>
          <cell r="L1829" t="str">
            <v/>
          </cell>
          <cell r="M1829" t="str">
            <v>销售商品</v>
          </cell>
          <cell r="N1829" t="str">
            <v>2022/05/01</v>
          </cell>
          <cell r="O1829">
            <v>45.22</v>
          </cell>
          <cell r="P1829">
            <v>0.16</v>
          </cell>
          <cell r="Q1829">
            <v>35</v>
          </cell>
          <cell r="R1829">
            <v>35</v>
          </cell>
          <cell r="S1829">
            <v>2</v>
          </cell>
          <cell r="T1829" t="str">
            <v>有</v>
          </cell>
          <cell r="U1829" t="str">
            <v/>
          </cell>
          <cell r="V1829" t="str">
            <v>2190</v>
          </cell>
        </row>
        <row r="1829">
          <cell r="Z1829">
            <v>45</v>
          </cell>
          <cell r="AA1829">
            <v>55</v>
          </cell>
          <cell r="AB1829">
            <v>45</v>
          </cell>
          <cell r="AC1829">
            <v>0.111375</v>
          </cell>
          <cell r="AD1829">
            <v>9.5</v>
          </cell>
          <cell r="AE1829">
            <v>12</v>
          </cell>
          <cell r="AF1829">
            <v>50</v>
          </cell>
          <cell r="AG1829" t="str">
            <v/>
          </cell>
        </row>
        <row r="1830">
          <cell r="A1830" t="str">
            <v>HZ0522</v>
          </cell>
          <cell r="B1830" t="str">
            <v>HH08-12ZX04</v>
          </cell>
          <cell r="C1830" t="str">
            <v>HUGZ-HUG自然系列裤子-防蚊裤男女童通用（冰荷蓝）</v>
          </cell>
          <cell r="D1830" t="str">
            <v>无</v>
          </cell>
          <cell r="E1830" t="str">
            <v>6936352588061</v>
          </cell>
          <cell r="F1830">
            <v>119</v>
          </cell>
          <cell r="G1830">
            <v>119</v>
          </cell>
          <cell r="H1830" t="str">
            <v>3+</v>
          </cell>
          <cell r="I1830" t="str">
            <v>老品</v>
          </cell>
          <cell r="J1830" t="str">
            <v>1、产品同竞品差异点（优势点）：1111
2、产品功能点：
3、产品设计优势：
4、产品教育属性优势：
5、产品安全属性优势：
6、产品相关服务优势：
7、其他：</v>
          </cell>
          <cell r="K1830" t="str">
            <v>全方位物理防蚊、轻薄柔软、透气不闷热</v>
          </cell>
          <cell r="L1830" t="str">
            <v/>
          </cell>
          <cell r="M1830" t="str">
            <v>销售商品</v>
          </cell>
          <cell r="N1830" t="str">
            <v>2022/05/01</v>
          </cell>
          <cell r="O1830">
            <v>45.22</v>
          </cell>
          <cell r="P1830">
            <v>0.16</v>
          </cell>
          <cell r="Q1830">
            <v>35</v>
          </cell>
          <cell r="R1830">
            <v>35</v>
          </cell>
          <cell r="S1830">
            <v>2</v>
          </cell>
          <cell r="T1830" t="str">
            <v>有</v>
          </cell>
          <cell r="U1830" t="str">
            <v/>
          </cell>
          <cell r="V1830" t="str">
            <v>2190</v>
          </cell>
        </row>
        <row r="1830">
          <cell r="Z1830">
            <v>45</v>
          </cell>
          <cell r="AA1830">
            <v>55</v>
          </cell>
          <cell r="AB1830">
            <v>45</v>
          </cell>
          <cell r="AC1830">
            <v>0.111375</v>
          </cell>
          <cell r="AD1830">
            <v>9.5</v>
          </cell>
          <cell r="AE1830">
            <v>12</v>
          </cell>
          <cell r="AF1830">
            <v>50</v>
          </cell>
          <cell r="AG1830" t="str">
            <v/>
          </cell>
        </row>
        <row r="1831">
          <cell r="A1831" t="str">
            <v>HZ0523</v>
          </cell>
          <cell r="B1831" t="str">
            <v>HH08-12ZX04</v>
          </cell>
          <cell r="C1831" t="str">
            <v>HUGZ-HUG自然系列裤子-防蚊裤男女童通用（冰荷蓝）</v>
          </cell>
          <cell r="D1831" t="str">
            <v>无</v>
          </cell>
          <cell r="E1831" t="str">
            <v>6936352588078</v>
          </cell>
          <cell r="F1831">
            <v>119</v>
          </cell>
          <cell r="G1831">
            <v>119</v>
          </cell>
          <cell r="H1831" t="str">
            <v>3+</v>
          </cell>
          <cell r="I1831" t="str">
            <v>老品</v>
          </cell>
          <cell r="J1831" t="str">
            <v>1、产品同竞品差异点（优势点）：1111
2、产品功能点：
3、产品设计优势：
4、产品教育属性优势：
5、产品安全属性优势：
6、产品相关服务优势：
7、其他：</v>
          </cell>
          <cell r="K1831" t="str">
            <v>全方位物理防蚊、轻薄柔软、透气不闷热</v>
          </cell>
          <cell r="L1831" t="str">
            <v/>
          </cell>
          <cell r="M1831" t="str">
            <v>销售商品</v>
          </cell>
          <cell r="N1831" t="str">
            <v>2022/05/01</v>
          </cell>
          <cell r="O1831">
            <v>45.22</v>
          </cell>
          <cell r="P1831">
            <v>0.16</v>
          </cell>
          <cell r="Q1831">
            <v>35</v>
          </cell>
          <cell r="R1831">
            <v>35</v>
          </cell>
          <cell r="S1831">
            <v>2</v>
          </cell>
          <cell r="T1831" t="str">
            <v>有</v>
          </cell>
          <cell r="U1831" t="str">
            <v/>
          </cell>
          <cell r="V1831" t="str">
            <v>2190</v>
          </cell>
        </row>
        <row r="1831">
          <cell r="Z1831">
            <v>45</v>
          </cell>
          <cell r="AA1831">
            <v>55</v>
          </cell>
          <cell r="AB1831">
            <v>45</v>
          </cell>
          <cell r="AC1831">
            <v>0.111375</v>
          </cell>
          <cell r="AD1831">
            <v>9.5</v>
          </cell>
          <cell r="AE1831">
            <v>12</v>
          </cell>
          <cell r="AF1831">
            <v>50</v>
          </cell>
          <cell r="AG1831" t="str">
            <v/>
          </cell>
        </row>
        <row r="1832">
          <cell r="A1832" t="str">
            <v>HZ0524</v>
          </cell>
          <cell r="B1832" t="str">
            <v>HH08-12ZX04</v>
          </cell>
          <cell r="C1832" t="str">
            <v>HUGZ-HUG自然系列裤子-防蚊裤男女童通用（冰荷蓝）</v>
          </cell>
          <cell r="D1832" t="str">
            <v>无</v>
          </cell>
          <cell r="E1832" t="str">
            <v>6936352588085</v>
          </cell>
          <cell r="F1832">
            <v>119</v>
          </cell>
          <cell r="G1832">
            <v>119</v>
          </cell>
          <cell r="H1832" t="str">
            <v>3+</v>
          </cell>
          <cell r="I1832" t="str">
            <v>老品</v>
          </cell>
          <cell r="J1832" t="str">
            <v>1、产品同竞品差异点（优势点）：1111
2、产品功能点：
3、产品设计优势：
4、产品教育属性优势：
5、产品安全属性优势：
6、产品相关服务优势：
7、其他：</v>
          </cell>
          <cell r="K1832" t="str">
            <v>全方位物理防蚊、轻薄柔软、透气不闷热</v>
          </cell>
          <cell r="L1832" t="str">
            <v/>
          </cell>
          <cell r="M1832" t="str">
            <v>销售商品</v>
          </cell>
          <cell r="N1832" t="str">
            <v>2022/05/01</v>
          </cell>
          <cell r="O1832">
            <v>45.22</v>
          </cell>
          <cell r="P1832">
            <v>0.16</v>
          </cell>
          <cell r="Q1832">
            <v>35</v>
          </cell>
          <cell r="R1832">
            <v>35</v>
          </cell>
          <cell r="S1832">
            <v>2</v>
          </cell>
          <cell r="T1832" t="str">
            <v>有</v>
          </cell>
          <cell r="U1832" t="str">
            <v/>
          </cell>
          <cell r="V1832" t="str">
            <v>2190</v>
          </cell>
        </row>
        <row r="1832">
          <cell r="Z1832">
            <v>45</v>
          </cell>
          <cell r="AA1832">
            <v>55</v>
          </cell>
          <cell r="AB1832">
            <v>45</v>
          </cell>
          <cell r="AC1832">
            <v>0.111375</v>
          </cell>
          <cell r="AD1832">
            <v>9.5</v>
          </cell>
          <cell r="AE1832">
            <v>12</v>
          </cell>
          <cell r="AF1832">
            <v>50</v>
          </cell>
          <cell r="AG1832" t="str">
            <v/>
          </cell>
        </row>
        <row r="1833">
          <cell r="A1833" t="str">
            <v>HZ0502</v>
          </cell>
          <cell r="B1833" t="str">
            <v>HH06-22ZX13</v>
          </cell>
          <cell r="C1833" t="str">
            <v>HUGZ-HUG自然系列上衣-卫衣男女童通用（咖啡奶油）130</v>
          </cell>
          <cell r="D1833" t="str">
            <v>无</v>
          </cell>
          <cell r="E1833" t="str">
            <v>6936352587866</v>
          </cell>
          <cell r="F1833">
            <v>199</v>
          </cell>
          <cell r="G1833">
            <v>199</v>
          </cell>
          <cell r="H1833" t="str">
            <v>3+</v>
          </cell>
          <cell r="I1833" t="str">
            <v>老品</v>
          </cell>
          <cell r="J1833" t="str">
            <v>1、产品同竞品差异点（优势点）：1111
2、产品功能点：
3、产品设计优势：
4、产品教育属性优势：
5、产品安全属性优势：
6、产品相关服务优势：
7、其他：</v>
          </cell>
          <cell r="K1833" t="str">
            <v>纤维长度为64mm，越穿越软、可单穿可做内搭</v>
          </cell>
          <cell r="L1833" t="str">
            <v/>
          </cell>
          <cell r="M1833" t="str">
            <v>销售商品</v>
          </cell>
          <cell r="N1833" t="str">
            <v>2022/05/01</v>
          </cell>
          <cell r="O1833">
            <v>75.62</v>
          </cell>
          <cell r="P1833">
            <v>0.32</v>
          </cell>
          <cell r="Q1833">
            <v>36.5</v>
          </cell>
          <cell r="R1833">
            <v>25</v>
          </cell>
          <cell r="S1833">
            <v>6.5</v>
          </cell>
          <cell r="T1833" t="str">
            <v>有</v>
          </cell>
          <cell r="U1833" t="str">
            <v/>
          </cell>
          <cell r="V1833" t="str">
            <v>2190</v>
          </cell>
        </row>
        <row r="1833">
          <cell r="Z1833">
            <v>45</v>
          </cell>
          <cell r="AA1833">
            <v>55</v>
          </cell>
          <cell r="AB1833">
            <v>45</v>
          </cell>
          <cell r="AC1833">
            <v>0.111375</v>
          </cell>
          <cell r="AD1833">
            <v>9.5</v>
          </cell>
          <cell r="AE1833">
            <v>12</v>
          </cell>
          <cell r="AF1833">
            <v>50</v>
          </cell>
          <cell r="AG1833" t="str">
            <v/>
          </cell>
        </row>
        <row r="1834">
          <cell r="A1834" t="str">
            <v>HZ0503</v>
          </cell>
          <cell r="B1834" t="str">
            <v>HH06-22ZX13</v>
          </cell>
          <cell r="C1834" t="str">
            <v>HUGZ-HUG自然系列上衣-卫衣男女童通用（咖啡奶油）140</v>
          </cell>
          <cell r="D1834" t="str">
            <v>无</v>
          </cell>
          <cell r="E1834" t="str">
            <v>6936352587873</v>
          </cell>
          <cell r="F1834">
            <v>199</v>
          </cell>
          <cell r="G1834">
            <v>199</v>
          </cell>
          <cell r="H1834" t="str">
            <v>3+</v>
          </cell>
          <cell r="I1834" t="str">
            <v>老品</v>
          </cell>
          <cell r="J1834" t="str">
            <v>1、产品同竞品差异点（优势点）：1111
2、产品功能点：
3、产品设计优势：
4、产品教育属性优势：
5、产品安全属性优势：
6、产品相关服务优势：
7、其他：</v>
          </cell>
          <cell r="K1834" t="str">
            <v>纤维长度为64mm，越穿越软、可单穿可做内搭</v>
          </cell>
          <cell r="L1834" t="str">
            <v/>
          </cell>
          <cell r="M1834" t="str">
            <v>销售商品</v>
          </cell>
          <cell r="N1834" t="str">
            <v>2022/05/01</v>
          </cell>
          <cell r="O1834">
            <v>75.62</v>
          </cell>
          <cell r="P1834">
            <v>0.32</v>
          </cell>
          <cell r="Q1834">
            <v>36.5</v>
          </cell>
          <cell r="R1834">
            <v>25</v>
          </cell>
          <cell r="S1834">
            <v>6.5</v>
          </cell>
          <cell r="T1834" t="str">
            <v>有</v>
          </cell>
          <cell r="U1834" t="str">
            <v/>
          </cell>
          <cell r="V1834" t="str">
            <v>2190</v>
          </cell>
        </row>
        <row r="1834">
          <cell r="Z1834">
            <v>45</v>
          </cell>
          <cell r="AA1834">
            <v>55</v>
          </cell>
          <cell r="AB1834">
            <v>45</v>
          </cell>
          <cell r="AC1834">
            <v>0.111375</v>
          </cell>
          <cell r="AD1834">
            <v>9.5</v>
          </cell>
          <cell r="AE1834">
            <v>12</v>
          </cell>
          <cell r="AF1834">
            <v>50</v>
          </cell>
          <cell r="AG1834" t="str">
            <v/>
          </cell>
        </row>
        <row r="1835">
          <cell r="A1835" t="str">
            <v>HZ0504</v>
          </cell>
          <cell r="B1835" t="str">
            <v>HH06-22ZX13</v>
          </cell>
          <cell r="C1835" t="str">
            <v>HUGZ-HUG自然系列上衣-卫衣男女童通用（咖啡奶油）150</v>
          </cell>
          <cell r="D1835" t="str">
            <v>无</v>
          </cell>
          <cell r="E1835" t="str">
            <v>6936352587880</v>
          </cell>
          <cell r="F1835">
            <v>199</v>
          </cell>
          <cell r="G1835">
            <v>199</v>
          </cell>
          <cell r="H1835" t="str">
            <v>3+</v>
          </cell>
          <cell r="I1835" t="str">
            <v>老品</v>
          </cell>
          <cell r="J1835" t="str">
            <v>1、产品同竞品差异点（优势点）：1111
2、产品功能点：
3、产品设计优势：
4、产品教育属性优势：
5、产品安全属性优势：
6、产品相关服务优势：
7、其他：</v>
          </cell>
          <cell r="K1835" t="str">
            <v>纤维长度为64mm，越穿越软、可单穿可做内搭</v>
          </cell>
          <cell r="L1835" t="str">
            <v/>
          </cell>
          <cell r="M1835" t="str">
            <v>销售商品</v>
          </cell>
          <cell r="N1835" t="str">
            <v>2022/05/01</v>
          </cell>
          <cell r="O1835">
            <v>75.62</v>
          </cell>
          <cell r="P1835">
            <v>0.32</v>
          </cell>
          <cell r="Q1835">
            <v>36.5</v>
          </cell>
          <cell r="R1835">
            <v>25</v>
          </cell>
          <cell r="S1835">
            <v>6.5</v>
          </cell>
          <cell r="T1835" t="str">
            <v>有</v>
          </cell>
          <cell r="U1835" t="str">
            <v/>
          </cell>
          <cell r="V1835" t="str">
            <v>2190</v>
          </cell>
        </row>
        <row r="1835">
          <cell r="Z1835">
            <v>45</v>
          </cell>
          <cell r="AA1835">
            <v>55</v>
          </cell>
          <cell r="AB1835">
            <v>45</v>
          </cell>
          <cell r="AC1835">
            <v>0.111375</v>
          </cell>
          <cell r="AD1835">
            <v>9.5</v>
          </cell>
          <cell r="AE1835">
            <v>12</v>
          </cell>
          <cell r="AF1835">
            <v>50</v>
          </cell>
          <cell r="AG1835" t="str">
            <v/>
          </cell>
        </row>
        <row r="1836">
          <cell r="A1836" t="str">
            <v>HZ0505</v>
          </cell>
          <cell r="B1836" t="str">
            <v>HH06-22ZX13</v>
          </cell>
          <cell r="C1836" t="str">
            <v>HUGZ-HUG自然系列上衣-卫衣男女童通用（咖啡奶油）160</v>
          </cell>
          <cell r="D1836" t="str">
            <v>无</v>
          </cell>
          <cell r="E1836" t="str">
            <v>6936352587897</v>
          </cell>
          <cell r="F1836">
            <v>199</v>
          </cell>
          <cell r="G1836">
            <v>199</v>
          </cell>
          <cell r="H1836" t="str">
            <v>3+</v>
          </cell>
          <cell r="I1836" t="str">
            <v>老品</v>
          </cell>
          <cell r="J1836" t="str">
            <v>1、产品同竞品差异点（优势点）：1111
2、产品功能点：
3、产品设计优势：
4、产品教育属性优势：
5、产品安全属性优势：
6、产品相关服务优势：
7、其他：</v>
          </cell>
          <cell r="K1836" t="str">
            <v>纤维长度为64mm，越穿越软、可单穿可做内搭</v>
          </cell>
          <cell r="L1836" t="str">
            <v/>
          </cell>
          <cell r="M1836" t="str">
            <v>销售商品</v>
          </cell>
          <cell r="N1836" t="str">
            <v>2022/05/01</v>
          </cell>
          <cell r="O1836">
            <v>75.62</v>
          </cell>
          <cell r="P1836">
            <v>0.32</v>
          </cell>
          <cell r="Q1836">
            <v>36.5</v>
          </cell>
          <cell r="R1836">
            <v>25</v>
          </cell>
          <cell r="S1836">
            <v>6.5</v>
          </cell>
          <cell r="T1836" t="str">
            <v>有</v>
          </cell>
          <cell r="U1836" t="str">
            <v/>
          </cell>
          <cell r="V1836" t="str">
            <v>2190</v>
          </cell>
        </row>
        <row r="1836">
          <cell r="Z1836">
            <v>45</v>
          </cell>
          <cell r="AA1836">
            <v>55</v>
          </cell>
          <cell r="AB1836">
            <v>45</v>
          </cell>
          <cell r="AC1836">
            <v>0.111375</v>
          </cell>
          <cell r="AD1836">
            <v>9.5</v>
          </cell>
          <cell r="AE1836">
            <v>12</v>
          </cell>
          <cell r="AF1836">
            <v>50</v>
          </cell>
          <cell r="AG1836" t="str">
            <v/>
          </cell>
        </row>
        <row r="1837">
          <cell r="A1837" t="str">
            <v>HZ0586</v>
          </cell>
          <cell r="B1837" t="str">
            <v>HH06-22ZX38</v>
          </cell>
          <cell r="C1837" t="str">
            <v>HUGZ-HUG自然系列上衣-卫衣男女童通用（暖暖绒灰）100</v>
          </cell>
          <cell r="D1837" t="str">
            <v>无</v>
          </cell>
          <cell r="E1837" t="str">
            <v>6936352588702</v>
          </cell>
          <cell r="F1837">
            <v>199</v>
          </cell>
          <cell r="G1837">
            <v>199</v>
          </cell>
          <cell r="H1837" t="str">
            <v>3+</v>
          </cell>
          <cell r="I1837" t="str">
            <v>老品</v>
          </cell>
          <cell r="J1837" t="str">
            <v>1、产品同竞品差异点（优势点）：1111
2、产品功能点：
3、产品设计优势：
4、产品教育属性优势：
5、产品安全属性优势：
6、产品相关服务优势：
7、其他：</v>
          </cell>
          <cell r="K1837" t="str">
            <v>纤维长度为64mm，越穿越软、可单穿可做内搭</v>
          </cell>
          <cell r="L1837" t="str">
            <v/>
          </cell>
          <cell r="M1837" t="str">
            <v>销售商品</v>
          </cell>
          <cell r="N1837" t="str">
            <v>2022/05/01</v>
          </cell>
          <cell r="O1837">
            <v>75.62</v>
          </cell>
          <cell r="P1837">
            <v>0.32</v>
          </cell>
          <cell r="Q1837">
            <v>36.5</v>
          </cell>
          <cell r="R1837">
            <v>25</v>
          </cell>
          <cell r="S1837">
            <v>6.5</v>
          </cell>
          <cell r="T1837" t="str">
            <v>有</v>
          </cell>
          <cell r="U1837" t="str">
            <v/>
          </cell>
          <cell r="V1837" t="str">
            <v>2190</v>
          </cell>
        </row>
        <row r="1837">
          <cell r="Z1837">
            <v>45</v>
          </cell>
          <cell r="AA1837">
            <v>55</v>
          </cell>
          <cell r="AB1837">
            <v>45</v>
          </cell>
          <cell r="AC1837">
            <v>0.111375</v>
          </cell>
          <cell r="AD1837">
            <v>9.5</v>
          </cell>
          <cell r="AE1837">
            <v>12</v>
          </cell>
          <cell r="AF1837">
            <v>50</v>
          </cell>
          <cell r="AG1837" t="str">
            <v/>
          </cell>
        </row>
        <row r="1838">
          <cell r="A1838" t="str">
            <v>HZ0587</v>
          </cell>
          <cell r="B1838" t="str">
            <v>HH06-22ZX38</v>
          </cell>
          <cell r="C1838" t="str">
            <v>HUGZ-HUG自然系列上衣-卫衣男女童通用（暖暖绒灰）110</v>
          </cell>
          <cell r="D1838" t="str">
            <v>无</v>
          </cell>
          <cell r="E1838" t="str">
            <v>6936352588719</v>
          </cell>
          <cell r="F1838">
            <v>199</v>
          </cell>
          <cell r="G1838">
            <v>199</v>
          </cell>
          <cell r="H1838" t="str">
            <v>3+</v>
          </cell>
          <cell r="I1838" t="str">
            <v>老品</v>
          </cell>
          <cell r="J1838" t="str">
            <v>1、产品同竞品差异点（优势点）：1111
2、产品功能点：
3、产品设计优势：
4、产品教育属性优势：
5、产品安全属性优势：
6、产品相关服务优势：
7、其他：</v>
          </cell>
          <cell r="K1838" t="str">
            <v>纤维长度为64mm，越穿越软、可单穿可做内搭</v>
          </cell>
          <cell r="L1838" t="str">
            <v/>
          </cell>
          <cell r="M1838" t="str">
            <v>销售商品</v>
          </cell>
          <cell r="N1838" t="str">
            <v>2022/05/01</v>
          </cell>
          <cell r="O1838">
            <v>75.62</v>
          </cell>
          <cell r="P1838">
            <v>0.32</v>
          </cell>
          <cell r="Q1838">
            <v>36.5</v>
          </cell>
          <cell r="R1838">
            <v>25</v>
          </cell>
          <cell r="S1838">
            <v>6.5</v>
          </cell>
          <cell r="T1838" t="str">
            <v>有</v>
          </cell>
          <cell r="U1838" t="str">
            <v/>
          </cell>
          <cell r="V1838" t="str">
            <v>2190</v>
          </cell>
        </row>
        <row r="1838">
          <cell r="Z1838">
            <v>45</v>
          </cell>
          <cell r="AA1838">
            <v>55</v>
          </cell>
          <cell r="AB1838">
            <v>45</v>
          </cell>
          <cell r="AC1838">
            <v>0.111375</v>
          </cell>
          <cell r="AD1838">
            <v>9.5</v>
          </cell>
          <cell r="AE1838">
            <v>12</v>
          </cell>
          <cell r="AF1838">
            <v>50</v>
          </cell>
          <cell r="AG1838" t="str">
            <v/>
          </cell>
        </row>
        <row r="1839">
          <cell r="A1839" t="str">
            <v>HZ0588</v>
          </cell>
          <cell r="B1839" t="str">
            <v>HH06-22ZX38</v>
          </cell>
          <cell r="C1839" t="str">
            <v>HUGZ-HUG自然系列上衣-卫衣男女童通用（暖暖绒灰）120</v>
          </cell>
          <cell r="D1839" t="str">
            <v>无</v>
          </cell>
          <cell r="E1839" t="str">
            <v>6936352588726</v>
          </cell>
          <cell r="F1839">
            <v>199</v>
          </cell>
          <cell r="G1839">
            <v>199</v>
          </cell>
          <cell r="H1839" t="str">
            <v>3+</v>
          </cell>
          <cell r="I1839" t="str">
            <v>老品</v>
          </cell>
          <cell r="J1839" t="str">
            <v>1、产品同竞品差异点（优势点）：1111
2、产品功能点：
3、产品设计优势：
4、产品教育属性优势：
5、产品安全属性优势：
6、产品相关服务优势：
7、其他：</v>
          </cell>
          <cell r="K1839" t="str">
            <v>纤维长度为64mm，越穿越软、可单穿可做内搭</v>
          </cell>
          <cell r="L1839" t="str">
            <v/>
          </cell>
          <cell r="M1839" t="str">
            <v>销售商品</v>
          </cell>
          <cell r="N1839" t="str">
            <v>2022/05/01</v>
          </cell>
          <cell r="O1839">
            <v>75.62</v>
          </cell>
          <cell r="P1839">
            <v>0.32</v>
          </cell>
          <cell r="Q1839">
            <v>36.5</v>
          </cell>
          <cell r="R1839">
            <v>25</v>
          </cell>
          <cell r="S1839">
            <v>6.5</v>
          </cell>
          <cell r="T1839" t="str">
            <v>有</v>
          </cell>
          <cell r="U1839" t="str">
            <v/>
          </cell>
          <cell r="V1839" t="str">
            <v>2190</v>
          </cell>
        </row>
        <row r="1839">
          <cell r="Z1839">
            <v>45</v>
          </cell>
          <cell r="AA1839">
            <v>55</v>
          </cell>
          <cell r="AB1839">
            <v>45</v>
          </cell>
          <cell r="AC1839">
            <v>0.111375</v>
          </cell>
          <cell r="AD1839">
            <v>9.5</v>
          </cell>
          <cell r="AE1839">
            <v>12</v>
          </cell>
          <cell r="AF1839">
            <v>50</v>
          </cell>
          <cell r="AG1839" t="str">
            <v/>
          </cell>
        </row>
        <row r="1840">
          <cell r="A1840" t="str">
            <v>HZ0589</v>
          </cell>
          <cell r="B1840" t="str">
            <v>HH06-22ZX38</v>
          </cell>
          <cell r="C1840" t="str">
            <v>HUGZ-HUG自然系列上衣-卫衣男女童通用（暖暖绒灰）130</v>
          </cell>
          <cell r="D1840" t="str">
            <v>无</v>
          </cell>
          <cell r="E1840" t="str">
            <v>6936352588733</v>
          </cell>
          <cell r="F1840">
            <v>199</v>
          </cell>
          <cell r="G1840">
            <v>199</v>
          </cell>
          <cell r="H1840" t="str">
            <v>3+</v>
          </cell>
          <cell r="I1840" t="str">
            <v>老品</v>
          </cell>
          <cell r="J1840" t="str">
            <v>1、产品同竞品差异点（优势点）：1111
2、产品功能点：
3、产品设计优势：
4、产品教育属性优势：
5、产品安全属性优势：
6、产品相关服务优势：
7、其他：</v>
          </cell>
          <cell r="K1840" t="str">
            <v>纤维长度为64mm，越穿越软、可单穿可做内搭</v>
          </cell>
          <cell r="L1840" t="str">
            <v/>
          </cell>
          <cell r="M1840" t="str">
            <v>销售商品</v>
          </cell>
          <cell r="N1840" t="str">
            <v>2022/05/01</v>
          </cell>
          <cell r="O1840">
            <v>75.62</v>
          </cell>
          <cell r="P1840">
            <v>0.32</v>
          </cell>
          <cell r="Q1840">
            <v>36.5</v>
          </cell>
          <cell r="R1840">
            <v>25</v>
          </cell>
          <cell r="S1840">
            <v>6.5</v>
          </cell>
          <cell r="T1840" t="str">
            <v>有</v>
          </cell>
          <cell r="U1840" t="str">
            <v/>
          </cell>
          <cell r="V1840" t="str">
            <v>2190</v>
          </cell>
        </row>
        <row r="1840">
          <cell r="Z1840">
            <v>45</v>
          </cell>
          <cell r="AA1840">
            <v>55</v>
          </cell>
          <cell r="AB1840">
            <v>45</v>
          </cell>
          <cell r="AC1840">
            <v>0.111375</v>
          </cell>
          <cell r="AD1840">
            <v>9.5</v>
          </cell>
          <cell r="AE1840">
            <v>12</v>
          </cell>
          <cell r="AF1840">
            <v>50</v>
          </cell>
          <cell r="AG1840" t="str">
            <v/>
          </cell>
        </row>
        <row r="1841">
          <cell r="A1841" t="str">
            <v>HZ0590</v>
          </cell>
          <cell r="B1841" t="str">
            <v>HH06-22ZX38</v>
          </cell>
          <cell r="C1841" t="str">
            <v>HUGZ-HUG自然系列上衣-卫衣男女童通用（暖暖绒灰）140</v>
          </cell>
          <cell r="D1841" t="str">
            <v>无</v>
          </cell>
          <cell r="E1841" t="str">
            <v>6936352588740</v>
          </cell>
          <cell r="F1841">
            <v>199</v>
          </cell>
          <cell r="G1841">
            <v>199</v>
          </cell>
          <cell r="H1841" t="str">
            <v>3+</v>
          </cell>
          <cell r="I1841" t="str">
            <v>老品</v>
          </cell>
          <cell r="J1841" t="str">
            <v>1、产品同竞品差异点（优势点）：1111
2、产品功能点：
3、产品设计优势：
4、产品教育属性优势：
5、产品安全属性优势：
6、产品相关服务优势：
7、其他：</v>
          </cell>
          <cell r="K1841" t="str">
            <v>纤维长度为64mm，越穿越软、可单穿可做内搭</v>
          </cell>
          <cell r="L1841" t="str">
            <v/>
          </cell>
          <cell r="M1841" t="str">
            <v>销售商品</v>
          </cell>
          <cell r="N1841" t="str">
            <v>2022/05/01</v>
          </cell>
          <cell r="O1841">
            <v>75.62</v>
          </cell>
          <cell r="P1841">
            <v>0.32</v>
          </cell>
          <cell r="Q1841">
            <v>36.5</v>
          </cell>
          <cell r="R1841">
            <v>25</v>
          </cell>
          <cell r="S1841">
            <v>6.5</v>
          </cell>
          <cell r="T1841" t="str">
            <v>有</v>
          </cell>
          <cell r="U1841" t="str">
            <v/>
          </cell>
          <cell r="V1841" t="str">
            <v>2190</v>
          </cell>
        </row>
        <row r="1841">
          <cell r="Z1841">
            <v>45</v>
          </cell>
          <cell r="AA1841">
            <v>55</v>
          </cell>
          <cell r="AB1841">
            <v>45</v>
          </cell>
          <cell r="AC1841">
            <v>0.111375</v>
          </cell>
          <cell r="AD1841">
            <v>9.5</v>
          </cell>
          <cell r="AE1841">
            <v>12</v>
          </cell>
          <cell r="AF1841">
            <v>50</v>
          </cell>
          <cell r="AG1841" t="str">
            <v/>
          </cell>
        </row>
        <row r="1842">
          <cell r="A1842" t="str">
            <v>HZ0591</v>
          </cell>
          <cell r="B1842" t="str">
            <v>HH06-22ZX38</v>
          </cell>
          <cell r="C1842" t="str">
            <v>HUGZ-HUG自然系列上衣-卫衣男女童通用（暖暖绒灰）150</v>
          </cell>
          <cell r="D1842" t="str">
            <v>无</v>
          </cell>
          <cell r="E1842" t="str">
            <v>6936352588757</v>
          </cell>
          <cell r="F1842">
            <v>199</v>
          </cell>
          <cell r="G1842">
            <v>199</v>
          </cell>
          <cell r="H1842" t="str">
            <v>3+</v>
          </cell>
          <cell r="I1842" t="str">
            <v>老品</v>
          </cell>
          <cell r="J1842" t="str">
            <v>1、产品同竞品差异点（优势点）：1111
2、产品功能点：
3、产品设计优势：
4、产品教育属性优势：
5、产品安全属性优势：
6、产品相关服务优势：
7、其他：</v>
          </cell>
          <cell r="K1842" t="str">
            <v>纤维长度为64mm，越穿越软、可单穿可做内搭</v>
          </cell>
          <cell r="L1842" t="str">
            <v/>
          </cell>
          <cell r="M1842" t="str">
            <v>销售商品</v>
          </cell>
          <cell r="N1842" t="str">
            <v>2022/05/01</v>
          </cell>
          <cell r="O1842">
            <v>75.62</v>
          </cell>
          <cell r="P1842">
            <v>0.32</v>
          </cell>
          <cell r="Q1842">
            <v>36.5</v>
          </cell>
          <cell r="R1842">
            <v>25</v>
          </cell>
          <cell r="S1842">
            <v>6.5</v>
          </cell>
          <cell r="T1842" t="str">
            <v>有</v>
          </cell>
          <cell r="U1842" t="str">
            <v/>
          </cell>
          <cell r="V1842" t="str">
            <v>2190</v>
          </cell>
        </row>
        <row r="1842">
          <cell r="Z1842">
            <v>45</v>
          </cell>
          <cell r="AA1842">
            <v>55</v>
          </cell>
          <cell r="AB1842">
            <v>45</v>
          </cell>
          <cell r="AC1842">
            <v>0.111375</v>
          </cell>
          <cell r="AD1842">
            <v>9.5</v>
          </cell>
          <cell r="AE1842">
            <v>12</v>
          </cell>
          <cell r="AF1842">
            <v>50</v>
          </cell>
          <cell r="AG1842" t="str">
            <v/>
          </cell>
        </row>
        <row r="1843">
          <cell r="A1843" t="str">
            <v>HZ0592</v>
          </cell>
          <cell r="B1843" t="str">
            <v>HH06-22ZX38</v>
          </cell>
          <cell r="C1843" t="str">
            <v>HUGZ-HUG自然系列上衣-卫衣男女童通用（暖暖绒灰）160</v>
          </cell>
          <cell r="D1843" t="str">
            <v>无</v>
          </cell>
          <cell r="E1843" t="str">
            <v>6936352588764</v>
          </cell>
          <cell r="F1843">
            <v>199</v>
          </cell>
          <cell r="G1843">
            <v>199</v>
          </cell>
          <cell r="H1843" t="str">
            <v>3+</v>
          </cell>
          <cell r="I1843" t="str">
            <v>老品</v>
          </cell>
          <cell r="J1843" t="str">
            <v>1、产品同竞品差异点（优势点）：1111
2、产品功能点：
3、产品设计优势：
4、产品教育属性优势：
5、产品安全属性优势：
6、产品相关服务优势：
7、其他：</v>
          </cell>
          <cell r="K1843" t="str">
            <v>纤维长度为64mm，越穿越软、可单穿可做内搭</v>
          </cell>
          <cell r="L1843" t="str">
            <v/>
          </cell>
          <cell r="M1843" t="str">
            <v>销售商品</v>
          </cell>
          <cell r="N1843" t="str">
            <v>2022/05/01</v>
          </cell>
          <cell r="O1843">
            <v>75.62</v>
          </cell>
          <cell r="P1843">
            <v>0.32</v>
          </cell>
          <cell r="Q1843">
            <v>36.5</v>
          </cell>
          <cell r="R1843">
            <v>25</v>
          </cell>
          <cell r="S1843">
            <v>6.5</v>
          </cell>
          <cell r="T1843" t="str">
            <v>有</v>
          </cell>
          <cell r="U1843" t="str">
            <v/>
          </cell>
          <cell r="V1843" t="str">
            <v>2190</v>
          </cell>
        </row>
        <row r="1843">
          <cell r="Z1843">
            <v>45</v>
          </cell>
          <cell r="AA1843">
            <v>55</v>
          </cell>
          <cell r="AB1843">
            <v>45</v>
          </cell>
          <cell r="AC1843">
            <v>0.111375</v>
          </cell>
          <cell r="AD1843">
            <v>9.5</v>
          </cell>
          <cell r="AE1843">
            <v>12</v>
          </cell>
          <cell r="AF1843">
            <v>50</v>
          </cell>
          <cell r="AG1843" t="str">
            <v/>
          </cell>
        </row>
        <row r="1844">
          <cell r="A1844" t="str">
            <v>HZ0593</v>
          </cell>
          <cell r="B1844" t="str">
            <v>HH06-08ZX21</v>
          </cell>
          <cell r="C1844" t="str">
            <v>HUGZ-HUG自然系列裤子-长裤男女童通用（热带可可）100码</v>
          </cell>
          <cell r="D1844" t="str">
            <v>无</v>
          </cell>
          <cell r="E1844" t="str">
            <v>6936352588771</v>
          </cell>
          <cell r="F1844">
            <v>199</v>
          </cell>
          <cell r="G1844">
            <v>199</v>
          </cell>
          <cell r="H1844" t="str">
            <v>3+</v>
          </cell>
          <cell r="I1844" t="str">
            <v>老品</v>
          </cell>
          <cell r="J1844" t="str">
            <v>1、产品同竞品差异点（优势点）：1111
2、产品功能点：
3、产品设计优势：
4、产品教育属性优势：
5、产品安全属性优势：
6、产品相关服务优势：
7、其他：</v>
          </cell>
          <cell r="K1844" t="str">
            <v>纤维长度为64mm，越穿越软、310g保暖刚刚好</v>
          </cell>
          <cell r="L1844" t="str">
            <v/>
          </cell>
          <cell r="M1844" t="str">
            <v>销售商品</v>
          </cell>
          <cell r="N1844" t="str">
            <v>2022/05/01</v>
          </cell>
          <cell r="O1844">
            <v>75.62</v>
          </cell>
          <cell r="P1844">
            <v>0.28</v>
          </cell>
          <cell r="Q1844">
            <v>36.5</v>
          </cell>
          <cell r="R1844">
            <v>25</v>
          </cell>
          <cell r="S1844">
            <v>6.5</v>
          </cell>
          <cell r="T1844" t="str">
            <v>有</v>
          </cell>
          <cell r="U1844" t="str">
            <v/>
          </cell>
          <cell r="V1844" t="str">
            <v>2190</v>
          </cell>
        </row>
        <row r="1844">
          <cell r="Z1844">
            <v>45</v>
          </cell>
          <cell r="AA1844">
            <v>55</v>
          </cell>
          <cell r="AB1844">
            <v>45</v>
          </cell>
          <cell r="AC1844">
            <v>0.111375</v>
          </cell>
          <cell r="AD1844">
            <v>9.5</v>
          </cell>
          <cell r="AE1844">
            <v>12</v>
          </cell>
          <cell r="AF1844">
            <v>50</v>
          </cell>
          <cell r="AG1844" t="str">
            <v/>
          </cell>
        </row>
        <row r="1845">
          <cell r="A1845" t="str">
            <v>HZ0594</v>
          </cell>
          <cell r="B1845" t="str">
            <v>HH06-08ZX21</v>
          </cell>
          <cell r="C1845" t="str">
            <v>HUGZ-HUG自然系列裤子-长裤男女童通用（热带可可）110码</v>
          </cell>
          <cell r="D1845" t="str">
            <v>无</v>
          </cell>
          <cell r="E1845" t="str">
            <v>6936352588788</v>
          </cell>
          <cell r="F1845">
            <v>199</v>
          </cell>
          <cell r="G1845">
            <v>199</v>
          </cell>
          <cell r="H1845" t="str">
            <v>3+</v>
          </cell>
          <cell r="I1845" t="str">
            <v>老品</v>
          </cell>
          <cell r="J1845" t="str">
            <v>1、产品同竞品差异点（优势点）：1111
2、产品功能点：
3、产品设计优势：
4、产品教育属性优势：
5、产品安全属性优势：
6、产品相关服务优势：
7、其他：</v>
          </cell>
          <cell r="K1845" t="str">
            <v>纤维长度为64mm，越穿越软、310g保暖刚刚好</v>
          </cell>
          <cell r="L1845" t="str">
            <v/>
          </cell>
          <cell r="M1845" t="str">
            <v>销售商品</v>
          </cell>
          <cell r="N1845" t="str">
            <v>2022/05/01</v>
          </cell>
          <cell r="O1845">
            <v>75.62</v>
          </cell>
          <cell r="P1845">
            <v>0.28</v>
          </cell>
          <cell r="Q1845">
            <v>36.5</v>
          </cell>
          <cell r="R1845">
            <v>25</v>
          </cell>
          <cell r="S1845">
            <v>6.5</v>
          </cell>
          <cell r="T1845" t="str">
            <v>有</v>
          </cell>
          <cell r="U1845" t="str">
            <v/>
          </cell>
          <cell r="V1845" t="str">
            <v>2190</v>
          </cell>
        </row>
        <row r="1845">
          <cell r="Z1845">
            <v>45</v>
          </cell>
          <cell r="AA1845">
            <v>55</v>
          </cell>
          <cell r="AB1845">
            <v>45</v>
          </cell>
          <cell r="AC1845">
            <v>0.111375</v>
          </cell>
          <cell r="AD1845">
            <v>9.5</v>
          </cell>
          <cell r="AE1845">
            <v>12</v>
          </cell>
          <cell r="AF1845">
            <v>50</v>
          </cell>
          <cell r="AG1845" t="str">
            <v/>
          </cell>
        </row>
        <row r="1846">
          <cell r="A1846" t="str">
            <v>HZ0595</v>
          </cell>
          <cell r="B1846" t="str">
            <v>HH06-08ZX21</v>
          </cell>
          <cell r="C1846" t="str">
            <v>HUGZ-HUG自然系列裤子-长裤男女童通用（热带可可）120码</v>
          </cell>
          <cell r="D1846" t="str">
            <v>无</v>
          </cell>
          <cell r="E1846" t="str">
            <v>6936352588795</v>
          </cell>
          <cell r="F1846">
            <v>199</v>
          </cell>
          <cell r="G1846">
            <v>199</v>
          </cell>
          <cell r="H1846" t="str">
            <v>3+</v>
          </cell>
          <cell r="I1846" t="str">
            <v>老品</v>
          </cell>
          <cell r="J1846" t="str">
            <v>1、产品同竞品差异点（优势点）：1111
2、产品功能点：
3、产品设计优势：
4、产品教育属性优势：
5、产品安全属性优势：
6、产品相关服务优势：
7、其他：</v>
          </cell>
          <cell r="K1846" t="str">
            <v>纤维长度为64mm，越穿越软、310g保暖刚刚好</v>
          </cell>
          <cell r="L1846" t="str">
            <v/>
          </cell>
          <cell r="M1846" t="str">
            <v>销售商品</v>
          </cell>
          <cell r="N1846" t="str">
            <v>2022/05/01</v>
          </cell>
          <cell r="O1846">
            <v>75.62</v>
          </cell>
          <cell r="P1846">
            <v>0.28</v>
          </cell>
          <cell r="Q1846">
            <v>36.5</v>
          </cell>
          <cell r="R1846">
            <v>25</v>
          </cell>
          <cell r="S1846">
            <v>6.5</v>
          </cell>
          <cell r="T1846" t="str">
            <v>有</v>
          </cell>
          <cell r="U1846" t="str">
            <v/>
          </cell>
          <cell r="V1846" t="str">
            <v>2190</v>
          </cell>
        </row>
        <row r="1846">
          <cell r="Z1846">
            <v>45</v>
          </cell>
          <cell r="AA1846">
            <v>55</v>
          </cell>
          <cell r="AB1846">
            <v>45</v>
          </cell>
          <cell r="AC1846">
            <v>0.111375</v>
          </cell>
          <cell r="AD1846">
            <v>9.5</v>
          </cell>
          <cell r="AE1846">
            <v>12</v>
          </cell>
          <cell r="AF1846">
            <v>50</v>
          </cell>
          <cell r="AG1846" t="str">
            <v/>
          </cell>
        </row>
        <row r="1847">
          <cell r="A1847" t="str">
            <v>HZ0596</v>
          </cell>
          <cell r="B1847" t="str">
            <v>HH06-08ZX21</v>
          </cell>
          <cell r="C1847" t="str">
            <v>HUGZ-HUG自然系列裤子-长裤男女童通用（热带可可）130码</v>
          </cell>
          <cell r="D1847" t="str">
            <v>无</v>
          </cell>
          <cell r="E1847" t="str">
            <v>6936352588801</v>
          </cell>
          <cell r="F1847">
            <v>199</v>
          </cell>
          <cell r="G1847">
            <v>199</v>
          </cell>
          <cell r="H1847" t="str">
            <v>3+</v>
          </cell>
          <cell r="I1847" t="str">
            <v>老品</v>
          </cell>
          <cell r="J1847" t="str">
            <v>1、产品同竞品差异点（优势点）：1111
2、产品功能点：
3、产品设计优势：
4、产品教育属性优势：
5、产品安全属性优势：
6、产品相关服务优势：
7、其他：</v>
          </cell>
          <cell r="K1847" t="str">
            <v>纤维长度为64mm，越穿越软、310g保暖刚刚好</v>
          </cell>
          <cell r="L1847" t="str">
            <v/>
          </cell>
          <cell r="M1847" t="str">
            <v>销售商品</v>
          </cell>
          <cell r="N1847" t="str">
            <v>2022/05/01</v>
          </cell>
          <cell r="O1847">
            <v>75.62</v>
          </cell>
          <cell r="P1847">
            <v>0.28</v>
          </cell>
          <cell r="Q1847">
            <v>36.5</v>
          </cell>
          <cell r="R1847">
            <v>25</v>
          </cell>
          <cell r="S1847">
            <v>6.5</v>
          </cell>
          <cell r="T1847" t="str">
            <v>有</v>
          </cell>
          <cell r="U1847" t="str">
            <v/>
          </cell>
          <cell r="V1847" t="str">
            <v>2190</v>
          </cell>
        </row>
        <row r="1847">
          <cell r="Z1847">
            <v>45</v>
          </cell>
          <cell r="AA1847">
            <v>55</v>
          </cell>
          <cell r="AB1847">
            <v>45</v>
          </cell>
          <cell r="AC1847">
            <v>0.111375</v>
          </cell>
          <cell r="AD1847">
            <v>9.5</v>
          </cell>
          <cell r="AE1847">
            <v>12</v>
          </cell>
          <cell r="AF1847">
            <v>50</v>
          </cell>
          <cell r="AG1847" t="str">
            <v/>
          </cell>
        </row>
        <row r="1848">
          <cell r="A1848" t="str">
            <v>HZ0597</v>
          </cell>
          <cell r="B1848" t="str">
            <v>HH06-08ZX21</v>
          </cell>
          <cell r="C1848" t="str">
            <v>HUGZ-HUG自然系列裤子-长裤男女童通用（热带可可）140码</v>
          </cell>
          <cell r="D1848" t="str">
            <v>无</v>
          </cell>
          <cell r="E1848" t="str">
            <v>6936352588818</v>
          </cell>
          <cell r="F1848">
            <v>199</v>
          </cell>
          <cell r="G1848">
            <v>199</v>
          </cell>
          <cell r="H1848" t="str">
            <v>3+</v>
          </cell>
          <cell r="I1848" t="str">
            <v>老品</v>
          </cell>
          <cell r="J1848" t="str">
            <v>1、产品同竞品差异点（优势点）：1111
2、产品功能点：
3、产品设计优势：
4、产品教育属性优势：
5、产品安全属性优势：
6、产品相关服务优势：
7、其他：</v>
          </cell>
          <cell r="K1848" t="str">
            <v>纤维长度为64mm，越穿越软、310g保暖刚刚好</v>
          </cell>
          <cell r="L1848" t="str">
            <v/>
          </cell>
          <cell r="M1848" t="str">
            <v>销售商品</v>
          </cell>
          <cell r="N1848" t="str">
            <v>2022/05/01</v>
          </cell>
          <cell r="O1848">
            <v>75.62</v>
          </cell>
          <cell r="P1848">
            <v>0.28</v>
          </cell>
          <cell r="Q1848">
            <v>36.5</v>
          </cell>
          <cell r="R1848">
            <v>25</v>
          </cell>
          <cell r="S1848">
            <v>6.5</v>
          </cell>
          <cell r="T1848" t="str">
            <v>有</v>
          </cell>
          <cell r="U1848" t="str">
            <v/>
          </cell>
          <cell r="V1848" t="str">
            <v>2190</v>
          </cell>
        </row>
        <row r="1848">
          <cell r="Z1848">
            <v>45</v>
          </cell>
          <cell r="AA1848">
            <v>55</v>
          </cell>
          <cell r="AB1848">
            <v>45</v>
          </cell>
          <cell r="AC1848">
            <v>0.111375</v>
          </cell>
          <cell r="AD1848">
            <v>9.5</v>
          </cell>
          <cell r="AE1848">
            <v>12</v>
          </cell>
          <cell r="AF1848">
            <v>50</v>
          </cell>
          <cell r="AG1848" t="str">
            <v/>
          </cell>
        </row>
        <row r="1849">
          <cell r="A1849" t="str">
            <v>HZ0598</v>
          </cell>
          <cell r="B1849" t="str">
            <v>HH06-08ZX21</v>
          </cell>
          <cell r="C1849" t="str">
            <v>HUGZ-HUG自然系列裤子-长裤男女童通用（热带可可）150码</v>
          </cell>
          <cell r="D1849" t="str">
            <v>无</v>
          </cell>
          <cell r="E1849" t="str">
            <v>6936352588825</v>
          </cell>
          <cell r="F1849">
            <v>199</v>
          </cell>
          <cell r="G1849">
            <v>199</v>
          </cell>
          <cell r="H1849" t="str">
            <v>3+</v>
          </cell>
          <cell r="I1849" t="str">
            <v>老品</v>
          </cell>
          <cell r="J1849" t="str">
            <v>1、产品同竞品差异点（优势点）：1111
2、产品功能点：
3、产品设计优势：
4、产品教育属性优势：
5、产品安全属性优势：
6、产品相关服务优势：
7、其他：</v>
          </cell>
          <cell r="K1849" t="str">
            <v>纤维长度为64mm，越穿越软、310g保暖刚刚好</v>
          </cell>
          <cell r="L1849" t="str">
            <v/>
          </cell>
          <cell r="M1849" t="str">
            <v>销售商品</v>
          </cell>
          <cell r="N1849" t="str">
            <v>2022/05/01</v>
          </cell>
          <cell r="O1849">
            <v>75.62</v>
          </cell>
          <cell r="P1849">
            <v>0.28</v>
          </cell>
          <cell r="Q1849">
            <v>36.5</v>
          </cell>
          <cell r="R1849">
            <v>25</v>
          </cell>
          <cell r="S1849">
            <v>6.5</v>
          </cell>
          <cell r="T1849" t="str">
            <v>有</v>
          </cell>
          <cell r="U1849" t="str">
            <v/>
          </cell>
          <cell r="V1849" t="str">
            <v>2190</v>
          </cell>
        </row>
        <row r="1849">
          <cell r="Z1849">
            <v>45</v>
          </cell>
          <cell r="AA1849">
            <v>55</v>
          </cell>
          <cell r="AB1849">
            <v>45</v>
          </cell>
          <cell r="AC1849">
            <v>0.111375</v>
          </cell>
          <cell r="AD1849">
            <v>9.5</v>
          </cell>
          <cell r="AE1849">
            <v>12</v>
          </cell>
          <cell r="AF1849">
            <v>50</v>
          </cell>
          <cell r="AG1849" t="str">
            <v/>
          </cell>
        </row>
        <row r="1850">
          <cell r="A1850" t="str">
            <v>HZ0599</v>
          </cell>
          <cell r="B1850" t="str">
            <v>HH06-08ZX21</v>
          </cell>
          <cell r="C1850" t="str">
            <v>HUGZ-HUG自然系列裤子-长裤男女童通用（热带可可）160码</v>
          </cell>
          <cell r="D1850" t="str">
            <v>无</v>
          </cell>
          <cell r="E1850" t="str">
            <v>6936352588832</v>
          </cell>
          <cell r="F1850">
            <v>199</v>
          </cell>
          <cell r="G1850">
            <v>199</v>
          </cell>
          <cell r="H1850" t="str">
            <v>3+</v>
          </cell>
          <cell r="I1850" t="str">
            <v>老品</v>
          </cell>
          <cell r="J1850" t="str">
            <v>1、产品同竞品差异点（优势点）：1111
2、产品功能点：
3、产品设计优势：
4、产品教育属性优势：
5、产品安全属性优势：
6、产品相关服务优势：
7、其他：</v>
          </cell>
          <cell r="K1850" t="str">
            <v>纤维长度为64mm，越穿越软、310g保暖刚刚好</v>
          </cell>
          <cell r="L1850" t="str">
            <v/>
          </cell>
          <cell r="M1850" t="str">
            <v>销售商品</v>
          </cell>
          <cell r="N1850" t="str">
            <v>2022/05/01</v>
          </cell>
          <cell r="O1850">
            <v>75.62</v>
          </cell>
          <cell r="P1850">
            <v>0.28</v>
          </cell>
          <cell r="Q1850">
            <v>36.5</v>
          </cell>
          <cell r="R1850">
            <v>25</v>
          </cell>
          <cell r="S1850">
            <v>6.5</v>
          </cell>
          <cell r="T1850" t="str">
            <v>有</v>
          </cell>
          <cell r="U1850" t="str">
            <v/>
          </cell>
          <cell r="V1850" t="str">
            <v>2190</v>
          </cell>
        </row>
        <row r="1850">
          <cell r="Z1850">
            <v>45</v>
          </cell>
          <cell r="AA1850">
            <v>55</v>
          </cell>
          <cell r="AB1850">
            <v>45</v>
          </cell>
          <cell r="AC1850">
            <v>0.111375</v>
          </cell>
          <cell r="AD1850">
            <v>9.5</v>
          </cell>
          <cell r="AE1850">
            <v>12</v>
          </cell>
          <cell r="AF1850">
            <v>50</v>
          </cell>
          <cell r="AG1850" t="str">
            <v/>
          </cell>
        </row>
        <row r="1851">
          <cell r="A1851" t="str">
            <v>HZ0600</v>
          </cell>
          <cell r="B1851" t="str">
            <v>HH06-08ZX13</v>
          </cell>
          <cell r="C1851" t="str">
            <v>HUGZ-HUG自然系列裤子-长裤男女童通用（咖啡奶油）100码</v>
          </cell>
          <cell r="D1851" t="str">
            <v>无</v>
          </cell>
          <cell r="E1851" t="str">
            <v>6936352588849</v>
          </cell>
          <cell r="F1851">
            <v>199</v>
          </cell>
          <cell r="G1851">
            <v>199</v>
          </cell>
          <cell r="H1851" t="str">
            <v>3+</v>
          </cell>
          <cell r="I1851" t="str">
            <v>老品</v>
          </cell>
          <cell r="J1851" t="str">
            <v>1、产品同竞品差异点（优势点）：1111
2、产品功能点：
3、产品设计优势：
4、产品教育属性优势：
5、产品安全属性优势：
6、产品相关服务优势：
7、其他：</v>
          </cell>
          <cell r="K1851" t="str">
            <v>纤维长度为64mm，越穿越软、310g保暖刚刚好</v>
          </cell>
          <cell r="L1851" t="str">
            <v/>
          </cell>
          <cell r="M1851" t="str">
            <v>销售商品</v>
          </cell>
          <cell r="N1851" t="str">
            <v>2022/05/01</v>
          </cell>
          <cell r="O1851">
            <v>75.62</v>
          </cell>
          <cell r="P1851">
            <v>0.28</v>
          </cell>
          <cell r="Q1851">
            <v>36.5</v>
          </cell>
          <cell r="R1851">
            <v>25</v>
          </cell>
          <cell r="S1851">
            <v>6.5</v>
          </cell>
          <cell r="T1851" t="str">
            <v>有</v>
          </cell>
          <cell r="U1851" t="str">
            <v/>
          </cell>
          <cell r="V1851" t="str">
            <v>2190</v>
          </cell>
        </row>
        <row r="1851">
          <cell r="Z1851">
            <v>45</v>
          </cell>
          <cell r="AA1851">
            <v>55</v>
          </cell>
          <cell r="AB1851">
            <v>45</v>
          </cell>
          <cell r="AC1851">
            <v>0.111375</v>
          </cell>
          <cell r="AD1851">
            <v>9.5</v>
          </cell>
          <cell r="AE1851">
            <v>12</v>
          </cell>
          <cell r="AF1851">
            <v>50</v>
          </cell>
          <cell r="AG1851" t="str">
            <v/>
          </cell>
        </row>
        <row r="1852">
          <cell r="A1852" t="str">
            <v>HZ0601</v>
          </cell>
          <cell r="B1852" t="str">
            <v>HH06-08ZX13</v>
          </cell>
          <cell r="C1852" t="str">
            <v>HUGZ-HUG自然系列裤子-长裤男女童通用（咖啡奶油）110码</v>
          </cell>
          <cell r="D1852" t="str">
            <v>无</v>
          </cell>
          <cell r="E1852" t="str">
            <v>6936352588856</v>
          </cell>
          <cell r="F1852">
            <v>199</v>
          </cell>
          <cell r="G1852">
            <v>199</v>
          </cell>
          <cell r="H1852" t="str">
            <v>3+</v>
          </cell>
          <cell r="I1852" t="str">
            <v>老品</v>
          </cell>
          <cell r="J1852" t="str">
            <v>1、产品同竞品差异点（优势点）：1111
2、产品功能点：
3、产品设计优势：
4、产品教育属性优势：
5、产品安全属性优势：
6、产品相关服务优势：
7、其他：</v>
          </cell>
          <cell r="K1852" t="str">
            <v>纤维长度为64mm，越穿越软、310g保暖刚刚好</v>
          </cell>
          <cell r="L1852" t="str">
            <v/>
          </cell>
          <cell r="M1852" t="str">
            <v>销售商品</v>
          </cell>
          <cell r="N1852" t="str">
            <v>2022/05/01</v>
          </cell>
          <cell r="O1852">
            <v>75.62</v>
          </cell>
          <cell r="P1852">
            <v>0.28</v>
          </cell>
          <cell r="Q1852">
            <v>36.5</v>
          </cell>
          <cell r="R1852">
            <v>25</v>
          </cell>
          <cell r="S1852">
            <v>6.5</v>
          </cell>
          <cell r="T1852" t="str">
            <v>有</v>
          </cell>
          <cell r="U1852" t="str">
            <v/>
          </cell>
          <cell r="V1852" t="str">
            <v>2190</v>
          </cell>
        </row>
        <row r="1852">
          <cell r="Z1852">
            <v>45</v>
          </cell>
          <cell r="AA1852">
            <v>55</v>
          </cell>
          <cell r="AB1852">
            <v>45</v>
          </cell>
          <cell r="AC1852">
            <v>0.111375</v>
          </cell>
          <cell r="AD1852">
            <v>9.5</v>
          </cell>
          <cell r="AE1852">
            <v>12</v>
          </cell>
          <cell r="AF1852">
            <v>50</v>
          </cell>
          <cell r="AG1852" t="str">
            <v/>
          </cell>
        </row>
        <row r="1853">
          <cell r="A1853" t="str">
            <v>HZ0602</v>
          </cell>
          <cell r="B1853" t="str">
            <v>HH06-08ZX13</v>
          </cell>
          <cell r="C1853" t="str">
            <v>HUGZ-HUG自然系列裤子-长裤男女童通用（咖啡奶油）120码</v>
          </cell>
          <cell r="D1853" t="str">
            <v>无</v>
          </cell>
          <cell r="E1853" t="str">
            <v>6936352588863</v>
          </cell>
          <cell r="F1853">
            <v>199</v>
          </cell>
          <cell r="G1853">
            <v>199</v>
          </cell>
          <cell r="H1853" t="str">
            <v>3+</v>
          </cell>
          <cell r="I1853" t="str">
            <v>老品</v>
          </cell>
          <cell r="J1853" t="str">
            <v>1、产品同竞品差异点（优势点）：1111
2、产品功能点：
3、产品设计优势：
4、产品教育属性优势：
5、产品安全属性优势：
6、产品相关服务优势：
7、其他：</v>
          </cell>
          <cell r="K1853" t="str">
            <v>纤维长度为64mm，越穿越软、310g保暖刚刚好</v>
          </cell>
          <cell r="L1853" t="str">
            <v/>
          </cell>
          <cell r="M1853" t="str">
            <v>销售商品</v>
          </cell>
          <cell r="N1853" t="str">
            <v>2022/05/01</v>
          </cell>
          <cell r="O1853">
            <v>75.62</v>
          </cell>
          <cell r="P1853">
            <v>0.28</v>
          </cell>
          <cell r="Q1853">
            <v>36.5</v>
          </cell>
          <cell r="R1853">
            <v>25</v>
          </cell>
          <cell r="S1853">
            <v>6.5</v>
          </cell>
          <cell r="T1853" t="str">
            <v>有</v>
          </cell>
          <cell r="U1853" t="str">
            <v/>
          </cell>
          <cell r="V1853" t="str">
            <v>2190</v>
          </cell>
        </row>
        <row r="1853">
          <cell r="Z1853">
            <v>45</v>
          </cell>
          <cell r="AA1853">
            <v>55</v>
          </cell>
          <cell r="AB1853">
            <v>45</v>
          </cell>
          <cell r="AC1853">
            <v>0.111375</v>
          </cell>
          <cell r="AD1853">
            <v>9.5</v>
          </cell>
          <cell r="AE1853">
            <v>12</v>
          </cell>
          <cell r="AF1853">
            <v>50</v>
          </cell>
          <cell r="AG1853" t="str">
            <v/>
          </cell>
        </row>
        <row r="1854">
          <cell r="A1854" t="str">
            <v>HZ0603</v>
          </cell>
          <cell r="B1854" t="str">
            <v>HH06-08ZX13</v>
          </cell>
          <cell r="C1854" t="str">
            <v>HUGZ-HUG自然系列裤子-长裤男女童通用（咖啡奶油）130码</v>
          </cell>
          <cell r="D1854" t="str">
            <v>无</v>
          </cell>
          <cell r="E1854" t="str">
            <v>6936352588870</v>
          </cell>
          <cell r="F1854">
            <v>199</v>
          </cell>
          <cell r="G1854">
            <v>199</v>
          </cell>
          <cell r="H1854" t="str">
            <v>3+</v>
          </cell>
          <cell r="I1854" t="str">
            <v>老品</v>
          </cell>
          <cell r="J1854" t="str">
            <v>1、产品同竞品差异点（优势点）：1111
2、产品功能点：
3、产品设计优势：
4、产品教育属性优势：
5、产品安全属性优势：
6、产品相关服务优势：
7、其他：</v>
          </cell>
          <cell r="K1854" t="str">
            <v>纤维长度为64mm，越穿越软、310g保暖刚刚好</v>
          </cell>
          <cell r="L1854" t="str">
            <v/>
          </cell>
          <cell r="M1854" t="str">
            <v>销售商品</v>
          </cell>
          <cell r="N1854" t="str">
            <v>2022/05/01</v>
          </cell>
          <cell r="O1854">
            <v>75.62</v>
          </cell>
          <cell r="P1854">
            <v>0.28</v>
          </cell>
          <cell r="Q1854">
            <v>36.5</v>
          </cell>
          <cell r="R1854">
            <v>25</v>
          </cell>
          <cell r="S1854">
            <v>6.5</v>
          </cell>
          <cell r="T1854" t="str">
            <v>有</v>
          </cell>
          <cell r="U1854" t="str">
            <v/>
          </cell>
          <cell r="V1854" t="str">
            <v>2190</v>
          </cell>
        </row>
        <row r="1854">
          <cell r="Z1854">
            <v>45</v>
          </cell>
          <cell r="AA1854">
            <v>55</v>
          </cell>
          <cell r="AB1854">
            <v>45</v>
          </cell>
          <cell r="AC1854">
            <v>0.111375</v>
          </cell>
          <cell r="AD1854">
            <v>9.5</v>
          </cell>
          <cell r="AE1854">
            <v>12</v>
          </cell>
          <cell r="AF1854">
            <v>50</v>
          </cell>
          <cell r="AG1854" t="str">
            <v/>
          </cell>
        </row>
        <row r="1855">
          <cell r="A1855" t="str">
            <v>HZ0604</v>
          </cell>
          <cell r="B1855" t="str">
            <v>HH06-08ZX13</v>
          </cell>
          <cell r="C1855" t="str">
            <v>HUGZ-HUG自然系列裤子-长裤男女童通用（咖啡奶油）140码</v>
          </cell>
          <cell r="D1855" t="str">
            <v>无</v>
          </cell>
          <cell r="E1855" t="str">
            <v>6936352588887</v>
          </cell>
          <cell r="F1855">
            <v>199</v>
          </cell>
          <cell r="G1855">
            <v>199</v>
          </cell>
          <cell r="H1855" t="str">
            <v>3+</v>
          </cell>
          <cell r="I1855" t="str">
            <v>老品</v>
          </cell>
          <cell r="J1855" t="str">
            <v>1、产品同竞品差异点（优势点）：1111
2、产品功能点：
3、产品设计优势：
4、产品教育属性优势：
5、产品安全属性优势：
6、产品相关服务优势：
7、其他：</v>
          </cell>
          <cell r="K1855" t="str">
            <v>纤维长度为64mm，越穿越软、310g保暖刚刚好</v>
          </cell>
          <cell r="L1855" t="str">
            <v/>
          </cell>
          <cell r="M1855" t="str">
            <v>销售商品</v>
          </cell>
          <cell r="N1855" t="str">
            <v>2022/05/01</v>
          </cell>
          <cell r="O1855">
            <v>75.62</v>
          </cell>
          <cell r="P1855">
            <v>0.28</v>
          </cell>
          <cell r="Q1855">
            <v>36.5</v>
          </cell>
          <cell r="R1855">
            <v>25</v>
          </cell>
          <cell r="S1855">
            <v>6.5</v>
          </cell>
          <cell r="T1855" t="str">
            <v>有</v>
          </cell>
          <cell r="U1855" t="str">
            <v/>
          </cell>
          <cell r="V1855" t="str">
            <v>2190</v>
          </cell>
        </row>
        <row r="1855">
          <cell r="Z1855">
            <v>45</v>
          </cell>
          <cell r="AA1855">
            <v>55</v>
          </cell>
          <cell r="AB1855">
            <v>45</v>
          </cell>
          <cell r="AC1855">
            <v>0.111375</v>
          </cell>
          <cell r="AD1855">
            <v>9.5</v>
          </cell>
          <cell r="AE1855">
            <v>12</v>
          </cell>
          <cell r="AF1855">
            <v>50</v>
          </cell>
          <cell r="AG1855" t="str">
            <v/>
          </cell>
        </row>
        <row r="1856">
          <cell r="A1856" t="str">
            <v>HZ0605</v>
          </cell>
          <cell r="B1856" t="str">
            <v>HH06-08ZX13</v>
          </cell>
          <cell r="C1856" t="str">
            <v>HUGZ-HUG自然系列裤子-长裤男女童通用（咖啡奶油）150码</v>
          </cell>
          <cell r="D1856" t="str">
            <v>无</v>
          </cell>
          <cell r="E1856" t="str">
            <v>6936352588894</v>
          </cell>
          <cell r="F1856">
            <v>199</v>
          </cell>
          <cell r="G1856">
            <v>199</v>
          </cell>
          <cell r="H1856" t="str">
            <v>3+</v>
          </cell>
          <cell r="I1856" t="str">
            <v>老品</v>
          </cell>
          <cell r="J1856" t="str">
            <v>1、产品同竞品差异点（优势点）：1111
2、产品功能点：
3、产品设计优势：
4、产品教育属性优势：
5、产品安全属性优势：
6、产品相关服务优势：
7、其他：</v>
          </cell>
          <cell r="K1856" t="str">
            <v>纤维长度为64mm，越穿越软、310g保暖刚刚好</v>
          </cell>
          <cell r="L1856" t="str">
            <v/>
          </cell>
          <cell r="M1856" t="str">
            <v>销售商品</v>
          </cell>
          <cell r="N1856" t="str">
            <v>2022/05/01</v>
          </cell>
          <cell r="O1856">
            <v>75.62</v>
          </cell>
          <cell r="P1856">
            <v>0.28</v>
          </cell>
          <cell r="Q1856">
            <v>36.5</v>
          </cell>
          <cell r="R1856">
            <v>25</v>
          </cell>
          <cell r="S1856">
            <v>6.5</v>
          </cell>
          <cell r="T1856" t="str">
            <v>有</v>
          </cell>
          <cell r="U1856" t="str">
            <v/>
          </cell>
          <cell r="V1856" t="str">
            <v>2190</v>
          </cell>
        </row>
        <row r="1856">
          <cell r="Z1856">
            <v>45</v>
          </cell>
          <cell r="AA1856">
            <v>55</v>
          </cell>
          <cell r="AB1856">
            <v>45</v>
          </cell>
          <cell r="AC1856">
            <v>0.111375</v>
          </cell>
          <cell r="AD1856">
            <v>9.5</v>
          </cell>
          <cell r="AE1856">
            <v>12</v>
          </cell>
          <cell r="AF1856">
            <v>50</v>
          </cell>
          <cell r="AG1856" t="str">
            <v/>
          </cell>
        </row>
        <row r="1857">
          <cell r="A1857" t="str">
            <v>HZ0606</v>
          </cell>
          <cell r="B1857" t="str">
            <v>HH06-08ZX13</v>
          </cell>
          <cell r="C1857" t="str">
            <v>HUGZ-HUG自然系列裤子-长裤男女童通用（咖啡奶油）160码</v>
          </cell>
          <cell r="D1857" t="str">
            <v>无</v>
          </cell>
          <cell r="E1857" t="str">
            <v>6936352588900</v>
          </cell>
          <cell r="F1857">
            <v>199</v>
          </cell>
          <cell r="G1857">
            <v>199</v>
          </cell>
          <cell r="H1857" t="str">
            <v>3+</v>
          </cell>
          <cell r="I1857" t="str">
            <v>老品</v>
          </cell>
          <cell r="J1857" t="str">
            <v>1、产品同竞品差异点（优势点）：1111
2、产品功能点：
3、产品设计优势：
4、产品教育属性优势：
5、产品安全属性优势：
6、产品相关服务优势：
7、其他：</v>
          </cell>
          <cell r="K1857" t="str">
            <v>纤维长度为64mm，越穿越软、310g保暖刚刚好</v>
          </cell>
          <cell r="L1857" t="str">
            <v/>
          </cell>
          <cell r="M1857" t="str">
            <v>销售商品</v>
          </cell>
          <cell r="N1857" t="str">
            <v>2022/05/01</v>
          </cell>
          <cell r="O1857">
            <v>75.62</v>
          </cell>
          <cell r="P1857">
            <v>0.28</v>
          </cell>
          <cell r="Q1857">
            <v>36.5</v>
          </cell>
          <cell r="R1857">
            <v>25</v>
          </cell>
          <cell r="S1857">
            <v>6.5</v>
          </cell>
          <cell r="T1857" t="str">
            <v>有</v>
          </cell>
          <cell r="U1857" t="str">
            <v/>
          </cell>
          <cell r="V1857" t="str">
            <v>2190</v>
          </cell>
        </row>
        <row r="1857">
          <cell r="Z1857">
            <v>45</v>
          </cell>
          <cell r="AA1857">
            <v>55</v>
          </cell>
          <cell r="AB1857">
            <v>45</v>
          </cell>
          <cell r="AC1857">
            <v>0.111375</v>
          </cell>
          <cell r="AD1857">
            <v>9.5</v>
          </cell>
          <cell r="AE1857">
            <v>12</v>
          </cell>
          <cell r="AF1857">
            <v>50</v>
          </cell>
          <cell r="AG1857" t="str">
            <v/>
          </cell>
        </row>
        <row r="1858">
          <cell r="A1858" t="str">
            <v>HZ0468</v>
          </cell>
          <cell r="B1858" t="str">
            <v>HZ05-19ZX25</v>
          </cell>
          <cell r="C1858" t="str">
            <v>hugz 浴巾·零压款 春草绿</v>
          </cell>
          <cell r="D1858" t="str">
            <v>无</v>
          </cell>
          <cell r="E1858" t="str">
            <v>6936352587521</v>
          </cell>
          <cell r="F1858">
            <v>149</v>
          </cell>
          <cell r="G1858">
            <v>149</v>
          </cell>
          <cell r="H1858" t="str">
            <v>3+</v>
          </cell>
          <cell r="I1858" t="str">
            <v>老品</v>
          </cell>
          <cell r="J1858" t="str">
            <v>1、产品同竞品差异点（优势点）：1111
2、产品功能点：
3、产品设计优势：
4、产品教育属性优势：
5、产品安全属性优势：
6、产品相关服务优势：
7、其他：</v>
          </cell>
          <cell r="K1858" t="str">
            <v>100%长绒棉、3A抗菌、摸着糯裹着软、更强吸水力</v>
          </cell>
          <cell r="L1858" t="str">
            <v/>
          </cell>
          <cell r="M1858" t="str">
            <v>销售商品</v>
          </cell>
          <cell r="N1858" t="str">
            <v>2022/10/29</v>
          </cell>
          <cell r="O1858">
            <v>56.62</v>
          </cell>
          <cell r="P1858">
            <v>0.42</v>
          </cell>
          <cell r="Q1858">
            <v>37</v>
          </cell>
          <cell r="R1858">
            <v>37</v>
          </cell>
          <cell r="S1858">
            <v>5</v>
          </cell>
          <cell r="T1858" t="str">
            <v>有</v>
          </cell>
          <cell r="U1858" t="str">
            <v>无</v>
          </cell>
          <cell r="V1858" t="str">
            <v>2190</v>
          </cell>
        </row>
        <row r="1858">
          <cell r="Z1858">
            <v>60</v>
          </cell>
          <cell r="AA1858">
            <v>40</v>
          </cell>
          <cell r="AB1858">
            <v>40</v>
          </cell>
          <cell r="AC1858">
            <v>0.096</v>
          </cell>
          <cell r="AD1858">
            <v>11.5</v>
          </cell>
          <cell r="AE1858">
            <v>9.8</v>
          </cell>
          <cell r="AF1858">
            <v>22</v>
          </cell>
          <cell r="AG1858" t="str">
            <v>否</v>
          </cell>
        </row>
        <row r="1859">
          <cell r="A1859" t="str">
            <v>HZ0469</v>
          </cell>
          <cell r="B1859" t="str">
            <v>HZ05-19ZX26</v>
          </cell>
          <cell r="C1859" t="str">
            <v>hugz 零压感系列浴巾通用 流沙金</v>
          </cell>
          <cell r="D1859" t="str">
            <v>无</v>
          </cell>
          <cell r="E1859" t="str">
            <v>6936352587538</v>
          </cell>
          <cell r="F1859">
            <v>149</v>
          </cell>
          <cell r="G1859">
            <v>149</v>
          </cell>
          <cell r="H1859" t="str">
            <v>3+</v>
          </cell>
          <cell r="I1859" t="str">
            <v>老品</v>
          </cell>
          <cell r="J1859" t="str">
            <v>1、产品同竞品差异点（优势点）：1111
2、产品功能点：
3、产品设计优势：
4、产品教育属性优势：
5、产品安全属性优势：
6、产品相关服务优势：
7、其他：</v>
          </cell>
          <cell r="K1859" t="str">
            <v>100%长绒棉、3A抗菌、摸着糯裹着软、更强吸水力</v>
          </cell>
          <cell r="L1859" t="str">
            <v/>
          </cell>
          <cell r="M1859" t="str">
            <v>销售商品</v>
          </cell>
          <cell r="N1859" t="str">
            <v>2022/10/10</v>
          </cell>
          <cell r="O1859">
            <v>56.62</v>
          </cell>
          <cell r="P1859">
            <v>0.42</v>
          </cell>
          <cell r="Q1859">
            <v>37</v>
          </cell>
          <cell r="R1859">
            <v>37</v>
          </cell>
          <cell r="S1859">
            <v>5</v>
          </cell>
          <cell r="T1859" t="str">
            <v>有</v>
          </cell>
          <cell r="U1859" t="str">
            <v>无</v>
          </cell>
          <cell r="V1859" t="str">
            <v>2190</v>
          </cell>
        </row>
        <row r="1859">
          <cell r="Z1859">
            <v>60</v>
          </cell>
          <cell r="AA1859">
            <v>40</v>
          </cell>
          <cell r="AB1859">
            <v>40</v>
          </cell>
          <cell r="AC1859">
            <v>0.096</v>
          </cell>
          <cell r="AD1859">
            <v>11.5</v>
          </cell>
          <cell r="AE1859">
            <v>9.8</v>
          </cell>
          <cell r="AF1859">
            <v>22</v>
          </cell>
          <cell r="AG1859" t="str">
            <v>否</v>
          </cell>
        </row>
        <row r="1860">
          <cell r="A1860" t="str">
            <v>HZ0478</v>
          </cell>
          <cell r="B1860" t="str">
            <v>HH06-22ZX03</v>
          </cell>
          <cell r="C1860" t="str">
            <v>HUGZ-HUG自然系列上衣-卫衣男女童通用（绵绵粉）100</v>
          </cell>
          <cell r="D1860" t="str">
            <v>无</v>
          </cell>
          <cell r="E1860" t="str">
            <v>6936352587620</v>
          </cell>
          <cell r="F1860">
            <v>199</v>
          </cell>
          <cell r="G1860">
            <v>199</v>
          </cell>
          <cell r="H1860" t="str">
            <v>3+</v>
          </cell>
          <cell r="I1860" t="str">
            <v>老品</v>
          </cell>
          <cell r="J1860" t="str">
            <v>1、产品同竞品差异点（优势点）：1111
2、产品功能点：
3、产品设计优势：
4、产品教育属性优势：
5、产品安全属性优势：
6、产品相关服务优势：
7、其他：</v>
          </cell>
          <cell r="K1860" t="str">
            <v>纤维长度为64mm，越穿越软、可单穿可做内搭</v>
          </cell>
          <cell r="L1860" t="str">
            <v/>
          </cell>
          <cell r="M1860" t="str">
            <v>销售商品</v>
          </cell>
          <cell r="N1860" t="str">
            <v>2022/05/01</v>
          </cell>
          <cell r="O1860">
            <v>75.62</v>
          </cell>
          <cell r="P1860">
            <v>0.32</v>
          </cell>
          <cell r="Q1860">
            <v>36.5</v>
          </cell>
          <cell r="R1860">
            <v>25</v>
          </cell>
          <cell r="S1860">
            <v>6.5</v>
          </cell>
          <cell r="T1860" t="str">
            <v>有</v>
          </cell>
          <cell r="U1860" t="str">
            <v/>
          </cell>
          <cell r="V1860" t="str">
            <v>2190</v>
          </cell>
        </row>
        <row r="1860">
          <cell r="Z1860">
            <v>45</v>
          </cell>
          <cell r="AA1860">
            <v>55</v>
          </cell>
          <cell r="AB1860">
            <v>45</v>
          </cell>
          <cell r="AC1860">
            <v>0.111375</v>
          </cell>
          <cell r="AD1860">
            <v>9.5</v>
          </cell>
          <cell r="AE1860">
            <v>12</v>
          </cell>
          <cell r="AF1860">
            <v>50</v>
          </cell>
          <cell r="AG1860" t="str">
            <v/>
          </cell>
        </row>
        <row r="1861">
          <cell r="A1861" t="str">
            <v>HZ0479</v>
          </cell>
          <cell r="B1861" t="str">
            <v>HH06-22ZX03</v>
          </cell>
          <cell r="C1861" t="str">
            <v>HUGZ-HUG自然系列上衣-卫衣男女童通用（绵绵粉）110</v>
          </cell>
          <cell r="D1861" t="str">
            <v>无</v>
          </cell>
          <cell r="E1861" t="str">
            <v>6936352587637</v>
          </cell>
          <cell r="F1861">
            <v>199</v>
          </cell>
          <cell r="G1861">
            <v>199</v>
          </cell>
          <cell r="H1861" t="str">
            <v>3+</v>
          </cell>
          <cell r="I1861" t="str">
            <v>老品</v>
          </cell>
          <cell r="J1861" t="str">
            <v>1、产品同竞品差异点（优势点）：1111
2、产品功能点：
3、产品设计优势：
4、产品教育属性优势：
5、产品安全属性优势：
6、产品相关服务优势：
7、其他：</v>
          </cell>
          <cell r="K1861" t="str">
            <v>纤维长度为64mm，越穿越软、可单穿可做内搭</v>
          </cell>
          <cell r="L1861" t="str">
            <v/>
          </cell>
          <cell r="M1861" t="str">
            <v>销售商品</v>
          </cell>
          <cell r="N1861" t="str">
            <v>2022/05/01</v>
          </cell>
          <cell r="O1861">
            <v>75.62</v>
          </cell>
          <cell r="P1861">
            <v>0.32</v>
          </cell>
          <cell r="Q1861">
            <v>36.5</v>
          </cell>
          <cell r="R1861">
            <v>25</v>
          </cell>
          <cell r="S1861">
            <v>6.5</v>
          </cell>
          <cell r="T1861" t="str">
            <v>有</v>
          </cell>
          <cell r="U1861" t="str">
            <v/>
          </cell>
          <cell r="V1861" t="str">
            <v>2190</v>
          </cell>
        </row>
        <row r="1861">
          <cell r="Z1861">
            <v>45</v>
          </cell>
          <cell r="AA1861">
            <v>55</v>
          </cell>
          <cell r="AB1861">
            <v>45</v>
          </cell>
          <cell r="AC1861">
            <v>0.111375</v>
          </cell>
          <cell r="AD1861">
            <v>9.5</v>
          </cell>
          <cell r="AE1861">
            <v>12</v>
          </cell>
          <cell r="AF1861">
            <v>50</v>
          </cell>
          <cell r="AG1861" t="str">
            <v/>
          </cell>
        </row>
        <row r="1862">
          <cell r="A1862" t="str">
            <v>HZ0480</v>
          </cell>
          <cell r="B1862" t="str">
            <v>HH06-22ZX03</v>
          </cell>
          <cell r="C1862" t="str">
            <v>HUGZ-HUG自然系列上衣-卫衣男女童通用（绵绵粉）120</v>
          </cell>
          <cell r="D1862" t="str">
            <v>无</v>
          </cell>
          <cell r="E1862" t="str">
            <v>6936352587644</v>
          </cell>
          <cell r="F1862">
            <v>199</v>
          </cell>
          <cell r="G1862">
            <v>199</v>
          </cell>
          <cell r="H1862" t="str">
            <v>3+</v>
          </cell>
          <cell r="I1862" t="str">
            <v>老品</v>
          </cell>
          <cell r="J1862" t="str">
            <v>1、产品同竞品差异点（优势点）：1111
2、产品功能点：
3、产品设计优势：
4、产品教育属性优势：
5、产品安全属性优势：
6、产品相关服务优势：
7、其他：</v>
          </cell>
          <cell r="K1862" t="str">
            <v>纤维长度为64mm，越穿越软、可单穿可做内搭</v>
          </cell>
          <cell r="L1862" t="str">
            <v/>
          </cell>
          <cell r="M1862" t="str">
            <v>销售商品</v>
          </cell>
          <cell r="N1862" t="str">
            <v>2022/05/01</v>
          </cell>
          <cell r="O1862">
            <v>75.62</v>
          </cell>
          <cell r="P1862">
            <v>0.32</v>
          </cell>
          <cell r="Q1862">
            <v>36.5</v>
          </cell>
          <cell r="R1862">
            <v>25</v>
          </cell>
          <cell r="S1862">
            <v>6.5</v>
          </cell>
          <cell r="T1862" t="str">
            <v>有</v>
          </cell>
          <cell r="U1862" t="str">
            <v/>
          </cell>
          <cell r="V1862" t="str">
            <v>2190</v>
          </cell>
        </row>
        <row r="1862">
          <cell r="Z1862">
            <v>45</v>
          </cell>
          <cell r="AA1862">
            <v>55</v>
          </cell>
          <cell r="AB1862">
            <v>45</v>
          </cell>
          <cell r="AC1862">
            <v>0.111375</v>
          </cell>
          <cell r="AD1862">
            <v>9.5</v>
          </cell>
          <cell r="AE1862">
            <v>12</v>
          </cell>
          <cell r="AF1862">
            <v>50</v>
          </cell>
          <cell r="AG1862" t="str">
            <v/>
          </cell>
        </row>
        <row r="1863">
          <cell r="A1863" t="str">
            <v>HZ0481</v>
          </cell>
          <cell r="B1863" t="str">
            <v>HH06-22ZX03</v>
          </cell>
          <cell r="C1863" t="str">
            <v>HUGZ-HUG自然系列上衣-卫衣男女童通用（绵绵粉）130</v>
          </cell>
          <cell r="D1863" t="str">
            <v>无</v>
          </cell>
          <cell r="E1863" t="str">
            <v>6936352587651</v>
          </cell>
          <cell r="F1863">
            <v>199</v>
          </cell>
          <cell r="G1863">
            <v>199</v>
          </cell>
          <cell r="H1863" t="str">
            <v>3+</v>
          </cell>
          <cell r="I1863" t="str">
            <v>老品</v>
          </cell>
          <cell r="J1863" t="str">
            <v>1、产品同竞品差异点（优势点）：1111
2、产品功能点：
3、产品设计优势：
4、产品教育属性优势：
5、产品安全属性优势：
6、产品相关服务优势：
7、其他：</v>
          </cell>
          <cell r="K1863" t="str">
            <v>纤维长度为64mm，越穿越软、可单穿可做内搭</v>
          </cell>
          <cell r="L1863" t="str">
            <v/>
          </cell>
          <cell r="M1863" t="str">
            <v>销售商品</v>
          </cell>
          <cell r="N1863" t="str">
            <v>2022/05/01</v>
          </cell>
          <cell r="O1863">
            <v>75.62</v>
          </cell>
          <cell r="P1863">
            <v>0.32</v>
          </cell>
          <cell r="Q1863">
            <v>36.5</v>
          </cell>
          <cell r="R1863">
            <v>25</v>
          </cell>
          <cell r="S1863">
            <v>6.5</v>
          </cell>
          <cell r="T1863" t="str">
            <v>有</v>
          </cell>
          <cell r="U1863" t="str">
            <v/>
          </cell>
          <cell r="V1863" t="str">
            <v>2190</v>
          </cell>
        </row>
        <row r="1863">
          <cell r="Z1863">
            <v>45</v>
          </cell>
          <cell r="AA1863">
            <v>55</v>
          </cell>
          <cell r="AB1863">
            <v>45</v>
          </cell>
          <cell r="AC1863">
            <v>0.111375</v>
          </cell>
          <cell r="AD1863">
            <v>9.5</v>
          </cell>
          <cell r="AE1863">
            <v>12</v>
          </cell>
          <cell r="AF1863">
            <v>50</v>
          </cell>
          <cell r="AG1863" t="str">
            <v/>
          </cell>
        </row>
        <row r="1864">
          <cell r="A1864" t="str">
            <v>HZ0482</v>
          </cell>
          <cell r="B1864" t="str">
            <v>HH06-22ZX03</v>
          </cell>
          <cell r="C1864" t="str">
            <v>HUGZ-HUG自然系列上衣-卫衣男女童通用（绵绵粉）140</v>
          </cell>
          <cell r="D1864" t="str">
            <v>无</v>
          </cell>
          <cell r="E1864" t="str">
            <v>6936352587668</v>
          </cell>
          <cell r="F1864">
            <v>199</v>
          </cell>
          <cell r="G1864">
            <v>199</v>
          </cell>
          <cell r="H1864" t="str">
            <v>3+</v>
          </cell>
          <cell r="I1864" t="str">
            <v>老品</v>
          </cell>
          <cell r="J1864" t="str">
            <v>1、产品同竞品差异点（优势点）：1111
2、产品功能点：
3、产品设计优势：
4、产品教育属性优势：
5、产品安全属性优势：
6、产品相关服务优势：
7、其他：</v>
          </cell>
          <cell r="K1864" t="str">
            <v>纤维长度为64mm，越穿越软、可单穿可做内搭</v>
          </cell>
          <cell r="L1864" t="str">
            <v/>
          </cell>
          <cell r="M1864" t="str">
            <v>销售商品</v>
          </cell>
          <cell r="N1864" t="str">
            <v>2022/05/01</v>
          </cell>
          <cell r="O1864">
            <v>75.62</v>
          </cell>
          <cell r="P1864">
            <v>0.32</v>
          </cell>
          <cell r="Q1864">
            <v>36.5</v>
          </cell>
          <cell r="R1864">
            <v>25</v>
          </cell>
          <cell r="S1864">
            <v>6.5</v>
          </cell>
          <cell r="T1864" t="str">
            <v>有</v>
          </cell>
          <cell r="U1864" t="str">
            <v/>
          </cell>
          <cell r="V1864" t="str">
            <v>2190</v>
          </cell>
        </row>
        <row r="1864">
          <cell r="Z1864">
            <v>45</v>
          </cell>
          <cell r="AA1864">
            <v>55</v>
          </cell>
          <cell r="AB1864">
            <v>45</v>
          </cell>
          <cell r="AC1864">
            <v>0.111375</v>
          </cell>
          <cell r="AD1864">
            <v>9.5</v>
          </cell>
          <cell r="AE1864">
            <v>12</v>
          </cell>
          <cell r="AF1864">
            <v>50</v>
          </cell>
          <cell r="AG1864" t="str">
            <v/>
          </cell>
        </row>
        <row r="1865">
          <cell r="A1865" t="str">
            <v>HZ0483</v>
          </cell>
          <cell r="B1865" t="str">
            <v>HH06-22ZX03</v>
          </cell>
          <cell r="C1865" t="str">
            <v>HUGZ-HUG自然系列上衣-卫衣男女童通用（绵绵粉）150</v>
          </cell>
          <cell r="D1865" t="str">
            <v>无</v>
          </cell>
          <cell r="E1865" t="str">
            <v>6936352587675</v>
          </cell>
          <cell r="F1865">
            <v>199</v>
          </cell>
          <cell r="G1865">
            <v>199</v>
          </cell>
          <cell r="H1865" t="str">
            <v>3+</v>
          </cell>
          <cell r="I1865" t="str">
            <v>老品</v>
          </cell>
          <cell r="J1865" t="str">
            <v>1、产品同竞品差异点（优势点）：1111
2、产品功能点：
3、产品设计优势：
4、产品教育属性优势：
5、产品安全属性优势：
6、产品相关服务优势：
7、其他：</v>
          </cell>
          <cell r="K1865" t="str">
            <v>纤维长度为64mm，越穿越软、可单穿可做内搭</v>
          </cell>
          <cell r="L1865" t="str">
            <v/>
          </cell>
          <cell r="M1865" t="str">
            <v>销售商品</v>
          </cell>
          <cell r="N1865" t="str">
            <v>2022/05/01</v>
          </cell>
          <cell r="O1865">
            <v>75.62</v>
          </cell>
          <cell r="P1865">
            <v>0.32</v>
          </cell>
          <cell r="Q1865">
            <v>36.5</v>
          </cell>
          <cell r="R1865">
            <v>25</v>
          </cell>
          <cell r="S1865">
            <v>6.5</v>
          </cell>
          <cell r="T1865" t="str">
            <v>有</v>
          </cell>
          <cell r="U1865" t="str">
            <v/>
          </cell>
          <cell r="V1865" t="str">
            <v>2190</v>
          </cell>
        </row>
        <row r="1865">
          <cell r="Z1865">
            <v>45</v>
          </cell>
          <cell r="AA1865">
            <v>55</v>
          </cell>
          <cell r="AB1865">
            <v>45</v>
          </cell>
          <cell r="AC1865">
            <v>0.111375</v>
          </cell>
          <cell r="AD1865">
            <v>9.5</v>
          </cell>
          <cell r="AE1865">
            <v>12</v>
          </cell>
          <cell r="AF1865">
            <v>50</v>
          </cell>
          <cell r="AG1865" t="str">
            <v/>
          </cell>
        </row>
        <row r="1866">
          <cell r="A1866" t="str">
            <v>HZ0484</v>
          </cell>
          <cell r="B1866" t="str">
            <v>HH06-22ZX03</v>
          </cell>
          <cell r="C1866" t="str">
            <v>HUGZ-HUG自然系列上衣-卫衣男女童通用（绵绵粉）160</v>
          </cell>
          <cell r="D1866" t="str">
            <v>无</v>
          </cell>
          <cell r="E1866" t="str">
            <v>6936352587682</v>
          </cell>
          <cell r="F1866">
            <v>199</v>
          </cell>
          <cell r="G1866">
            <v>199</v>
          </cell>
          <cell r="H1866" t="str">
            <v>3+</v>
          </cell>
          <cell r="I1866" t="str">
            <v>老品</v>
          </cell>
          <cell r="J1866" t="str">
            <v>1、产品同竞品差异点（优势点）：1111
2、产品功能点：
3、产品设计优势：
4、产品教育属性优势：
5、产品安全属性优势：
6、产品相关服务优势：
7、其他：</v>
          </cell>
          <cell r="K1866" t="str">
            <v>纤维长度为64mm，越穿越软、可单穿可做内搭</v>
          </cell>
          <cell r="L1866" t="str">
            <v/>
          </cell>
          <cell r="M1866" t="str">
            <v>销售商品</v>
          </cell>
          <cell r="N1866" t="str">
            <v>2022/05/01</v>
          </cell>
          <cell r="O1866">
            <v>75.62</v>
          </cell>
          <cell r="P1866">
            <v>0.32</v>
          </cell>
          <cell r="Q1866">
            <v>36.5</v>
          </cell>
          <cell r="R1866">
            <v>25</v>
          </cell>
          <cell r="S1866">
            <v>6.5</v>
          </cell>
          <cell r="T1866" t="str">
            <v>有</v>
          </cell>
          <cell r="U1866" t="str">
            <v/>
          </cell>
          <cell r="V1866" t="str">
            <v>2190</v>
          </cell>
        </row>
        <row r="1866">
          <cell r="Z1866">
            <v>45</v>
          </cell>
          <cell r="AA1866">
            <v>55</v>
          </cell>
          <cell r="AB1866">
            <v>45</v>
          </cell>
          <cell r="AC1866">
            <v>0.111375</v>
          </cell>
          <cell r="AD1866">
            <v>9.5</v>
          </cell>
          <cell r="AE1866">
            <v>12</v>
          </cell>
          <cell r="AF1866">
            <v>50</v>
          </cell>
          <cell r="AG1866" t="str">
            <v/>
          </cell>
        </row>
        <row r="1867">
          <cell r="A1867" t="str">
            <v>HZ0485</v>
          </cell>
          <cell r="B1867" t="str">
            <v>HH06-22ZX21</v>
          </cell>
          <cell r="C1867" t="str">
            <v>HUGZ-HUG自然系列上衣-卫衣男女童通用（热带可可）100</v>
          </cell>
          <cell r="D1867" t="str">
            <v>无</v>
          </cell>
          <cell r="E1867" t="str">
            <v>6936352587699</v>
          </cell>
          <cell r="F1867">
            <v>199</v>
          </cell>
          <cell r="G1867">
            <v>199</v>
          </cell>
          <cell r="H1867" t="str">
            <v>3+</v>
          </cell>
          <cell r="I1867" t="str">
            <v>老品</v>
          </cell>
          <cell r="J1867" t="str">
            <v>1、产品同竞品差异点（优势点）：1111
2、产品功能点：
3、产品设计优势：
4、产品教育属性优势：
5、产品安全属性优势：
6、产品相关服务优势：
7、其他：</v>
          </cell>
          <cell r="K1867" t="str">
            <v>纤维长度为64mm，越穿越软、可单穿可做内搭</v>
          </cell>
          <cell r="L1867" t="str">
            <v/>
          </cell>
          <cell r="M1867" t="str">
            <v>销售商品</v>
          </cell>
          <cell r="N1867" t="str">
            <v>2022/05/01</v>
          </cell>
          <cell r="O1867">
            <v>75.62</v>
          </cell>
          <cell r="P1867">
            <v>0.32</v>
          </cell>
          <cell r="Q1867">
            <v>36.5</v>
          </cell>
          <cell r="R1867">
            <v>25</v>
          </cell>
          <cell r="S1867">
            <v>6.5</v>
          </cell>
          <cell r="T1867" t="str">
            <v>有</v>
          </cell>
          <cell r="U1867" t="str">
            <v/>
          </cell>
          <cell r="V1867" t="str">
            <v>2190</v>
          </cell>
        </row>
        <row r="1867">
          <cell r="Z1867">
            <v>45</v>
          </cell>
          <cell r="AA1867">
            <v>55</v>
          </cell>
          <cell r="AB1867">
            <v>45</v>
          </cell>
          <cell r="AC1867">
            <v>0.111375</v>
          </cell>
          <cell r="AD1867">
            <v>9.5</v>
          </cell>
          <cell r="AE1867">
            <v>12</v>
          </cell>
          <cell r="AF1867">
            <v>50</v>
          </cell>
          <cell r="AG1867" t="str">
            <v/>
          </cell>
        </row>
        <row r="1868">
          <cell r="A1868" t="str">
            <v>HZ0486</v>
          </cell>
          <cell r="B1868" t="str">
            <v>HH06-22ZX21</v>
          </cell>
          <cell r="C1868" t="str">
            <v>HUGZ-HUG自然系列上衣-卫衣男女童通用（热带可可）110</v>
          </cell>
          <cell r="D1868" t="str">
            <v>无</v>
          </cell>
          <cell r="E1868" t="str">
            <v>6936352587705</v>
          </cell>
          <cell r="F1868">
            <v>199</v>
          </cell>
          <cell r="G1868">
            <v>199</v>
          </cell>
          <cell r="H1868" t="str">
            <v>3+</v>
          </cell>
          <cell r="I1868" t="str">
            <v>老品</v>
          </cell>
          <cell r="J1868" t="str">
            <v>1、产品同竞品差异点（优势点）：1111
2、产品功能点：
3、产品设计优势：
4、产品教育属性优势：
5、产品安全属性优势：
6、产品相关服务优势：
7、其他：</v>
          </cell>
          <cell r="K1868" t="str">
            <v>纤维长度为64mm，越穿越软、可单穿可做内搭</v>
          </cell>
          <cell r="L1868" t="str">
            <v/>
          </cell>
          <cell r="M1868" t="str">
            <v>销售商品</v>
          </cell>
          <cell r="N1868" t="str">
            <v>2022/05/01</v>
          </cell>
          <cell r="O1868">
            <v>75.62</v>
          </cell>
          <cell r="P1868">
            <v>0.32</v>
          </cell>
          <cell r="Q1868">
            <v>36.5</v>
          </cell>
          <cell r="R1868">
            <v>25</v>
          </cell>
          <cell r="S1868">
            <v>6.5</v>
          </cell>
          <cell r="T1868" t="str">
            <v>有</v>
          </cell>
          <cell r="U1868" t="str">
            <v/>
          </cell>
          <cell r="V1868" t="str">
            <v>2190</v>
          </cell>
        </row>
        <row r="1868">
          <cell r="Z1868">
            <v>45</v>
          </cell>
          <cell r="AA1868">
            <v>55</v>
          </cell>
          <cell r="AB1868">
            <v>45</v>
          </cell>
          <cell r="AC1868">
            <v>0.111375</v>
          </cell>
          <cell r="AD1868">
            <v>9.5</v>
          </cell>
          <cell r="AE1868">
            <v>12</v>
          </cell>
          <cell r="AF1868">
            <v>50</v>
          </cell>
          <cell r="AG1868" t="str">
            <v/>
          </cell>
        </row>
        <row r="1869">
          <cell r="A1869" t="str">
            <v>HZ0487</v>
          </cell>
          <cell r="B1869" t="str">
            <v>HH06-22ZX21</v>
          </cell>
          <cell r="C1869" t="str">
            <v>HUGZ-HUG自然系列上衣-卫衣男女童通用（热带可可）120</v>
          </cell>
          <cell r="D1869" t="str">
            <v>无</v>
          </cell>
          <cell r="E1869" t="str">
            <v>6936352587712</v>
          </cell>
          <cell r="F1869">
            <v>199</v>
          </cell>
          <cell r="G1869">
            <v>199</v>
          </cell>
          <cell r="H1869" t="str">
            <v>3+</v>
          </cell>
          <cell r="I1869" t="str">
            <v>老品</v>
          </cell>
          <cell r="J1869" t="str">
            <v>1、产品同竞品差异点（优势点）：1111
2、产品功能点：
3、产品设计优势：
4、产品教育属性优势：
5、产品安全属性优势：
6、产品相关服务优势：
7、其他：</v>
          </cell>
          <cell r="K1869" t="str">
            <v>纤维长度为64mm，越穿越软、可单穿可做内搭</v>
          </cell>
          <cell r="L1869" t="str">
            <v/>
          </cell>
          <cell r="M1869" t="str">
            <v>销售商品</v>
          </cell>
          <cell r="N1869" t="str">
            <v>2022/05/01</v>
          </cell>
          <cell r="O1869">
            <v>75.62</v>
          </cell>
          <cell r="P1869">
            <v>0.32</v>
          </cell>
          <cell r="Q1869">
            <v>36.5</v>
          </cell>
          <cell r="R1869">
            <v>25</v>
          </cell>
          <cell r="S1869">
            <v>6.5</v>
          </cell>
          <cell r="T1869" t="str">
            <v>有</v>
          </cell>
          <cell r="U1869" t="str">
            <v/>
          </cell>
          <cell r="V1869" t="str">
            <v>2190</v>
          </cell>
        </row>
        <row r="1869">
          <cell r="Z1869">
            <v>45</v>
          </cell>
          <cell r="AA1869">
            <v>55</v>
          </cell>
          <cell r="AB1869">
            <v>45</v>
          </cell>
          <cell r="AC1869">
            <v>0.111375</v>
          </cell>
          <cell r="AD1869">
            <v>9.5</v>
          </cell>
          <cell r="AE1869">
            <v>12</v>
          </cell>
          <cell r="AF1869">
            <v>50</v>
          </cell>
          <cell r="AG1869" t="str">
            <v/>
          </cell>
        </row>
        <row r="1870">
          <cell r="A1870" t="str">
            <v>HZ0488</v>
          </cell>
          <cell r="B1870" t="str">
            <v>HH06-22ZX21</v>
          </cell>
          <cell r="C1870" t="str">
            <v>HUGZ-HUG自然系列上衣-卫衣男女童通用（热带可可）130</v>
          </cell>
          <cell r="D1870" t="str">
            <v>无</v>
          </cell>
          <cell r="E1870" t="str">
            <v>6936352587729</v>
          </cell>
          <cell r="F1870">
            <v>199</v>
          </cell>
          <cell r="G1870">
            <v>199</v>
          </cell>
          <cell r="H1870" t="str">
            <v>3+</v>
          </cell>
          <cell r="I1870" t="str">
            <v>老品</v>
          </cell>
          <cell r="J1870" t="str">
            <v>1、产品同竞品差异点（优势点）：1111
2、产品功能点：
3、产品设计优势：
4、产品教育属性优势：
5、产品安全属性优势：
6、产品相关服务优势：
7、其他：</v>
          </cell>
          <cell r="K1870" t="str">
            <v>纤维长度为64mm，越穿越软、可单穿可做内搭</v>
          </cell>
          <cell r="L1870" t="str">
            <v/>
          </cell>
          <cell r="M1870" t="str">
            <v>销售商品</v>
          </cell>
          <cell r="N1870" t="str">
            <v>2022/05/01</v>
          </cell>
          <cell r="O1870">
            <v>75.62</v>
          </cell>
          <cell r="P1870">
            <v>0.32</v>
          </cell>
          <cell r="Q1870">
            <v>36.5</v>
          </cell>
          <cell r="R1870">
            <v>25</v>
          </cell>
          <cell r="S1870">
            <v>6.5</v>
          </cell>
          <cell r="T1870" t="str">
            <v>有</v>
          </cell>
          <cell r="U1870" t="str">
            <v/>
          </cell>
          <cell r="V1870" t="str">
            <v>2190</v>
          </cell>
        </row>
        <row r="1870">
          <cell r="Z1870">
            <v>45</v>
          </cell>
          <cell r="AA1870">
            <v>55</v>
          </cell>
          <cell r="AB1870">
            <v>45</v>
          </cell>
          <cell r="AC1870">
            <v>0.111375</v>
          </cell>
          <cell r="AD1870">
            <v>9.5</v>
          </cell>
          <cell r="AE1870">
            <v>12</v>
          </cell>
          <cell r="AF1870">
            <v>50</v>
          </cell>
          <cell r="AG1870" t="str">
            <v/>
          </cell>
        </row>
        <row r="1871">
          <cell r="A1871" t="str">
            <v>HZ0489</v>
          </cell>
          <cell r="B1871" t="str">
            <v>HH06-22ZX21</v>
          </cell>
          <cell r="C1871" t="str">
            <v>HUGZ-HUG自然系列上衣-卫衣男女童通用（热带可可）140</v>
          </cell>
          <cell r="D1871" t="str">
            <v>无</v>
          </cell>
          <cell r="E1871" t="str">
            <v>6936352587736</v>
          </cell>
          <cell r="F1871">
            <v>199</v>
          </cell>
          <cell r="G1871">
            <v>199</v>
          </cell>
          <cell r="H1871" t="str">
            <v>3+</v>
          </cell>
          <cell r="I1871" t="str">
            <v>老品</v>
          </cell>
          <cell r="J1871" t="str">
            <v>1、产品同竞品差异点（优势点）：1111
2、产品功能点：
3、产品设计优势：
4、产品教育属性优势：
5、产品安全属性优势：
6、产品相关服务优势：
7、其他：</v>
          </cell>
          <cell r="K1871" t="str">
            <v>纤维长度为64mm，越穿越软、可单穿可做内搭</v>
          </cell>
          <cell r="L1871" t="str">
            <v/>
          </cell>
          <cell r="M1871" t="str">
            <v>销售商品</v>
          </cell>
          <cell r="N1871" t="str">
            <v>2022/05/01</v>
          </cell>
          <cell r="O1871">
            <v>75.62</v>
          </cell>
          <cell r="P1871">
            <v>0.32</v>
          </cell>
          <cell r="Q1871">
            <v>36.5</v>
          </cell>
          <cell r="R1871">
            <v>25</v>
          </cell>
          <cell r="S1871">
            <v>6.5</v>
          </cell>
          <cell r="T1871" t="str">
            <v>有</v>
          </cell>
          <cell r="U1871" t="str">
            <v/>
          </cell>
          <cell r="V1871" t="str">
            <v>2190</v>
          </cell>
        </row>
        <row r="1871">
          <cell r="Z1871">
            <v>45</v>
          </cell>
          <cell r="AA1871">
            <v>55</v>
          </cell>
          <cell r="AB1871">
            <v>45</v>
          </cell>
          <cell r="AC1871">
            <v>0.111375</v>
          </cell>
          <cell r="AD1871">
            <v>9.5</v>
          </cell>
          <cell r="AE1871">
            <v>12</v>
          </cell>
          <cell r="AF1871">
            <v>50</v>
          </cell>
          <cell r="AG1871" t="str">
            <v/>
          </cell>
        </row>
        <row r="1872">
          <cell r="A1872" t="str">
            <v>HZ0490</v>
          </cell>
          <cell r="B1872" t="str">
            <v>HH06-22ZX21</v>
          </cell>
          <cell r="C1872" t="str">
            <v>HUGZ-HUG自然系列上衣-卫衣男女童通用（热带可可）150</v>
          </cell>
          <cell r="D1872" t="str">
            <v>无</v>
          </cell>
          <cell r="E1872" t="str">
            <v>6936352587743</v>
          </cell>
          <cell r="F1872">
            <v>199</v>
          </cell>
          <cell r="G1872">
            <v>199</v>
          </cell>
          <cell r="H1872" t="str">
            <v>3+</v>
          </cell>
          <cell r="I1872" t="str">
            <v>老品</v>
          </cell>
          <cell r="J1872" t="str">
            <v>1、产品同竞品差异点（优势点）：1111
2、产品功能点：
3、产品设计优势：
4、产品教育属性优势：
5、产品安全属性优势：
6、产品相关服务优势：
7、其他：</v>
          </cell>
          <cell r="K1872" t="str">
            <v>纤维长度为64mm，越穿越软、可单穿可做内搭</v>
          </cell>
          <cell r="L1872" t="str">
            <v/>
          </cell>
          <cell r="M1872" t="str">
            <v>销售商品</v>
          </cell>
          <cell r="N1872" t="str">
            <v>2022/05/01</v>
          </cell>
          <cell r="O1872">
            <v>75.62</v>
          </cell>
          <cell r="P1872">
            <v>0.32</v>
          </cell>
          <cell r="Q1872">
            <v>36.5</v>
          </cell>
          <cell r="R1872">
            <v>25</v>
          </cell>
          <cell r="S1872">
            <v>6.5</v>
          </cell>
          <cell r="T1872" t="str">
            <v>有</v>
          </cell>
          <cell r="U1872" t="str">
            <v/>
          </cell>
          <cell r="V1872" t="str">
            <v>2190</v>
          </cell>
        </row>
        <row r="1872">
          <cell r="Z1872">
            <v>45</v>
          </cell>
          <cell r="AA1872">
            <v>55</v>
          </cell>
          <cell r="AB1872">
            <v>45</v>
          </cell>
          <cell r="AC1872">
            <v>0.111375</v>
          </cell>
          <cell r="AD1872">
            <v>9.5</v>
          </cell>
          <cell r="AE1872">
            <v>12</v>
          </cell>
          <cell r="AF1872">
            <v>50</v>
          </cell>
          <cell r="AG1872" t="str">
            <v/>
          </cell>
        </row>
        <row r="1873">
          <cell r="A1873" t="str">
            <v>HZ0491</v>
          </cell>
          <cell r="B1873" t="str">
            <v>HH06-22ZX21</v>
          </cell>
          <cell r="C1873" t="str">
            <v>HUGZ-HUG自然系列上衣-卫衣男女童通用（热带可可）160</v>
          </cell>
          <cell r="D1873" t="str">
            <v>无</v>
          </cell>
          <cell r="E1873" t="str">
            <v>6936352587750</v>
          </cell>
          <cell r="F1873">
            <v>199</v>
          </cell>
          <cell r="G1873">
            <v>199</v>
          </cell>
          <cell r="H1873" t="str">
            <v>3+</v>
          </cell>
          <cell r="I1873" t="str">
            <v>老品</v>
          </cell>
          <cell r="J1873" t="str">
            <v>1、产品同竞品差异点（优势点）：1111
2、产品功能点：
3、产品设计优势：
4、产品教育属性优势：
5、产品安全属性优势：
6、产品相关服务优势：
7、其他：</v>
          </cell>
          <cell r="K1873" t="str">
            <v>纤维长度为64mm，越穿越软、可单穿可做内搭</v>
          </cell>
          <cell r="L1873" t="str">
            <v/>
          </cell>
          <cell r="M1873" t="str">
            <v>销售商品</v>
          </cell>
          <cell r="N1873" t="str">
            <v>2022/05/01</v>
          </cell>
          <cell r="O1873">
            <v>75.62</v>
          </cell>
          <cell r="P1873">
            <v>0.32</v>
          </cell>
          <cell r="Q1873">
            <v>36.5</v>
          </cell>
          <cell r="R1873">
            <v>25</v>
          </cell>
          <cell r="S1873">
            <v>6.5</v>
          </cell>
          <cell r="T1873" t="str">
            <v>有</v>
          </cell>
          <cell r="U1873" t="str">
            <v/>
          </cell>
          <cell r="V1873" t="str">
            <v>2190</v>
          </cell>
        </row>
        <row r="1873">
          <cell r="Z1873">
            <v>45</v>
          </cell>
          <cell r="AA1873">
            <v>55</v>
          </cell>
          <cell r="AB1873">
            <v>45</v>
          </cell>
          <cell r="AC1873">
            <v>0.111375</v>
          </cell>
          <cell r="AD1873">
            <v>9.5</v>
          </cell>
          <cell r="AE1873">
            <v>12</v>
          </cell>
          <cell r="AF1873">
            <v>50</v>
          </cell>
          <cell r="AG1873" t="str">
            <v/>
          </cell>
        </row>
        <row r="1874">
          <cell r="A1874" t="str">
            <v>HZ0492</v>
          </cell>
          <cell r="B1874" t="str">
            <v>HH06-22ZX20</v>
          </cell>
          <cell r="C1874" t="str">
            <v>HUGZ-HUG自然系列上衣-卫衣男女童通用（青椰绿）100</v>
          </cell>
          <cell r="D1874" t="str">
            <v>无</v>
          </cell>
          <cell r="E1874" t="str">
            <v>6936352587767</v>
          </cell>
          <cell r="F1874">
            <v>199</v>
          </cell>
          <cell r="G1874">
            <v>199</v>
          </cell>
          <cell r="H1874" t="str">
            <v>3+</v>
          </cell>
          <cell r="I1874" t="str">
            <v>老品</v>
          </cell>
          <cell r="J1874" t="str">
            <v>1、产品同竞品差异点（优势点）：1111
2、产品功能点：
3、产品设计优势：
4、产品教育属性优势：
5、产品安全属性优势：
6、产品相关服务优势：
7、其他：</v>
          </cell>
          <cell r="K1874" t="str">
            <v>纤维长度为64mm，越穿越软、可单穿可做内搭</v>
          </cell>
          <cell r="L1874" t="str">
            <v/>
          </cell>
          <cell r="M1874" t="str">
            <v>销售商品</v>
          </cell>
          <cell r="N1874" t="str">
            <v>2022/05/01</v>
          </cell>
          <cell r="O1874">
            <v>75.62</v>
          </cell>
          <cell r="P1874">
            <v>0.32</v>
          </cell>
          <cell r="Q1874">
            <v>36.5</v>
          </cell>
          <cell r="R1874">
            <v>25</v>
          </cell>
          <cell r="S1874">
            <v>6.5</v>
          </cell>
          <cell r="T1874" t="str">
            <v>有</v>
          </cell>
          <cell r="U1874" t="str">
            <v/>
          </cell>
          <cell r="V1874" t="str">
            <v>2190</v>
          </cell>
        </row>
        <row r="1874">
          <cell r="Z1874">
            <v>45</v>
          </cell>
          <cell r="AA1874">
            <v>55</v>
          </cell>
          <cell r="AB1874">
            <v>45</v>
          </cell>
          <cell r="AC1874">
            <v>0.111375</v>
          </cell>
          <cell r="AD1874">
            <v>9.5</v>
          </cell>
          <cell r="AE1874">
            <v>12</v>
          </cell>
          <cell r="AF1874">
            <v>50</v>
          </cell>
          <cell r="AG1874" t="str">
            <v/>
          </cell>
        </row>
        <row r="1875">
          <cell r="A1875" t="str">
            <v>HZ0493</v>
          </cell>
          <cell r="B1875" t="str">
            <v>HH06-22ZX20</v>
          </cell>
          <cell r="C1875" t="str">
            <v>HUGZ-HUG自然系列上衣-卫衣男女童通用（青椰绿）110</v>
          </cell>
          <cell r="D1875" t="str">
            <v>无</v>
          </cell>
          <cell r="E1875" t="str">
            <v>6936352587774</v>
          </cell>
          <cell r="F1875">
            <v>199</v>
          </cell>
          <cell r="G1875">
            <v>199</v>
          </cell>
          <cell r="H1875" t="str">
            <v>3+</v>
          </cell>
          <cell r="I1875" t="str">
            <v>老品</v>
          </cell>
          <cell r="J1875" t="str">
            <v>1、产品同竞品差异点（优势点）：1111
2、产品功能点：
3、产品设计优势：
4、产品教育属性优势：
5、产品安全属性优势：
6、产品相关服务优势：
7、其他：</v>
          </cell>
          <cell r="K1875" t="str">
            <v>纤维长度为64mm，越穿越软、可单穿可做内搭</v>
          </cell>
          <cell r="L1875" t="str">
            <v/>
          </cell>
          <cell r="M1875" t="str">
            <v>销售商品</v>
          </cell>
          <cell r="N1875" t="str">
            <v>2022/05/01</v>
          </cell>
          <cell r="O1875">
            <v>75.62</v>
          </cell>
          <cell r="P1875">
            <v>0.32</v>
          </cell>
          <cell r="Q1875">
            <v>36.5</v>
          </cell>
          <cell r="R1875">
            <v>25</v>
          </cell>
          <cell r="S1875">
            <v>6.5</v>
          </cell>
          <cell r="T1875" t="str">
            <v>有</v>
          </cell>
          <cell r="U1875" t="str">
            <v/>
          </cell>
          <cell r="V1875" t="str">
            <v>2190</v>
          </cell>
        </row>
        <row r="1875">
          <cell r="Z1875">
            <v>45</v>
          </cell>
          <cell r="AA1875">
            <v>55</v>
          </cell>
          <cell r="AB1875">
            <v>45</v>
          </cell>
          <cell r="AC1875">
            <v>0.111375</v>
          </cell>
          <cell r="AD1875">
            <v>9.5</v>
          </cell>
          <cell r="AE1875">
            <v>12</v>
          </cell>
          <cell r="AF1875">
            <v>50</v>
          </cell>
          <cell r="AG1875" t="str">
            <v/>
          </cell>
        </row>
        <row r="1876">
          <cell r="A1876" t="str">
            <v>HZ0494</v>
          </cell>
          <cell r="B1876" t="str">
            <v>HH06-22ZX20</v>
          </cell>
          <cell r="C1876" t="str">
            <v>HUGZ-HUG自然系列上衣-卫衣男女童通用（青椰绿）120</v>
          </cell>
          <cell r="D1876" t="str">
            <v>无</v>
          </cell>
          <cell r="E1876" t="str">
            <v>6936352587781</v>
          </cell>
          <cell r="F1876">
            <v>199</v>
          </cell>
          <cell r="G1876">
            <v>199</v>
          </cell>
          <cell r="H1876" t="str">
            <v>3+</v>
          </cell>
          <cell r="I1876" t="str">
            <v>老品</v>
          </cell>
          <cell r="J1876" t="str">
            <v>1、产品同竞品差异点（优势点）：1111
2、产品功能点：
3、产品设计优势：
4、产品教育属性优势：
5、产品安全属性优势：
6、产品相关服务优势：
7、其他：</v>
          </cell>
          <cell r="K1876" t="str">
            <v>纤维长度为64mm，越穿越软、可单穿可做内搭</v>
          </cell>
          <cell r="L1876" t="str">
            <v/>
          </cell>
          <cell r="M1876" t="str">
            <v>销售商品</v>
          </cell>
          <cell r="N1876" t="str">
            <v>2022/05/01</v>
          </cell>
          <cell r="O1876">
            <v>75.62</v>
          </cell>
          <cell r="P1876">
            <v>0.32</v>
          </cell>
          <cell r="Q1876">
            <v>36.5</v>
          </cell>
          <cell r="R1876">
            <v>25</v>
          </cell>
          <cell r="S1876">
            <v>6.5</v>
          </cell>
          <cell r="T1876" t="str">
            <v>有</v>
          </cell>
          <cell r="U1876" t="str">
            <v/>
          </cell>
          <cell r="V1876" t="str">
            <v>2190</v>
          </cell>
        </row>
        <row r="1876">
          <cell r="Z1876">
            <v>45</v>
          </cell>
          <cell r="AA1876">
            <v>55</v>
          </cell>
          <cell r="AB1876">
            <v>45</v>
          </cell>
          <cell r="AC1876">
            <v>0.111375</v>
          </cell>
          <cell r="AD1876">
            <v>9.5</v>
          </cell>
          <cell r="AE1876">
            <v>12</v>
          </cell>
          <cell r="AF1876">
            <v>50</v>
          </cell>
          <cell r="AG1876" t="str">
            <v/>
          </cell>
        </row>
        <row r="1877">
          <cell r="A1877" t="str">
            <v>HZ0495</v>
          </cell>
          <cell r="B1877" t="str">
            <v>HH06-22ZX20</v>
          </cell>
          <cell r="C1877" t="str">
            <v>HUGZ-HUG自然系列上衣-卫衣男女童通用（青椰绿）130</v>
          </cell>
          <cell r="D1877" t="str">
            <v>无</v>
          </cell>
          <cell r="E1877" t="str">
            <v>6936352587798</v>
          </cell>
          <cell r="F1877">
            <v>199</v>
          </cell>
          <cell r="G1877">
            <v>199</v>
          </cell>
          <cell r="H1877" t="str">
            <v>3+</v>
          </cell>
          <cell r="I1877" t="str">
            <v>老品</v>
          </cell>
          <cell r="J1877" t="str">
            <v>1、产品同竞品差异点（优势点）：1111
2、产品功能点：
3、产品设计优势：
4、产品教育属性优势：
5、产品安全属性优势：
6、产品相关服务优势：
7、其他：</v>
          </cell>
          <cell r="K1877" t="str">
            <v>纤维长度为64mm，越穿越软、可单穿可做内搭</v>
          </cell>
          <cell r="L1877" t="str">
            <v/>
          </cell>
          <cell r="M1877" t="str">
            <v>销售商品</v>
          </cell>
          <cell r="N1877" t="str">
            <v>2022/05/01</v>
          </cell>
          <cell r="O1877">
            <v>75.62</v>
          </cell>
          <cell r="P1877">
            <v>0.32</v>
          </cell>
          <cell r="Q1877">
            <v>36.5</v>
          </cell>
          <cell r="R1877">
            <v>25</v>
          </cell>
          <cell r="S1877">
            <v>6.5</v>
          </cell>
          <cell r="T1877" t="str">
            <v>有</v>
          </cell>
          <cell r="U1877" t="str">
            <v/>
          </cell>
          <cell r="V1877" t="str">
            <v>2190</v>
          </cell>
        </row>
        <row r="1877">
          <cell r="Z1877">
            <v>45</v>
          </cell>
          <cell r="AA1877">
            <v>55</v>
          </cell>
          <cell r="AB1877">
            <v>45</v>
          </cell>
          <cell r="AC1877">
            <v>0.111375</v>
          </cell>
          <cell r="AD1877">
            <v>9.5</v>
          </cell>
          <cell r="AE1877">
            <v>12</v>
          </cell>
          <cell r="AF1877">
            <v>50</v>
          </cell>
          <cell r="AG1877" t="str">
            <v/>
          </cell>
        </row>
        <row r="1878">
          <cell r="A1878" t="str">
            <v>HZ0496</v>
          </cell>
          <cell r="B1878" t="str">
            <v>HH06-22ZX20</v>
          </cell>
          <cell r="C1878" t="str">
            <v>HUGZ-HUG自然系列上衣-卫衣男女童通用（青椰绿）140</v>
          </cell>
          <cell r="D1878" t="str">
            <v>无</v>
          </cell>
          <cell r="E1878" t="str">
            <v>6936352587804</v>
          </cell>
          <cell r="F1878">
            <v>199</v>
          </cell>
          <cell r="G1878">
            <v>199</v>
          </cell>
          <cell r="H1878" t="str">
            <v>3+</v>
          </cell>
          <cell r="I1878" t="str">
            <v>老品</v>
          </cell>
          <cell r="J1878" t="str">
            <v>1、产品同竞品差异点（优势点）：1111
2、产品功能点：
3、产品设计优势：
4、产品教育属性优势：
5、产品安全属性优势：
6、产品相关服务优势：
7、其他：</v>
          </cell>
          <cell r="K1878" t="str">
            <v>纤维长度为64mm，越穿越软、可单穿可做内搭</v>
          </cell>
          <cell r="L1878" t="str">
            <v/>
          </cell>
          <cell r="M1878" t="str">
            <v>销售商品</v>
          </cell>
          <cell r="N1878" t="str">
            <v>2022/05/01</v>
          </cell>
          <cell r="O1878">
            <v>75.62</v>
          </cell>
          <cell r="P1878">
            <v>0.32</v>
          </cell>
          <cell r="Q1878">
            <v>36.5</v>
          </cell>
          <cell r="R1878">
            <v>25</v>
          </cell>
          <cell r="S1878">
            <v>6.5</v>
          </cell>
          <cell r="T1878" t="str">
            <v>有</v>
          </cell>
          <cell r="U1878" t="str">
            <v/>
          </cell>
          <cell r="V1878" t="str">
            <v>2190</v>
          </cell>
        </row>
        <row r="1878">
          <cell r="Z1878">
            <v>45</v>
          </cell>
          <cell r="AA1878">
            <v>55</v>
          </cell>
          <cell r="AB1878">
            <v>45</v>
          </cell>
          <cell r="AC1878">
            <v>0.111375</v>
          </cell>
          <cell r="AD1878">
            <v>9.5</v>
          </cell>
          <cell r="AE1878">
            <v>12</v>
          </cell>
          <cell r="AF1878">
            <v>50</v>
          </cell>
          <cell r="AG1878" t="str">
            <v/>
          </cell>
        </row>
        <row r="1879">
          <cell r="A1879" t="str">
            <v>HZ0497</v>
          </cell>
          <cell r="B1879" t="str">
            <v>HH06-22ZX20</v>
          </cell>
          <cell r="C1879" t="str">
            <v>HUGZ-HUG自然系列上衣-卫衣男女童通用（青椰绿）150</v>
          </cell>
          <cell r="D1879" t="str">
            <v>无</v>
          </cell>
          <cell r="E1879" t="str">
            <v>6936352587811</v>
          </cell>
          <cell r="F1879">
            <v>199</v>
          </cell>
          <cell r="G1879">
            <v>199</v>
          </cell>
          <cell r="H1879" t="str">
            <v>3+</v>
          </cell>
          <cell r="I1879" t="str">
            <v>老品</v>
          </cell>
          <cell r="J1879" t="str">
            <v>1、产品同竞品差异点（优势点）：1111
2、产品功能点：
3、产品设计优势：
4、产品教育属性优势：
5、产品安全属性优势：
6、产品相关服务优势：
7、其他：</v>
          </cell>
          <cell r="K1879" t="str">
            <v>纤维长度为64mm，越穿越软、可单穿可做内搭</v>
          </cell>
          <cell r="L1879" t="str">
            <v/>
          </cell>
          <cell r="M1879" t="str">
            <v>销售商品</v>
          </cell>
          <cell r="N1879" t="str">
            <v>2022/05/01</v>
          </cell>
          <cell r="O1879">
            <v>75.62</v>
          </cell>
          <cell r="P1879">
            <v>0.32</v>
          </cell>
          <cell r="Q1879">
            <v>36.5</v>
          </cell>
          <cell r="R1879">
            <v>25</v>
          </cell>
          <cell r="S1879">
            <v>6.5</v>
          </cell>
          <cell r="T1879" t="str">
            <v>有</v>
          </cell>
          <cell r="U1879" t="str">
            <v/>
          </cell>
          <cell r="V1879" t="str">
            <v>2190</v>
          </cell>
        </row>
        <row r="1879">
          <cell r="Z1879">
            <v>45</v>
          </cell>
          <cell r="AA1879">
            <v>55</v>
          </cell>
          <cell r="AB1879">
            <v>45</v>
          </cell>
          <cell r="AC1879">
            <v>0.111375</v>
          </cell>
          <cell r="AD1879">
            <v>9.5</v>
          </cell>
          <cell r="AE1879">
            <v>12</v>
          </cell>
          <cell r="AF1879">
            <v>50</v>
          </cell>
          <cell r="AG1879" t="str">
            <v/>
          </cell>
        </row>
        <row r="1880">
          <cell r="A1880" t="str">
            <v>HZ0498</v>
          </cell>
          <cell r="B1880" t="str">
            <v>HH06-22ZX20</v>
          </cell>
          <cell r="C1880" t="str">
            <v>HUGZ-HUG自然系列上衣-卫衣男女童通用（青椰绿）160</v>
          </cell>
          <cell r="D1880" t="str">
            <v>无</v>
          </cell>
          <cell r="E1880" t="str">
            <v>6936352587828</v>
          </cell>
          <cell r="F1880">
            <v>199</v>
          </cell>
          <cell r="G1880">
            <v>199</v>
          </cell>
          <cell r="H1880" t="str">
            <v>3+</v>
          </cell>
          <cell r="I1880" t="str">
            <v>老品</v>
          </cell>
          <cell r="J1880" t="str">
            <v>1、产品同竞品差异点（优势点）：1111
2、产品功能点：
3、产品设计优势：
4、产品教育属性优势：
5、产品安全属性优势：
6、产品相关服务优势：
7、其他：</v>
          </cell>
          <cell r="K1880" t="str">
            <v>纤维长度为64mm，越穿越软、可单穿可做内搭</v>
          </cell>
          <cell r="L1880" t="str">
            <v/>
          </cell>
          <cell r="M1880" t="str">
            <v>销售商品</v>
          </cell>
          <cell r="N1880" t="str">
            <v>2022/05/01</v>
          </cell>
          <cell r="O1880">
            <v>75.62</v>
          </cell>
          <cell r="P1880">
            <v>0.32</v>
          </cell>
          <cell r="Q1880">
            <v>36.5</v>
          </cell>
          <cell r="R1880">
            <v>25</v>
          </cell>
          <cell r="S1880">
            <v>6.5</v>
          </cell>
          <cell r="T1880" t="str">
            <v>有</v>
          </cell>
          <cell r="U1880" t="str">
            <v/>
          </cell>
          <cell r="V1880" t="str">
            <v>2190</v>
          </cell>
        </row>
        <row r="1880">
          <cell r="Z1880">
            <v>45</v>
          </cell>
          <cell r="AA1880">
            <v>55</v>
          </cell>
          <cell r="AB1880">
            <v>45</v>
          </cell>
          <cell r="AC1880">
            <v>0.111375</v>
          </cell>
          <cell r="AD1880">
            <v>9.5</v>
          </cell>
          <cell r="AE1880">
            <v>12</v>
          </cell>
          <cell r="AF1880">
            <v>50</v>
          </cell>
          <cell r="AG1880" t="str">
            <v/>
          </cell>
        </row>
        <row r="1881">
          <cell r="A1881" t="str">
            <v>HZ0499</v>
          </cell>
          <cell r="B1881" t="str">
            <v>HH06-22ZX13</v>
          </cell>
          <cell r="C1881" t="str">
            <v>HUGZ-HUG自然系列上衣-卫衣男女童通用（咖啡奶油）100</v>
          </cell>
          <cell r="D1881" t="str">
            <v>无</v>
          </cell>
          <cell r="E1881" t="str">
            <v>6936352587835</v>
          </cell>
          <cell r="F1881">
            <v>199</v>
          </cell>
          <cell r="G1881">
            <v>199</v>
          </cell>
          <cell r="H1881" t="str">
            <v>3+</v>
          </cell>
          <cell r="I1881" t="str">
            <v>老品</v>
          </cell>
          <cell r="J1881" t="str">
            <v>1、产品同竞品差异点（优势点）：1111
2、产品功能点：
3、产品设计优势：
4、产品教育属性优势：
5、产品安全属性优势：
6、产品相关服务优势：
7、其他：</v>
          </cell>
          <cell r="K1881" t="str">
            <v>纤维长度为64mm，越穿越软、可单穿可做内搭</v>
          </cell>
          <cell r="L1881" t="str">
            <v/>
          </cell>
          <cell r="M1881" t="str">
            <v>销售商品</v>
          </cell>
          <cell r="N1881" t="str">
            <v>2022/05/01</v>
          </cell>
          <cell r="O1881">
            <v>75.62</v>
          </cell>
          <cell r="P1881">
            <v>0.32</v>
          </cell>
          <cell r="Q1881">
            <v>36.5</v>
          </cell>
          <cell r="R1881">
            <v>25</v>
          </cell>
          <cell r="S1881">
            <v>6.5</v>
          </cell>
          <cell r="T1881" t="str">
            <v>有</v>
          </cell>
          <cell r="U1881" t="str">
            <v/>
          </cell>
          <cell r="V1881" t="str">
            <v>2190</v>
          </cell>
        </row>
        <row r="1881">
          <cell r="Z1881">
            <v>45</v>
          </cell>
          <cell r="AA1881">
            <v>55</v>
          </cell>
          <cell r="AB1881">
            <v>45</v>
          </cell>
          <cell r="AC1881">
            <v>0.111375</v>
          </cell>
          <cell r="AD1881">
            <v>9.5</v>
          </cell>
          <cell r="AE1881">
            <v>12</v>
          </cell>
          <cell r="AF1881">
            <v>50</v>
          </cell>
          <cell r="AG1881" t="str">
            <v/>
          </cell>
        </row>
        <row r="1882">
          <cell r="A1882" t="str">
            <v>HZ0500</v>
          </cell>
          <cell r="B1882" t="str">
            <v>HH06-22ZX13</v>
          </cell>
          <cell r="C1882" t="str">
            <v>HUGZ-HUG自然系列上衣-卫衣男女童通用（咖啡奶油）110</v>
          </cell>
          <cell r="D1882" t="str">
            <v>无</v>
          </cell>
          <cell r="E1882" t="str">
            <v>6936352587842</v>
          </cell>
          <cell r="F1882">
            <v>199</v>
          </cell>
          <cell r="G1882">
            <v>199</v>
          </cell>
          <cell r="H1882" t="str">
            <v>3+</v>
          </cell>
          <cell r="I1882" t="str">
            <v>老品</v>
          </cell>
          <cell r="J1882" t="str">
            <v>1、产品同竞品差异点（优势点）：1111
2、产品功能点：
3、产品设计优势：
4、产品教育属性优势：
5、产品安全属性优势：
6、产品相关服务优势：
7、其他：</v>
          </cell>
          <cell r="K1882" t="str">
            <v>纤维长度为64mm，越穿越软、可单穿可做内搭</v>
          </cell>
          <cell r="L1882" t="str">
            <v/>
          </cell>
          <cell r="M1882" t="str">
            <v>销售商品</v>
          </cell>
          <cell r="N1882" t="str">
            <v>2022/05/01</v>
          </cell>
          <cell r="O1882">
            <v>75.62</v>
          </cell>
          <cell r="P1882">
            <v>0.32</v>
          </cell>
          <cell r="Q1882">
            <v>36.5</v>
          </cell>
          <cell r="R1882">
            <v>25</v>
          </cell>
          <cell r="S1882">
            <v>6.5</v>
          </cell>
          <cell r="T1882" t="str">
            <v>有</v>
          </cell>
          <cell r="U1882" t="str">
            <v/>
          </cell>
          <cell r="V1882" t="str">
            <v>2190</v>
          </cell>
        </row>
        <row r="1882">
          <cell r="Z1882">
            <v>45</v>
          </cell>
          <cell r="AA1882">
            <v>55</v>
          </cell>
          <cell r="AB1882">
            <v>45</v>
          </cell>
          <cell r="AC1882">
            <v>0.111375</v>
          </cell>
          <cell r="AD1882">
            <v>9.5</v>
          </cell>
          <cell r="AE1882">
            <v>12</v>
          </cell>
          <cell r="AF1882">
            <v>50</v>
          </cell>
          <cell r="AG1882" t="str">
            <v/>
          </cell>
        </row>
        <row r="1883">
          <cell r="A1883" t="str">
            <v>HZ0501</v>
          </cell>
          <cell r="B1883" t="str">
            <v>HH06-22ZX13</v>
          </cell>
          <cell r="C1883" t="str">
            <v>HUGZ-HUG自然系列上衣-卫衣男女童通用（咖啡奶油）120</v>
          </cell>
          <cell r="D1883" t="str">
            <v>无</v>
          </cell>
          <cell r="E1883" t="str">
            <v>6936352587859</v>
          </cell>
          <cell r="F1883">
            <v>199</v>
          </cell>
          <cell r="G1883">
            <v>199</v>
          </cell>
          <cell r="H1883" t="str">
            <v>3+</v>
          </cell>
          <cell r="I1883" t="str">
            <v>老品</v>
          </cell>
          <cell r="J1883" t="str">
            <v>1、产品同竞品差异点（优势点）：1111
2、产品功能点：
3、产品设计优势：
4、产品教育属性优势：
5、产品安全属性优势：
6、产品相关服务优势：
7、其他：</v>
          </cell>
          <cell r="K1883" t="str">
            <v>纤维长度为64mm，越穿越软、可单穿可做内搭</v>
          </cell>
          <cell r="L1883" t="str">
            <v/>
          </cell>
          <cell r="M1883" t="str">
            <v>销售商品</v>
          </cell>
          <cell r="N1883" t="str">
            <v>2022/05/01</v>
          </cell>
          <cell r="O1883">
            <v>75.62</v>
          </cell>
          <cell r="P1883">
            <v>0.32</v>
          </cell>
          <cell r="Q1883">
            <v>36.5</v>
          </cell>
          <cell r="R1883">
            <v>25</v>
          </cell>
          <cell r="S1883">
            <v>6.5</v>
          </cell>
          <cell r="T1883" t="str">
            <v>有</v>
          </cell>
          <cell r="U1883" t="str">
            <v/>
          </cell>
          <cell r="V1883" t="str">
            <v>2190</v>
          </cell>
        </row>
        <row r="1883">
          <cell r="Z1883">
            <v>45</v>
          </cell>
          <cell r="AA1883">
            <v>55</v>
          </cell>
          <cell r="AB1883">
            <v>45</v>
          </cell>
          <cell r="AC1883">
            <v>0.111375</v>
          </cell>
          <cell r="AD1883">
            <v>9.5</v>
          </cell>
          <cell r="AE1883">
            <v>12</v>
          </cell>
          <cell r="AF1883">
            <v>50</v>
          </cell>
          <cell r="AG1883" t="str">
            <v/>
          </cell>
        </row>
        <row r="1884">
          <cell r="A1884" t="str">
            <v>HZ0445</v>
          </cell>
          <cell r="B1884" t="str">
            <v>HZ08-03ZX13</v>
          </cell>
          <cell r="C1884" t="str">
            <v>HUGZ-Z零压感系列保暖衣套装通用（咖啡奶油）150码</v>
          </cell>
          <cell r="D1884" t="str">
            <v>无</v>
          </cell>
          <cell r="E1884" t="str">
            <v>6936352587293</v>
          </cell>
          <cell r="F1884">
            <v>199</v>
          </cell>
          <cell r="G1884">
            <v>199</v>
          </cell>
          <cell r="H1884" t="str">
            <v>3+</v>
          </cell>
          <cell r="I1884" t="str">
            <v>老品</v>
          </cell>
          <cell r="J1884" t="str">
            <v>1、产品同竞品差异点（优势点）：1111
2、产品功能点：
3、产品设计优势：
4、产品教育属性优势：
5、产品安全属性优势：
6、产品相关服务优势：
7、其他：</v>
          </cell>
          <cell r="K1884" t="str">
            <v>吸湿排汗，抗菌抗静电，高弹0束缚，更亲肤</v>
          </cell>
          <cell r="L1884" t="str">
            <v/>
          </cell>
          <cell r="M1884" t="str">
            <v>销售商品</v>
          </cell>
          <cell r="N1884" t="str">
            <v>2022/05/01</v>
          </cell>
          <cell r="O1884">
            <v>75.62</v>
          </cell>
          <cell r="P1884">
            <v>0.4</v>
          </cell>
          <cell r="Q1884">
            <v>36.5</v>
          </cell>
          <cell r="R1884">
            <v>25</v>
          </cell>
          <cell r="S1884">
            <v>6.5</v>
          </cell>
          <cell r="T1884" t="str">
            <v>有</v>
          </cell>
          <cell r="U1884" t="str">
            <v/>
          </cell>
          <cell r="V1884" t="str">
            <v>2190</v>
          </cell>
        </row>
        <row r="1884">
          <cell r="Z1884">
            <v>45</v>
          </cell>
          <cell r="AA1884">
            <v>55</v>
          </cell>
          <cell r="AB1884">
            <v>45</v>
          </cell>
          <cell r="AC1884">
            <v>0.111375</v>
          </cell>
          <cell r="AD1884">
            <v>9.5</v>
          </cell>
          <cell r="AE1884">
            <v>12</v>
          </cell>
          <cell r="AF1884">
            <v>50</v>
          </cell>
          <cell r="AG1884" t="str">
            <v/>
          </cell>
        </row>
        <row r="1885">
          <cell r="A1885" t="str">
            <v>HZ0446</v>
          </cell>
          <cell r="B1885" t="str">
            <v>HZ08-03ZX13</v>
          </cell>
          <cell r="C1885" t="str">
            <v>HUGZ-Z零压感系列保暖衣套装通用（咖啡奶油）160码</v>
          </cell>
          <cell r="D1885" t="str">
            <v>无</v>
          </cell>
          <cell r="E1885" t="str">
            <v>6936352587309</v>
          </cell>
          <cell r="F1885">
            <v>199</v>
          </cell>
          <cell r="G1885">
            <v>199</v>
          </cell>
          <cell r="H1885" t="str">
            <v>3+</v>
          </cell>
          <cell r="I1885" t="str">
            <v>老品</v>
          </cell>
          <cell r="J1885" t="str">
            <v>1、产品同竞品差异点（优势点）：1111
2、产品功能点：
3、产品设计优势：
4、产品教育属性优势：
5、产品安全属性优势：
6、产品相关服务优势：
7、其他：</v>
          </cell>
          <cell r="K1885" t="str">
            <v>吸湿排汗，抗菌抗静电，高弹0束缚，更亲肤</v>
          </cell>
          <cell r="L1885" t="str">
            <v/>
          </cell>
          <cell r="M1885" t="str">
            <v>销售商品</v>
          </cell>
          <cell r="N1885" t="str">
            <v>2022/05/01</v>
          </cell>
          <cell r="O1885">
            <v>75.62</v>
          </cell>
          <cell r="P1885">
            <v>0.4</v>
          </cell>
          <cell r="Q1885">
            <v>36.5</v>
          </cell>
          <cell r="R1885">
            <v>25</v>
          </cell>
          <cell r="S1885">
            <v>6.5</v>
          </cell>
          <cell r="T1885" t="str">
            <v>有</v>
          </cell>
          <cell r="U1885" t="str">
            <v/>
          </cell>
          <cell r="V1885" t="str">
            <v>2190</v>
          </cell>
        </row>
        <row r="1885">
          <cell r="Z1885">
            <v>45</v>
          </cell>
          <cell r="AA1885">
            <v>55</v>
          </cell>
          <cell r="AB1885">
            <v>45</v>
          </cell>
          <cell r="AC1885">
            <v>0.111375</v>
          </cell>
          <cell r="AD1885">
            <v>9.5</v>
          </cell>
          <cell r="AE1885">
            <v>12</v>
          </cell>
          <cell r="AF1885">
            <v>50</v>
          </cell>
          <cell r="AG1885" t="str">
            <v/>
          </cell>
        </row>
        <row r="1886">
          <cell r="A1886" t="str">
            <v>HZ0447</v>
          </cell>
          <cell r="B1886" t="str">
            <v>HZ08-03ZX03</v>
          </cell>
          <cell r="C1886" t="str">
            <v>HUGZ-Z零压感系列保暖衣套装通用（棉棉粉）100码</v>
          </cell>
          <cell r="D1886" t="str">
            <v>无</v>
          </cell>
          <cell r="E1886" t="str">
            <v>6936352587316</v>
          </cell>
          <cell r="F1886">
            <v>199</v>
          </cell>
          <cell r="G1886">
            <v>199</v>
          </cell>
          <cell r="H1886" t="str">
            <v>3+</v>
          </cell>
          <cell r="I1886" t="str">
            <v>老品</v>
          </cell>
          <cell r="J1886" t="str">
            <v>1、产品同竞品差异点（优势点）：1111
2、产品功能点：
3、产品设计优势：
4、产品教育属性优势：
5、产品安全属性优势：
6、产品相关服务优势：
7、其他：</v>
          </cell>
          <cell r="K1886" t="str">
            <v>吸湿排汗，抗菌抗静电，高弹0束缚，更亲肤</v>
          </cell>
          <cell r="L1886" t="str">
            <v/>
          </cell>
          <cell r="M1886" t="str">
            <v>销售商品</v>
          </cell>
          <cell r="N1886" t="str">
            <v>2022/05/01</v>
          </cell>
          <cell r="O1886">
            <v>75.62</v>
          </cell>
          <cell r="P1886">
            <v>0.4</v>
          </cell>
          <cell r="Q1886">
            <v>36.5</v>
          </cell>
          <cell r="R1886">
            <v>25</v>
          </cell>
          <cell r="S1886">
            <v>6.5</v>
          </cell>
          <cell r="T1886" t="str">
            <v>有</v>
          </cell>
          <cell r="U1886" t="str">
            <v/>
          </cell>
          <cell r="V1886" t="str">
            <v>2190</v>
          </cell>
        </row>
        <row r="1886">
          <cell r="Z1886">
            <v>45</v>
          </cell>
          <cell r="AA1886">
            <v>55</v>
          </cell>
          <cell r="AB1886">
            <v>45</v>
          </cell>
          <cell r="AC1886">
            <v>0.111375</v>
          </cell>
          <cell r="AD1886">
            <v>9.5</v>
          </cell>
          <cell r="AE1886">
            <v>12</v>
          </cell>
          <cell r="AF1886">
            <v>50</v>
          </cell>
          <cell r="AG1886" t="str">
            <v/>
          </cell>
        </row>
        <row r="1887">
          <cell r="A1887" t="str">
            <v>HZ0448</v>
          </cell>
          <cell r="B1887" t="str">
            <v>HZ08-03ZX03</v>
          </cell>
          <cell r="C1887" t="str">
            <v>HUGZ-Z零压感系列保暖衣套装通用（棉棉粉）110码</v>
          </cell>
          <cell r="D1887" t="str">
            <v>无</v>
          </cell>
          <cell r="E1887" t="str">
            <v>6936352587323</v>
          </cell>
          <cell r="F1887">
            <v>199</v>
          </cell>
          <cell r="G1887">
            <v>199</v>
          </cell>
          <cell r="H1887" t="str">
            <v>3+</v>
          </cell>
          <cell r="I1887" t="str">
            <v>老品</v>
          </cell>
          <cell r="J1887" t="str">
            <v>1、产品同竞品差异点（优势点）：1111
2、产品功能点：
3、产品设计优势：
4、产品教育属性优势：
5、产品安全属性优势：
6、产品相关服务优势：
7、其他：</v>
          </cell>
          <cell r="K1887" t="str">
            <v>吸湿排汗，抗菌抗静电，高弹0束缚，更亲肤</v>
          </cell>
          <cell r="L1887" t="str">
            <v/>
          </cell>
          <cell r="M1887" t="str">
            <v>销售商品</v>
          </cell>
          <cell r="N1887" t="str">
            <v>2022/05/01</v>
          </cell>
          <cell r="O1887">
            <v>75.62</v>
          </cell>
          <cell r="P1887">
            <v>0.4</v>
          </cell>
          <cell r="Q1887">
            <v>36.5</v>
          </cell>
          <cell r="R1887">
            <v>25</v>
          </cell>
          <cell r="S1887">
            <v>6.5</v>
          </cell>
          <cell r="T1887" t="str">
            <v>有</v>
          </cell>
          <cell r="U1887" t="str">
            <v/>
          </cell>
          <cell r="V1887" t="str">
            <v>2190</v>
          </cell>
        </row>
        <row r="1887">
          <cell r="Z1887">
            <v>45</v>
          </cell>
          <cell r="AA1887">
            <v>55</v>
          </cell>
          <cell r="AB1887">
            <v>45</v>
          </cell>
          <cell r="AC1887">
            <v>0.111375</v>
          </cell>
          <cell r="AD1887">
            <v>9.5</v>
          </cell>
          <cell r="AE1887">
            <v>12</v>
          </cell>
          <cell r="AF1887">
            <v>50</v>
          </cell>
          <cell r="AG1887" t="str">
            <v/>
          </cell>
        </row>
        <row r="1888">
          <cell r="A1888" t="str">
            <v>HZ0449</v>
          </cell>
          <cell r="B1888" t="str">
            <v>HZ08-03ZX03</v>
          </cell>
          <cell r="C1888" t="str">
            <v>HUGZ-Z零压感系列保暖衣套装通用（棉棉粉）120码</v>
          </cell>
          <cell r="D1888" t="str">
            <v>无</v>
          </cell>
          <cell r="E1888" t="str">
            <v>6936352587330</v>
          </cell>
          <cell r="F1888">
            <v>199</v>
          </cell>
          <cell r="G1888">
            <v>199</v>
          </cell>
          <cell r="H1888" t="str">
            <v>3+</v>
          </cell>
          <cell r="I1888" t="str">
            <v>老品</v>
          </cell>
          <cell r="J1888" t="str">
            <v>1、产品同竞品差异点（优势点）：1111
2、产品功能点：
3、产品设计优势：
4、产品教育属性优势：
5、产品安全属性优势：
6、产品相关服务优势：
7、其他：</v>
          </cell>
          <cell r="K1888" t="str">
            <v>吸湿排汗，抗菌抗静电，高弹0束缚，更亲肤</v>
          </cell>
          <cell r="L1888" t="str">
            <v/>
          </cell>
          <cell r="M1888" t="str">
            <v>销售商品</v>
          </cell>
          <cell r="N1888" t="str">
            <v>2022/05/01</v>
          </cell>
          <cell r="O1888">
            <v>75.62</v>
          </cell>
          <cell r="P1888">
            <v>0.4</v>
          </cell>
          <cell r="Q1888">
            <v>36.5</v>
          </cell>
          <cell r="R1888">
            <v>25</v>
          </cell>
          <cell r="S1888">
            <v>6.5</v>
          </cell>
          <cell r="T1888" t="str">
            <v>有</v>
          </cell>
          <cell r="U1888" t="str">
            <v/>
          </cell>
          <cell r="V1888" t="str">
            <v>2190</v>
          </cell>
        </row>
        <row r="1888">
          <cell r="Z1888">
            <v>45</v>
          </cell>
          <cell r="AA1888">
            <v>55</v>
          </cell>
          <cell r="AB1888">
            <v>45</v>
          </cell>
          <cell r="AC1888">
            <v>0.111375</v>
          </cell>
          <cell r="AD1888">
            <v>9.5</v>
          </cell>
          <cell r="AE1888">
            <v>12</v>
          </cell>
          <cell r="AF1888">
            <v>50</v>
          </cell>
          <cell r="AG1888" t="str">
            <v/>
          </cell>
        </row>
        <row r="1889">
          <cell r="A1889" t="str">
            <v>HZ0450</v>
          </cell>
          <cell r="B1889" t="str">
            <v>HZ08-03ZX03</v>
          </cell>
          <cell r="C1889" t="str">
            <v>HUGZ-Z零压感系列保暖衣套装通用（棉棉粉）130码</v>
          </cell>
          <cell r="D1889" t="str">
            <v>无</v>
          </cell>
          <cell r="E1889" t="str">
            <v>6936352587347</v>
          </cell>
          <cell r="F1889">
            <v>199</v>
          </cell>
          <cell r="G1889">
            <v>199</v>
          </cell>
          <cell r="H1889" t="str">
            <v>3+</v>
          </cell>
          <cell r="I1889" t="str">
            <v>老品</v>
          </cell>
          <cell r="J1889" t="str">
            <v>1、产品同竞品差异点（优势点）：1111
2、产品功能点：
3、产品设计优势：
4、产品教育属性优势：
5、产品安全属性优势：
6、产品相关服务优势：
7、其他：</v>
          </cell>
          <cell r="K1889" t="str">
            <v>吸湿排汗，抗菌抗静电，高弹0束缚，更亲肤</v>
          </cell>
          <cell r="L1889" t="str">
            <v/>
          </cell>
          <cell r="M1889" t="str">
            <v>销售商品</v>
          </cell>
          <cell r="N1889" t="str">
            <v>2022/05/01</v>
          </cell>
          <cell r="O1889">
            <v>75.62</v>
          </cell>
          <cell r="P1889">
            <v>0.4</v>
          </cell>
          <cell r="Q1889">
            <v>36.5</v>
          </cell>
          <cell r="R1889">
            <v>25</v>
          </cell>
          <cell r="S1889">
            <v>6.5</v>
          </cell>
          <cell r="T1889" t="str">
            <v>有</v>
          </cell>
          <cell r="U1889" t="str">
            <v/>
          </cell>
          <cell r="V1889" t="str">
            <v>2190</v>
          </cell>
        </row>
        <row r="1889">
          <cell r="Z1889">
            <v>45</v>
          </cell>
          <cell r="AA1889">
            <v>55</v>
          </cell>
          <cell r="AB1889">
            <v>45</v>
          </cell>
          <cell r="AC1889">
            <v>0.111375</v>
          </cell>
          <cell r="AD1889">
            <v>9.5</v>
          </cell>
          <cell r="AE1889">
            <v>12</v>
          </cell>
          <cell r="AF1889">
            <v>50</v>
          </cell>
          <cell r="AG1889" t="str">
            <v/>
          </cell>
        </row>
        <row r="1890">
          <cell r="A1890" t="str">
            <v>HZ0451</v>
          </cell>
          <cell r="B1890" t="str">
            <v>HZ08-03ZX03</v>
          </cell>
          <cell r="C1890" t="str">
            <v>HUGZ-Z零压感系列保暖衣套装通用（棉棉粉）140码</v>
          </cell>
          <cell r="D1890" t="str">
            <v>无</v>
          </cell>
          <cell r="E1890" t="str">
            <v>6936352587354</v>
          </cell>
          <cell r="F1890">
            <v>199</v>
          </cell>
          <cell r="G1890">
            <v>199</v>
          </cell>
          <cell r="H1890" t="str">
            <v>3+</v>
          </cell>
          <cell r="I1890" t="str">
            <v>老品</v>
          </cell>
          <cell r="J1890" t="str">
            <v>1、产品同竞品差异点（优势点）：1111
2、产品功能点：
3、产品设计优势：
4、产品教育属性优势：
5、产品安全属性优势：
6、产品相关服务优势：
7、其他：</v>
          </cell>
          <cell r="K1890" t="str">
            <v>吸湿排汗，抗菌抗静电，高弹0束缚，更亲肤</v>
          </cell>
          <cell r="L1890" t="str">
            <v/>
          </cell>
          <cell r="M1890" t="str">
            <v>销售商品</v>
          </cell>
          <cell r="N1890" t="str">
            <v>2022/05/01</v>
          </cell>
          <cell r="O1890">
            <v>75.62</v>
          </cell>
          <cell r="P1890">
            <v>0.4</v>
          </cell>
          <cell r="Q1890">
            <v>36.5</v>
          </cell>
          <cell r="R1890">
            <v>25</v>
          </cell>
          <cell r="S1890">
            <v>6.5</v>
          </cell>
          <cell r="T1890" t="str">
            <v>有</v>
          </cell>
          <cell r="U1890" t="str">
            <v/>
          </cell>
          <cell r="V1890" t="str">
            <v>2190</v>
          </cell>
        </row>
        <row r="1890">
          <cell r="Z1890">
            <v>45</v>
          </cell>
          <cell r="AA1890">
            <v>55</v>
          </cell>
          <cell r="AB1890">
            <v>45</v>
          </cell>
          <cell r="AC1890">
            <v>0.111375</v>
          </cell>
          <cell r="AD1890">
            <v>9.5</v>
          </cell>
          <cell r="AE1890">
            <v>12</v>
          </cell>
          <cell r="AF1890">
            <v>50</v>
          </cell>
          <cell r="AG1890" t="str">
            <v/>
          </cell>
        </row>
        <row r="1891">
          <cell r="A1891" t="str">
            <v>HZ0452</v>
          </cell>
          <cell r="B1891" t="str">
            <v>HZ08-03ZX03</v>
          </cell>
          <cell r="C1891" t="str">
            <v>HUGZ-Z零压感系列保暖衣套装通用（棉棉粉）150码</v>
          </cell>
          <cell r="D1891" t="str">
            <v>无</v>
          </cell>
          <cell r="E1891" t="str">
            <v>6936352587361</v>
          </cell>
          <cell r="F1891">
            <v>199</v>
          </cell>
          <cell r="G1891">
            <v>199</v>
          </cell>
          <cell r="H1891" t="str">
            <v>3+</v>
          </cell>
          <cell r="I1891" t="str">
            <v>老品</v>
          </cell>
          <cell r="J1891" t="str">
            <v>1、产品同竞品差异点（优势点）：1111
2、产品功能点：
3、产品设计优势：
4、产品教育属性优势：
5、产品安全属性优势：
6、产品相关服务优势：
7、其他：</v>
          </cell>
          <cell r="K1891" t="str">
            <v>吸湿排汗，抗菌抗静电，高弹0束缚，更亲肤</v>
          </cell>
          <cell r="L1891" t="str">
            <v/>
          </cell>
          <cell r="M1891" t="str">
            <v>销售商品</v>
          </cell>
          <cell r="N1891" t="str">
            <v>2022/05/01</v>
          </cell>
          <cell r="O1891">
            <v>75.62</v>
          </cell>
          <cell r="P1891">
            <v>0.4</v>
          </cell>
          <cell r="Q1891">
            <v>36.5</v>
          </cell>
          <cell r="R1891">
            <v>25</v>
          </cell>
          <cell r="S1891">
            <v>6.5</v>
          </cell>
          <cell r="T1891" t="str">
            <v>有</v>
          </cell>
          <cell r="U1891" t="str">
            <v/>
          </cell>
          <cell r="V1891" t="str">
            <v>2190</v>
          </cell>
        </row>
        <row r="1891">
          <cell r="Z1891">
            <v>45</v>
          </cell>
          <cell r="AA1891">
            <v>55</v>
          </cell>
          <cell r="AB1891">
            <v>45</v>
          </cell>
          <cell r="AC1891">
            <v>0.111375</v>
          </cell>
          <cell r="AD1891">
            <v>9.5</v>
          </cell>
          <cell r="AE1891">
            <v>12</v>
          </cell>
          <cell r="AF1891">
            <v>50</v>
          </cell>
          <cell r="AG1891" t="str">
            <v/>
          </cell>
        </row>
        <row r="1892">
          <cell r="A1892" t="str">
            <v>HZ0453</v>
          </cell>
          <cell r="B1892" t="str">
            <v>HZ08-03ZX03</v>
          </cell>
          <cell r="C1892" t="str">
            <v>HUGZ-Z零压感系列保暖衣套装通用（棉棉粉）160码</v>
          </cell>
          <cell r="D1892" t="str">
            <v>无</v>
          </cell>
          <cell r="E1892" t="str">
            <v>6936352587378</v>
          </cell>
          <cell r="F1892">
            <v>199</v>
          </cell>
          <cell r="G1892">
            <v>199</v>
          </cell>
          <cell r="H1892" t="str">
            <v>3+</v>
          </cell>
          <cell r="I1892" t="str">
            <v>老品</v>
          </cell>
          <cell r="J1892" t="str">
            <v>1、产品同竞品差异点（优势点）：1111
2、产品功能点：
3、产品设计优势：
4、产品教育属性优势：
5、产品安全属性优势：
6、产品相关服务优势：
7、其他：</v>
          </cell>
          <cell r="K1892" t="str">
            <v>吸湿排汗，抗菌抗静电，高弹0束缚，更亲肤</v>
          </cell>
          <cell r="L1892" t="str">
            <v/>
          </cell>
          <cell r="M1892" t="str">
            <v>销售商品</v>
          </cell>
          <cell r="N1892" t="str">
            <v>2022/05/01</v>
          </cell>
          <cell r="O1892">
            <v>75.62</v>
          </cell>
          <cell r="P1892">
            <v>0.4</v>
          </cell>
          <cell r="Q1892">
            <v>36.5</v>
          </cell>
          <cell r="R1892">
            <v>25</v>
          </cell>
          <cell r="S1892">
            <v>6.5</v>
          </cell>
          <cell r="T1892" t="str">
            <v>有</v>
          </cell>
          <cell r="U1892" t="str">
            <v/>
          </cell>
          <cell r="V1892" t="str">
            <v>2190</v>
          </cell>
        </row>
        <row r="1892">
          <cell r="Z1892">
            <v>45</v>
          </cell>
          <cell r="AA1892">
            <v>55</v>
          </cell>
          <cell r="AB1892">
            <v>45</v>
          </cell>
          <cell r="AC1892">
            <v>0.111375</v>
          </cell>
          <cell r="AD1892">
            <v>9.5</v>
          </cell>
          <cell r="AE1892">
            <v>12</v>
          </cell>
          <cell r="AF1892">
            <v>50</v>
          </cell>
          <cell r="AG1892" t="str">
            <v/>
          </cell>
        </row>
        <row r="1893">
          <cell r="A1893" t="str">
            <v>HZ0454</v>
          </cell>
          <cell r="B1893" t="str">
            <v>HZ06-15ZZ10</v>
          </cell>
          <cell r="C1893" t="str">
            <v>HUGZ-Z零压感系列短筒袜通用（冰雪泥+奶醇黄+棉棉粉）（3-5岁）</v>
          </cell>
          <cell r="D1893" t="str">
            <v>无</v>
          </cell>
          <cell r="E1893" t="str">
            <v>6936352587385</v>
          </cell>
          <cell r="F1893">
            <v>69</v>
          </cell>
          <cell r="G1893">
            <v>69</v>
          </cell>
          <cell r="H1893" t="str">
            <v>3+</v>
          </cell>
          <cell r="I1893" t="str">
            <v>老品</v>
          </cell>
          <cell r="J1893" t="str">
            <v>1、产品同竞品差异点（优势点）：1111
2、产品功能点：
3、产品设计优势：
4、产品教育属性优势：
5、产品安全属性优势：
6、产品相关服务优势：
7、其他：</v>
          </cell>
          <cell r="K1893" t="str">
            <v>高效透气、不勒脚踝、活性印染不掉色</v>
          </cell>
          <cell r="L1893" t="str">
            <v/>
          </cell>
          <cell r="M1893" t="str">
            <v>销售商品</v>
          </cell>
          <cell r="N1893" t="str">
            <v>2022/05/01</v>
          </cell>
          <cell r="O1893">
            <v>26.22</v>
          </cell>
          <cell r="P1893">
            <v>0.17</v>
          </cell>
          <cell r="Q1893">
            <v>13</v>
          </cell>
          <cell r="R1893">
            <v>13</v>
          </cell>
          <cell r="S1893">
            <v>6</v>
          </cell>
          <cell r="T1893" t="str">
            <v>有</v>
          </cell>
          <cell r="U1893" t="str">
            <v/>
          </cell>
          <cell r="V1893" t="str">
            <v>2190</v>
          </cell>
        </row>
        <row r="1893">
          <cell r="Z1893">
            <v>45</v>
          </cell>
          <cell r="AA1893">
            <v>55</v>
          </cell>
          <cell r="AB1893">
            <v>45</v>
          </cell>
          <cell r="AC1893">
            <v>0.111375</v>
          </cell>
          <cell r="AD1893">
            <v>9.5</v>
          </cell>
          <cell r="AE1893">
            <v>12</v>
          </cell>
          <cell r="AF1893">
            <v>50</v>
          </cell>
          <cell r="AG1893" t="str">
            <v/>
          </cell>
        </row>
        <row r="1894">
          <cell r="A1894" t="str">
            <v>HZ0455</v>
          </cell>
          <cell r="B1894" t="str">
            <v>HZ06-15ZZ10</v>
          </cell>
          <cell r="C1894" t="str">
            <v>HUGZ-Z零压感系列短筒袜通用（冰雪泥+奶醇黄+棉棉粉）（5-7岁）</v>
          </cell>
          <cell r="D1894" t="str">
            <v>无</v>
          </cell>
          <cell r="E1894" t="str">
            <v>6936352587392</v>
          </cell>
          <cell r="F1894">
            <v>69</v>
          </cell>
          <cell r="G1894">
            <v>69</v>
          </cell>
          <cell r="H1894" t="str">
            <v>3+</v>
          </cell>
          <cell r="I1894" t="str">
            <v>老品</v>
          </cell>
          <cell r="J1894" t="str">
            <v>1、产品同竞品差异点（优势点）：1111
2、产品功能点：
3、产品设计优势：
4、产品教育属性优势：
5、产品安全属性优势：
6、产品相关服务优势：
7、其他：</v>
          </cell>
          <cell r="K1894" t="str">
            <v>高效透气、不勒脚踝、活性印染不掉色</v>
          </cell>
          <cell r="L1894" t="str">
            <v/>
          </cell>
          <cell r="M1894" t="str">
            <v>销售商品</v>
          </cell>
          <cell r="N1894" t="str">
            <v>2022/05/01</v>
          </cell>
          <cell r="O1894">
            <v>26.22</v>
          </cell>
          <cell r="P1894">
            <v>0.17</v>
          </cell>
          <cell r="Q1894">
            <v>13</v>
          </cell>
          <cell r="R1894">
            <v>13</v>
          </cell>
          <cell r="S1894">
            <v>6</v>
          </cell>
          <cell r="T1894" t="str">
            <v>有</v>
          </cell>
          <cell r="U1894" t="str">
            <v/>
          </cell>
          <cell r="V1894" t="str">
            <v>2190</v>
          </cell>
        </row>
        <row r="1894">
          <cell r="Z1894">
            <v>45</v>
          </cell>
          <cell r="AA1894">
            <v>55</v>
          </cell>
          <cell r="AB1894">
            <v>45</v>
          </cell>
          <cell r="AC1894">
            <v>0.111375</v>
          </cell>
          <cell r="AD1894">
            <v>9.5</v>
          </cell>
          <cell r="AE1894">
            <v>12</v>
          </cell>
          <cell r="AF1894">
            <v>50</v>
          </cell>
          <cell r="AG1894" t="str">
            <v/>
          </cell>
        </row>
        <row r="1895">
          <cell r="A1895" t="str">
            <v>HZ0456</v>
          </cell>
          <cell r="B1895" t="str">
            <v>HZ06-15ZZ10</v>
          </cell>
          <cell r="C1895" t="str">
            <v>HUGZ-Z零压感系列短筒袜通用（冰雪泥+奶醇黄+棉棉粉）（7-9岁）</v>
          </cell>
          <cell r="D1895" t="str">
            <v>无</v>
          </cell>
          <cell r="E1895" t="str">
            <v>6936352587408</v>
          </cell>
          <cell r="F1895">
            <v>69</v>
          </cell>
          <cell r="G1895">
            <v>69</v>
          </cell>
          <cell r="H1895" t="str">
            <v>3+</v>
          </cell>
          <cell r="I1895" t="str">
            <v>老品</v>
          </cell>
          <cell r="J1895" t="str">
            <v>1、产品同竞品差异点（优势点）：1111
2、产品功能点：
3、产品设计优势：
4、产品教育属性优势：
5、产品安全属性优势：
6、产品相关服务优势：
7、其他：</v>
          </cell>
          <cell r="K1895" t="str">
            <v>高效透气、不勒脚踝、活性印染不掉色</v>
          </cell>
          <cell r="L1895" t="str">
            <v/>
          </cell>
          <cell r="M1895" t="str">
            <v>销售商品</v>
          </cell>
          <cell r="N1895" t="str">
            <v>2022/05/01</v>
          </cell>
          <cell r="O1895">
            <v>26.22</v>
          </cell>
          <cell r="P1895">
            <v>0.17</v>
          </cell>
          <cell r="Q1895">
            <v>13</v>
          </cell>
          <cell r="R1895">
            <v>13</v>
          </cell>
          <cell r="S1895">
            <v>6</v>
          </cell>
          <cell r="T1895" t="str">
            <v>有</v>
          </cell>
          <cell r="U1895" t="str">
            <v/>
          </cell>
          <cell r="V1895" t="str">
            <v>2190</v>
          </cell>
        </row>
        <row r="1895">
          <cell r="Z1895">
            <v>45</v>
          </cell>
          <cell r="AA1895">
            <v>55</v>
          </cell>
          <cell r="AB1895">
            <v>45</v>
          </cell>
          <cell r="AC1895">
            <v>0.111375</v>
          </cell>
          <cell r="AD1895">
            <v>9.5</v>
          </cell>
          <cell r="AE1895">
            <v>12</v>
          </cell>
          <cell r="AF1895">
            <v>50</v>
          </cell>
          <cell r="AG1895" t="str">
            <v/>
          </cell>
        </row>
        <row r="1896">
          <cell r="A1896" t="str">
            <v>HZ0457</v>
          </cell>
          <cell r="B1896" t="str">
            <v>HZ06-15ZZ11</v>
          </cell>
          <cell r="C1896" t="str">
            <v>HUGZ-Z零压感系列短筒袜通用（麦野金+鹿棕+仙踪绿）（3-5岁）</v>
          </cell>
          <cell r="D1896" t="str">
            <v>无</v>
          </cell>
          <cell r="E1896" t="str">
            <v>6936352587415</v>
          </cell>
          <cell r="F1896">
            <v>69</v>
          </cell>
          <cell r="G1896">
            <v>69</v>
          </cell>
          <cell r="H1896" t="str">
            <v>3+</v>
          </cell>
          <cell r="I1896" t="str">
            <v>老品</v>
          </cell>
          <cell r="J1896" t="str">
            <v>1、产品同竞品差异点（优势点）：1111
2、产品功能点：
3、产品设计优势：
4、产品教育属性优势：
5、产品安全属性优势：
6、产品相关服务优势：
7、其他：</v>
          </cell>
          <cell r="K1896" t="str">
            <v>高效透气、不勒脚踝、活性印染不掉色</v>
          </cell>
          <cell r="L1896" t="str">
            <v/>
          </cell>
          <cell r="M1896" t="str">
            <v>销售商品</v>
          </cell>
          <cell r="N1896" t="str">
            <v>2022/05/01</v>
          </cell>
          <cell r="O1896">
            <v>26.22</v>
          </cell>
          <cell r="P1896">
            <v>0.17</v>
          </cell>
          <cell r="Q1896">
            <v>13</v>
          </cell>
          <cell r="R1896">
            <v>13</v>
          </cell>
          <cell r="S1896">
            <v>6</v>
          </cell>
          <cell r="T1896" t="str">
            <v>有</v>
          </cell>
          <cell r="U1896" t="str">
            <v/>
          </cell>
          <cell r="V1896" t="str">
            <v>2190</v>
          </cell>
        </row>
        <row r="1896">
          <cell r="Z1896">
            <v>45</v>
          </cell>
          <cell r="AA1896">
            <v>55</v>
          </cell>
          <cell r="AB1896">
            <v>45</v>
          </cell>
          <cell r="AC1896">
            <v>0.111375</v>
          </cell>
          <cell r="AD1896">
            <v>9.5</v>
          </cell>
          <cell r="AE1896">
            <v>12</v>
          </cell>
          <cell r="AF1896">
            <v>50</v>
          </cell>
          <cell r="AG1896" t="str">
            <v/>
          </cell>
        </row>
        <row r="1897">
          <cell r="A1897" t="str">
            <v>HZ0458</v>
          </cell>
          <cell r="B1897" t="str">
            <v>HZ06-15ZZ11</v>
          </cell>
          <cell r="C1897" t="str">
            <v>HUGZ-Z零压感系列短筒袜通用（麦野金+鹿棕+仙踪绿）（5-7岁）</v>
          </cell>
          <cell r="D1897" t="str">
            <v>无</v>
          </cell>
          <cell r="E1897" t="str">
            <v>6936352587422</v>
          </cell>
          <cell r="F1897">
            <v>69</v>
          </cell>
          <cell r="G1897">
            <v>69</v>
          </cell>
          <cell r="H1897" t="str">
            <v>3+</v>
          </cell>
          <cell r="I1897" t="str">
            <v>老品</v>
          </cell>
          <cell r="J1897" t="str">
            <v>1、产品同竞品差异点（优势点）：1111
2、产品功能点：
3、产品设计优势：
4、产品教育属性优势：
5、产品安全属性优势：
6、产品相关服务优势：
7、其他：</v>
          </cell>
          <cell r="K1897" t="str">
            <v>高效透气、不勒脚踝、活性印染不掉色</v>
          </cell>
          <cell r="L1897" t="str">
            <v/>
          </cell>
          <cell r="M1897" t="str">
            <v>销售商品</v>
          </cell>
          <cell r="N1897" t="str">
            <v>2022/05/01</v>
          </cell>
          <cell r="O1897">
            <v>26.22</v>
          </cell>
          <cell r="P1897">
            <v>0.17</v>
          </cell>
          <cell r="Q1897">
            <v>13</v>
          </cell>
          <cell r="R1897">
            <v>13</v>
          </cell>
          <cell r="S1897">
            <v>6</v>
          </cell>
          <cell r="T1897" t="str">
            <v>有</v>
          </cell>
          <cell r="U1897" t="str">
            <v/>
          </cell>
          <cell r="V1897" t="str">
            <v>2190</v>
          </cell>
        </row>
        <row r="1897">
          <cell r="Z1897">
            <v>45</v>
          </cell>
          <cell r="AA1897">
            <v>55</v>
          </cell>
          <cell r="AB1897">
            <v>45</v>
          </cell>
          <cell r="AC1897">
            <v>0.111375</v>
          </cell>
          <cell r="AD1897">
            <v>9.5</v>
          </cell>
          <cell r="AE1897">
            <v>12</v>
          </cell>
          <cell r="AF1897">
            <v>50</v>
          </cell>
          <cell r="AG1897" t="str">
            <v/>
          </cell>
        </row>
        <row r="1898">
          <cell r="A1898" t="str">
            <v>HZ0459</v>
          </cell>
          <cell r="B1898" t="str">
            <v>HZ06-15ZZ11</v>
          </cell>
          <cell r="C1898" t="str">
            <v>HUGZ-Z零压感系列短筒袜通用（麦野金+鹿棕+仙踪绿）（7-9岁）</v>
          </cell>
          <cell r="D1898" t="str">
            <v>无</v>
          </cell>
          <cell r="E1898" t="str">
            <v>6936352587439</v>
          </cell>
          <cell r="F1898">
            <v>69</v>
          </cell>
          <cell r="G1898">
            <v>69</v>
          </cell>
          <cell r="H1898" t="str">
            <v>3+</v>
          </cell>
          <cell r="I1898" t="str">
            <v>老品</v>
          </cell>
          <cell r="J1898" t="str">
            <v>1、产品同竞品差异点（优势点）：1111
2、产品功能点：
3、产品设计优势：
4、产品教育属性优势：
5、产品安全属性优势：
6、产品相关服务优势：
7、其他：</v>
          </cell>
          <cell r="K1898" t="str">
            <v>高效透气、不勒脚踝、活性印染不掉色</v>
          </cell>
          <cell r="L1898" t="str">
            <v/>
          </cell>
          <cell r="M1898" t="str">
            <v>销售商品</v>
          </cell>
          <cell r="N1898" t="str">
            <v>2022/05/01</v>
          </cell>
          <cell r="O1898">
            <v>26.22</v>
          </cell>
          <cell r="P1898">
            <v>0.17</v>
          </cell>
          <cell r="Q1898">
            <v>13</v>
          </cell>
          <cell r="R1898">
            <v>13</v>
          </cell>
          <cell r="S1898">
            <v>6</v>
          </cell>
          <cell r="T1898" t="str">
            <v>有</v>
          </cell>
          <cell r="U1898" t="str">
            <v/>
          </cell>
          <cell r="V1898" t="str">
            <v>2190</v>
          </cell>
        </row>
        <row r="1898">
          <cell r="Z1898">
            <v>45</v>
          </cell>
          <cell r="AA1898">
            <v>55</v>
          </cell>
          <cell r="AB1898">
            <v>45</v>
          </cell>
          <cell r="AC1898">
            <v>0.111375</v>
          </cell>
          <cell r="AD1898">
            <v>9.5</v>
          </cell>
          <cell r="AE1898">
            <v>12</v>
          </cell>
          <cell r="AF1898">
            <v>50</v>
          </cell>
          <cell r="AG1898" t="str">
            <v/>
          </cell>
        </row>
        <row r="1899">
          <cell r="A1899" t="str">
            <v>HZ0460</v>
          </cell>
          <cell r="B1899" t="str">
            <v>HZ06-15ZZ12</v>
          </cell>
          <cell r="C1899" t="str">
            <v>HUGZ-Z零压感系列短筒袜通用（仙踪绿+鹿棕+冰雪泥）（3-5岁）</v>
          </cell>
          <cell r="D1899" t="str">
            <v>无</v>
          </cell>
          <cell r="E1899" t="str">
            <v>6936352587446</v>
          </cell>
          <cell r="F1899">
            <v>69</v>
          </cell>
          <cell r="G1899">
            <v>69</v>
          </cell>
          <cell r="H1899" t="str">
            <v>3+</v>
          </cell>
          <cell r="I1899" t="str">
            <v>老品</v>
          </cell>
          <cell r="J1899" t="str">
            <v>1、产品同竞品差异点（优势点）：1111
2、产品功能点：
3、产品设计优势：
4、产品教育属性优势：
5、产品安全属性优势：
6、产品相关服务优势：
7、其他：</v>
          </cell>
          <cell r="K1899" t="str">
            <v>高效透气、不勒脚踝、活性印染不掉色</v>
          </cell>
          <cell r="L1899" t="str">
            <v/>
          </cell>
          <cell r="M1899" t="str">
            <v>销售商品</v>
          </cell>
          <cell r="N1899" t="str">
            <v>2022/05/01</v>
          </cell>
          <cell r="O1899">
            <v>26.22</v>
          </cell>
          <cell r="P1899">
            <v>0.17</v>
          </cell>
          <cell r="Q1899">
            <v>13</v>
          </cell>
          <cell r="R1899">
            <v>13</v>
          </cell>
          <cell r="S1899">
            <v>6</v>
          </cell>
          <cell r="T1899" t="str">
            <v>有</v>
          </cell>
          <cell r="U1899" t="str">
            <v/>
          </cell>
          <cell r="V1899" t="str">
            <v>2190</v>
          </cell>
        </row>
        <row r="1899">
          <cell r="Z1899">
            <v>45</v>
          </cell>
          <cell r="AA1899">
            <v>55</v>
          </cell>
          <cell r="AB1899">
            <v>45</v>
          </cell>
          <cell r="AC1899">
            <v>0.111375</v>
          </cell>
          <cell r="AD1899">
            <v>9.5</v>
          </cell>
          <cell r="AE1899">
            <v>12</v>
          </cell>
          <cell r="AF1899">
            <v>50</v>
          </cell>
          <cell r="AG1899" t="str">
            <v/>
          </cell>
        </row>
        <row r="1900">
          <cell r="A1900" t="str">
            <v>HZ0461</v>
          </cell>
          <cell r="B1900" t="str">
            <v>HZ06-15ZZ12</v>
          </cell>
          <cell r="C1900" t="str">
            <v>HUGZ-Z零压感系列短筒袜通用（仙踪绿+鹿棕+冰雪泥）（5-7岁）</v>
          </cell>
          <cell r="D1900" t="str">
            <v>无</v>
          </cell>
          <cell r="E1900" t="str">
            <v>6936352587453</v>
          </cell>
          <cell r="F1900">
            <v>69</v>
          </cell>
          <cell r="G1900">
            <v>69</v>
          </cell>
          <cell r="H1900" t="str">
            <v>3+</v>
          </cell>
          <cell r="I1900" t="str">
            <v>老品</v>
          </cell>
          <cell r="J1900" t="str">
            <v>1、产品同竞品差异点（优势点）：1111
2、产品功能点：
3、产品设计优势：
4、产品教育属性优势：
5、产品安全属性优势：
6、产品相关服务优势：
7、其他：</v>
          </cell>
          <cell r="K1900" t="str">
            <v>高效透气、不勒脚踝、活性印染不掉色</v>
          </cell>
          <cell r="L1900" t="str">
            <v/>
          </cell>
          <cell r="M1900" t="str">
            <v>销售商品</v>
          </cell>
          <cell r="N1900" t="str">
            <v>2022/05/01</v>
          </cell>
          <cell r="O1900">
            <v>26.22</v>
          </cell>
          <cell r="P1900">
            <v>0.17</v>
          </cell>
          <cell r="Q1900">
            <v>13</v>
          </cell>
          <cell r="R1900">
            <v>13</v>
          </cell>
          <cell r="S1900">
            <v>6</v>
          </cell>
          <cell r="T1900" t="str">
            <v>有</v>
          </cell>
          <cell r="U1900" t="str">
            <v/>
          </cell>
          <cell r="V1900" t="str">
            <v>2190</v>
          </cell>
        </row>
        <row r="1900">
          <cell r="Z1900">
            <v>45</v>
          </cell>
          <cell r="AA1900">
            <v>55</v>
          </cell>
          <cell r="AB1900">
            <v>45</v>
          </cell>
          <cell r="AC1900">
            <v>0.111375</v>
          </cell>
          <cell r="AD1900">
            <v>9.5</v>
          </cell>
          <cell r="AE1900">
            <v>12</v>
          </cell>
          <cell r="AF1900">
            <v>50</v>
          </cell>
          <cell r="AG1900" t="str">
            <v/>
          </cell>
        </row>
        <row r="1901">
          <cell r="A1901" t="str">
            <v>HZ0462</v>
          </cell>
          <cell r="B1901" t="str">
            <v>HZ06-15ZZ12</v>
          </cell>
          <cell r="C1901" t="str">
            <v>HUGZ-Z零压感系列短筒袜通用（仙踪绿+鹿棕+冰雪泥）（7-9岁）</v>
          </cell>
          <cell r="D1901" t="str">
            <v>无</v>
          </cell>
          <cell r="E1901" t="str">
            <v>6936352587460</v>
          </cell>
          <cell r="F1901">
            <v>69</v>
          </cell>
          <cell r="G1901">
            <v>69</v>
          </cell>
          <cell r="H1901" t="str">
            <v>3+</v>
          </cell>
          <cell r="I1901" t="str">
            <v>老品</v>
          </cell>
          <cell r="J1901" t="str">
            <v>1、产品同竞品差异点（优势点）：1111
2、产品功能点：
3、产品设计优势：
4、产品教育属性优势：
5、产品安全属性优势：
6、产品相关服务优势：
7、其他：</v>
          </cell>
          <cell r="K1901" t="str">
            <v>高效透气、不勒脚踝、活性印染不掉色</v>
          </cell>
          <cell r="L1901" t="str">
            <v/>
          </cell>
          <cell r="M1901" t="str">
            <v>销售商品</v>
          </cell>
          <cell r="N1901" t="str">
            <v>2022/05/01</v>
          </cell>
          <cell r="O1901">
            <v>26.22</v>
          </cell>
          <cell r="P1901">
            <v>0.17</v>
          </cell>
          <cell r="Q1901">
            <v>13</v>
          </cell>
          <cell r="R1901">
            <v>13</v>
          </cell>
          <cell r="S1901">
            <v>6</v>
          </cell>
          <cell r="T1901" t="str">
            <v>有</v>
          </cell>
          <cell r="U1901" t="str">
            <v/>
          </cell>
          <cell r="V1901" t="str">
            <v>2190</v>
          </cell>
        </row>
        <row r="1901">
          <cell r="Z1901">
            <v>45</v>
          </cell>
          <cell r="AA1901">
            <v>55</v>
          </cell>
          <cell r="AB1901">
            <v>45</v>
          </cell>
          <cell r="AC1901">
            <v>0.111375</v>
          </cell>
          <cell r="AD1901">
            <v>9.5</v>
          </cell>
          <cell r="AE1901">
            <v>12</v>
          </cell>
          <cell r="AF1901">
            <v>50</v>
          </cell>
          <cell r="AG1901" t="str">
            <v/>
          </cell>
        </row>
        <row r="1902">
          <cell r="A1902" t="str">
            <v>HZ0463</v>
          </cell>
          <cell r="B1902" t="str">
            <v>HZ06-15ZZ13</v>
          </cell>
          <cell r="C1902" t="str">
            <v>HUGZ-Z零压感系列短筒袜通用（棉棉粉+奶醇黄+麦野金）（3-5岁）</v>
          </cell>
          <cell r="D1902" t="str">
            <v>无</v>
          </cell>
          <cell r="E1902" t="str">
            <v>6936352587477</v>
          </cell>
          <cell r="F1902">
            <v>69</v>
          </cell>
          <cell r="G1902">
            <v>69</v>
          </cell>
          <cell r="H1902" t="str">
            <v>3+</v>
          </cell>
          <cell r="I1902" t="str">
            <v>老品</v>
          </cell>
          <cell r="J1902" t="str">
            <v>1、产品同竞品差异点（优势点）：1111
2、产品功能点：
3、产品设计优势：
4、产品教育属性优势：
5、产品安全属性优势：
6、产品相关服务优势：
7、其他：</v>
          </cell>
          <cell r="K1902" t="str">
            <v>高效透气、不勒脚踝、活性印染不掉色</v>
          </cell>
          <cell r="L1902" t="str">
            <v/>
          </cell>
          <cell r="M1902" t="str">
            <v>销售商品</v>
          </cell>
          <cell r="N1902" t="str">
            <v>2022/05/01</v>
          </cell>
          <cell r="O1902">
            <v>26.22</v>
          </cell>
          <cell r="P1902">
            <v>0.17</v>
          </cell>
          <cell r="Q1902">
            <v>13</v>
          </cell>
          <cell r="R1902">
            <v>13</v>
          </cell>
          <cell r="S1902">
            <v>6</v>
          </cell>
          <cell r="T1902" t="str">
            <v>有</v>
          </cell>
          <cell r="U1902" t="str">
            <v/>
          </cell>
          <cell r="V1902" t="str">
            <v>2190</v>
          </cell>
        </row>
        <row r="1902">
          <cell r="Z1902">
            <v>45</v>
          </cell>
          <cell r="AA1902">
            <v>55</v>
          </cell>
          <cell r="AB1902">
            <v>45</v>
          </cell>
          <cell r="AC1902">
            <v>0.111375</v>
          </cell>
          <cell r="AD1902">
            <v>9.5</v>
          </cell>
          <cell r="AE1902">
            <v>12</v>
          </cell>
          <cell r="AF1902">
            <v>50</v>
          </cell>
          <cell r="AG1902" t="str">
            <v/>
          </cell>
        </row>
        <row r="1903">
          <cell r="A1903" t="str">
            <v>HZ0464</v>
          </cell>
          <cell r="B1903" t="str">
            <v>HZ06-15ZZ13</v>
          </cell>
          <cell r="C1903" t="str">
            <v>HUGZ-Z零压感系列短筒袜通用（棉棉粉+奶醇黄+麦野金）（5-7岁）</v>
          </cell>
          <cell r="D1903" t="str">
            <v>无</v>
          </cell>
          <cell r="E1903" t="str">
            <v>6936352587484</v>
          </cell>
          <cell r="F1903">
            <v>69</v>
          </cell>
          <cell r="G1903">
            <v>69</v>
          </cell>
          <cell r="H1903" t="str">
            <v>3+</v>
          </cell>
          <cell r="I1903" t="str">
            <v>老品</v>
          </cell>
          <cell r="J1903" t="str">
            <v>1、产品同竞品差异点（优势点）：1111
2、产品功能点：
3、产品设计优势：
4、产品教育属性优势：
5、产品安全属性优势：
6、产品相关服务优势：
7、其他：</v>
          </cell>
          <cell r="K1903" t="str">
            <v>高效透气、不勒脚踝、活性印染不掉色</v>
          </cell>
          <cell r="L1903" t="str">
            <v/>
          </cell>
          <cell r="M1903" t="str">
            <v>销售商品</v>
          </cell>
          <cell r="N1903" t="str">
            <v>2022/05/01</v>
          </cell>
          <cell r="O1903">
            <v>26.22</v>
          </cell>
          <cell r="P1903">
            <v>0.17</v>
          </cell>
          <cell r="Q1903">
            <v>13</v>
          </cell>
          <cell r="R1903">
            <v>13</v>
          </cell>
          <cell r="S1903">
            <v>6</v>
          </cell>
          <cell r="T1903" t="str">
            <v>有</v>
          </cell>
          <cell r="U1903" t="str">
            <v/>
          </cell>
          <cell r="V1903" t="str">
            <v>2190</v>
          </cell>
        </row>
        <row r="1903">
          <cell r="Z1903">
            <v>45</v>
          </cell>
          <cell r="AA1903">
            <v>55</v>
          </cell>
          <cell r="AB1903">
            <v>45</v>
          </cell>
          <cell r="AC1903">
            <v>0.111375</v>
          </cell>
          <cell r="AD1903">
            <v>9.5</v>
          </cell>
          <cell r="AE1903">
            <v>12</v>
          </cell>
          <cell r="AF1903">
            <v>50</v>
          </cell>
          <cell r="AG1903" t="str">
            <v/>
          </cell>
        </row>
        <row r="1904">
          <cell r="A1904" t="str">
            <v>HZ0465</v>
          </cell>
          <cell r="B1904" t="str">
            <v>HZ06-15ZZ13</v>
          </cell>
          <cell r="C1904" t="str">
            <v>HUGZ-Z零压感系列短筒袜通用（棉棉粉+奶醇黄+麦野金）（7-9岁）</v>
          </cell>
          <cell r="D1904" t="str">
            <v>无</v>
          </cell>
          <cell r="E1904" t="str">
            <v>6936352587491</v>
          </cell>
          <cell r="F1904">
            <v>69</v>
          </cell>
          <cell r="G1904">
            <v>69</v>
          </cell>
          <cell r="H1904" t="str">
            <v>3+</v>
          </cell>
          <cell r="I1904" t="str">
            <v>老品</v>
          </cell>
          <cell r="J1904" t="str">
            <v>1、产品同竞品差异点（优势点）：1111
2、产品功能点：
3、产品设计优势：
4、产品教育属性优势：
5、产品安全属性优势：
6、产品相关服务优势：
7、其他：</v>
          </cell>
          <cell r="K1904" t="str">
            <v>高效透气、不勒脚踝、活性印染不掉色</v>
          </cell>
          <cell r="L1904" t="str">
            <v/>
          </cell>
          <cell r="M1904" t="str">
            <v>销售商品</v>
          </cell>
          <cell r="N1904" t="str">
            <v>2022/05/01</v>
          </cell>
          <cell r="O1904">
            <v>26.22</v>
          </cell>
          <cell r="P1904">
            <v>0.17</v>
          </cell>
          <cell r="Q1904">
            <v>13</v>
          </cell>
          <cell r="R1904">
            <v>13</v>
          </cell>
          <cell r="S1904">
            <v>6</v>
          </cell>
          <cell r="T1904" t="str">
            <v>有</v>
          </cell>
          <cell r="U1904" t="str">
            <v/>
          </cell>
          <cell r="V1904" t="str">
            <v>2190</v>
          </cell>
        </row>
        <row r="1904">
          <cell r="Z1904">
            <v>45</v>
          </cell>
          <cell r="AA1904">
            <v>55</v>
          </cell>
          <cell r="AB1904">
            <v>45</v>
          </cell>
          <cell r="AC1904">
            <v>0.111375</v>
          </cell>
          <cell r="AD1904">
            <v>9.5</v>
          </cell>
          <cell r="AE1904">
            <v>12</v>
          </cell>
          <cell r="AF1904">
            <v>50</v>
          </cell>
          <cell r="AG1904" t="str">
            <v/>
          </cell>
        </row>
        <row r="1905">
          <cell r="A1905" t="str">
            <v>HZ2324501802000</v>
          </cell>
          <cell r="B1905" t="str">
            <v>HZ2324501</v>
          </cell>
          <cell r="C1905" t="str">
            <v>hugz 浴巾·零压款 航海蓝</v>
          </cell>
          <cell r="D1905" t="str">
            <v>无</v>
          </cell>
          <cell r="E1905" t="str">
            <v>6936352570004</v>
          </cell>
          <cell r="F1905">
            <v>149</v>
          </cell>
          <cell r="G1905">
            <v>149</v>
          </cell>
          <cell r="H1905" t="str">
            <v>3+</v>
          </cell>
          <cell r="I1905" t="str">
            <v>老品</v>
          </cell>
          <cell r="J1905" t="str">
            <v>1、产品同竞品差异点（优势点）：1111
2、产品功能点：
3、产品设计优势：
4、产品教育属性优势：
5、产品安全属性优势：
6、产品相关服务优势：
7、其他：</v>
          </cell>
          <cell r="K1905" t="str">
            <v>100%长绒棉、3A抗菌、摸着糯裹着软、更强吸水力</v>
          </cell>
          <cell r="L1905" t="str">
            <v/>
          </cell>
          <cell r="M1905" t="str">
            <v>销售商品</v>
          </cell>
          <cell r="N1905" t="str">
            <v>2023/06/20</v>
          </cell>
          <cell r="O1905">
            <v>56.62</v>
          </cell>
          <cell r="P1905">
            <v>0.42</v>
          </cell>
          <cell r="Q1905">
            <v>37</v>
          </cell>
          <cell r="R1905">
            <v>37</v>
          </cell>
          <cell r="S1905">
            <v>5</v>
          </cell>
          <cell r="T1905" t="str">
            <v>有</v>
          </cell>
          <cell r="U1905" t="str">
            <v>无</v>
          </cell>
          <cell r="V1905" t="str">
            <v>2190</v>
          </cell>
        </row>
        <row r="1905">
          <cell r="Z1905">
            <v>60</v>
          </cell>
          <cell r="AA1905">
            <v>40</v>
          </cell>
          <cell r="AB1905">
            <v>40</v>
          </cell>
          <cell r="AC1905">
            <v>0.096</v>
          </cell>
          <cell r="AD1905">
            <v>11.5</v>
          </cell>
          <cell r="AE1905">
            <v>9.8</v>
          </cell>
          <cell r="AF1905">
            <v>22</v>
          </cell>
          <cell r="AG1905" t="str">
            <v>否</v>
          </cell>
        </row>
        <row r="1906">
          <cell r="A1906" t="str">
            <v>HZ2324501903000</v>
          </cell>
          <cell r="B1906" t="str">
            <v>HZ2324501</v>
          </cell>
          <cell r="C1906" t="str">
            <v>hugz 浴巾·零压款 青柚紫</v>
          </cell>
          <cell r="D1906" t="str">
            <v>无</v>
          </cell>
          <cell r="E1906" t="str">
            <v>6936352570035</v>
          </cell>
          <cell r="F1906">
            <v>149</v>
          </cell>
          <cell r="G1906">
            <v>149</v>
          </cell>
          <cell r="H1906" t="str">
            <v>3+</v>
          </cell>
          <cell r="I1906" t="str">
            <v>老品</v>
          </cell>
          <cell r="J1906" t="str">
            <v>1、产品同竞品差异点（优势点）：1111
2、产品功能点：
3、产品设计优势：
4、产品教育属性优势：
5、产品安全属性优势：
6、产品相关服务优势：
7、其他：</v>
          </cell>
          <cell r="K1906" t="str">
            <v>100%长绒棉、3A抗菌、摸着糯裹着软、更强吸水力</v>
          </cell>
          <cell r="L1906" t="str">
            <v/>
          </cell>
          <cell r="M1906" t="str">
            <v>销售商品</v>
          </cell>
          <cell r="N1906" t="str">
            <v>2023/07/07</v>
          </cell>
          <cell r="O1906">
            <v>56.62</v>
          </cell>
          <cell r="P1906">
            <v>0.42</v>
          </cell>
          <cell r="Q1906">
            <v>37</v>
          </cell>
          <cell r="R1906">
            <v>37</v>
          </cell>
          <cell r="S1906">
            <v>5</v>
          </cell>
          <cell r="T1906" t="str">
            <v>有</v>
          </cell>
          <cell r="U1906" t="str">
            <v>无</v>
          </cell>
          <cell r="V1906" t="str">
            <v>2190</v>
          </cell>
        </row>
        <row r="1906">
          <cell r="Z1906">
            <v>60</v>
          </cell>
          <cell r="AA1906">
            <v>40</v>
          </cell>
          <cell r="AB1906">
            <v>40</v>
          </cell>
          <cell r="AC1906">
            <v>0.096</v>
          </cell>
          <cell r="AD1906">
            <v>11.5</v>
          </cell>
          <cell r="AE1906">
            <v>9.8</v>
          </cell>
          <cell r="AF1906">
            <v>22</v>
          </cell>
          <cell r="AG1906" t="str">
            <v>否</v>
          </cell>
        </row>
        <row r="1907">
          <cell r="A1907" t="str">
            <v>HZ0466</v>
          </cell>
          <cell r="B1907" t="str">
            <v>HZ05-19ZX23</v>
          </cell>
          <cell r="C1907" t="str">
            <v>hugz 浴巾·零压款 胭粉虹</v>
          </cell>
          <cell r="D1907" t="str">
            <v>无</v>
          </cell>
          <cell r="E1907" t="str">
            <v>6936352587507</v>
          </cell>
          <cell r="F1907">
            <v>149</v>
          </cell>
          <cell r="G1907">
            <v>149</v>
          </cell>
          <cell r="H1907" t="str">
            <v>3+</v>
          </cell>
          <cell r="I1907" t="str">
            <v>老品</v>
          </cell>
          <cell r="J1907" t="str">
            <v>1、产品同竞品差异点（优势点）：1111
2、产品功能点：
3、产品设计优势：
4、产品教育属性优势：
5、产品安全属性优势：
6、产品相关服务优势：
7、其他：</v>
          </cell>
          <cell r="K1907" t="str">
            <v>100%长绒棉、3A抗菌、摸着糯裹着软、更强吸水力</v>
          </cell>
          <cell r="L1907" t="str">
            <v/>
          </cell>
          <cell r="M1907" t="str">
            <v>销售商品</v>
          </cell>
          <cell r="N1907" t="str">
            <v>2022/10/29</v>
          </cell>
          <cell r="O1907">
            <v>56.62</v>
          </cell>
          <cell r="P1907">
            <v>0.42</v>
          </cell>
          <cell r="Q1907">
            <v>37</v>
          </cell>
          <cell r="R1907">
            <v>37</v>
          </cell>
          <cell r="S1907">
            <v>5</v>
          </cell>
          <cell r="T1907" t="str">
            <v>无</v>
          </cell>
          <cell r="U1907" t="str">
            <v>无</v>
          </cell>
          <cell r="V1907" t="str">
            <v>36500</v>
          </cell>
        </row>
        <row r="1907">
          <cell r="Z1907">
            <v>60</v>
          </cell>
          <cell r="AA1907">
            <v>40</v>
          </cell>
          <cell r="AB1907">
            <v>40</v>
          </cell>
          <cell r="AC1907">
            <v>0.096</v>
          </cell>
          <cell r="AD1907">
            <v>11.5</v>
          </cell>
          <cell r="AE1907">
            <v>9.8</v>
          </cell>
          <cell r="AF1907">
            <v>22</v>
          </cell>
          <cell r="AG1907" t="str">
            <v>否</v>
          </cell>
        </row>
        <row r="1908">
          <cell r="A1908" t="str">
            <v>HZ0467</v>
          </cell>
          <cell r="B1908" t="str">
            <v>HZ05-19ZX24</v>
          </cell>
          <cell r="C1908" t="str">
            <v>hugz 零压感系列浴巾通用 雀羽蓝</v>
          </cell>
          <cell r="D1908" t="str">
            <v>无</v>
          </cell>
          <cell r="E1908" t="str">
            <v>6936352587514</v>
          </cell>
          <cell r="F1908">
            <v>149</v>
          </cell>
          <cell r="G1908">
            <v>149</v>
          </cell>
          <cell r="H1908" t="str">
            <v>3+</v>
          </cell>
          <cell r="I1908" t="str">
            <v>老品</v>
          </cell>
          <cell r="J1908" t="str">
            <v>1、产品同竞品差异点（优势点）：1111
2、产品功能点：
3、产品设计优势：
4、产品教育属性优势：
5、产品安全属性优势：
6、产品相关服务优势：
7、其他：</v>
          </cell>
          <cell r="K1908" t="str">
            <v>100%长绒棉、3A抗菌、摸着糯裹着软、更强吸水力</v>
          </cell>
          <cell r="L1908" t="str">
            <v/>
          </cell>
          <cell r="M1908" t="str">
            <v>销售商品</v>
          </cell>
          <cell r="N1908" t="str">
            <v>2022/10/10</v>
          </cell>
          <cell r="O1908">
            <v>56.62</v>
          </cell>
          <cell r="P1908">
            <v>0.42</v>
          </cell>
          <cell r="Q1908">
            <v>37</v>
          </cell>
          <cell r="R1908">
            <v>37</v>
          </cell>
          <cell r="S1908">
            <v>5</v>
          </cell>
          <cell r="T1908" t="str">
            <v>无</v>
          </cell>
          <cell r="U1908" t="str">
            <v>无</v>
          </cell>
          <cell r="V1908" t="str">
            <v>36500</v>
          </cell>
        </row>
        <row r="1908">
          <cell r="Z1908">
            <v>60</v>
          </cell>
          <cell r="AA1908">
            <v>40</v>
          </cell>
          <cell r="AB1908">
            <v>40</v>
          </cell>
          <cell r="AC1908">
            <v>0.096</v>
          </cell>
          <cell r="AD1908">
            <v>11.5</v>
          </cell>
          <cell r="AE1908">
            <v>9.8</v>
          </cell>
          <cell r="AF1908">
            <v>22</v>
          </cell>
          <cell r="AG1908" t="str">
            <v>否</v>
          </cell>
        </row>
        <row r="1909">
          <cell r="A1909" t="str">
            <v>HZ0328</v>
          </cell>
          <cell r="B1909" t="str">
            <v>H02-03M1G</v>
          </cell>
          <cell r="C1909" t="str">
            <v>HUGZ保暖衣套装女童（米栗黄）</v>
          </cell>
          <cell r="D1909" t="str">
            <v>无</v>
          </cell>
          <cell r="E1909" t="str">
            <v>6936352583288</v>
          </cell>
          <cell r="F1909">
            <v>169</v>
          </cell>
          <cell r="G1909">
            <v>169</v>
          </cell>
          <cell r="H1909" t="str">
            <v>3+</v>
          </cell>
          <cell r="I1909" t="str">
            <v>老品</v>
          </cell>
          <cell r="J1909" t="str">
            <v>1、产品同竞品差异点（优势点）：1111
2、产品功能点：
3、产品设计优势：
4、产品教育属性优势：
5、产品安全属性优势：
6、产品相关服务优势：
7、其他：</v>
          </cell>
          <cell r="K1909" t="str">
            <v>科学恒温，保暖刚刚好、只选新疆长绒棉，更亲肤</v>
          </cell>
          <cell r="L1909" t="str">
            <v/>
          </cell>
          <cell r="M1909" t="str">
            <v>销售商品</v>
          </cell>
          <cell r="N1909" t="str">
            <v>2022/05/01</v>
          </cell>
          <cell r="O1909">
            <v>64.22</v>
          </cell>
          <cell r="P1909">
            <v>0.28</v>
          </cell>
          <cell r="Q1909">
            <v>23.5</v>
          </cell>
          <cell r="R1909">
            <v>16</v>
          </cell>
          <cell r="S1909">
            <v>6.3</v>
          </cell>
          <cell r="T1909" t="str">
            <v>有</v>
          </cell>
          <cell r="U1909" t="str">
            <v/>
          </cell>
          <cell r="V1909" t="str">
            <v>2190</v>
          </cell>
        </row>
        <row r="1909">
          <cell r="Z1909">
            <v>45</v>
          </cell>
          <cell r="AA1909">
            <v>55</v>
          </cell>
          <cell r="AB1909">
            <v>45</v>
          </cell>
          <cell r="AC1909">
            <v>0.111375</v>
          </cell>
          <cell r="AD1909">
            <v>9.5</v>
          </cell>
          <cell r="AE1909">
            <v>12</v>
          </cell>
          <cell r="AF1909">
            <v>50</v>
          </cell>
          <cell r="AG1909" t="str">
            <v/>
          </cell>
        </row>
        <row r="1910">
          <cell r="A1910" t="str">
            <v>HZ0329</v>
          </cell>
          <cell r="B1910" t="str">
            <v>H02-03M1G</v>
          </cell>
          <cell r="C1910" t="str">
            <v>HUGZ保暖衣套装女童（米栗黄）</v>
          </cell>
          <cell r="D1910" t="str">
            <v>无</v>
          </cell>
          <cell r="E1910" t="str">
            <v>6936352583295</v>
          </cell>
          <cell r="F1910">
            <v>169</v>
          </cell>
          <cell r="G1910">
            <v>169</v>
          </cell>
          <cell r="H1910" t="str">
            <v>3+</v>
          </cell>
          <cell r="I1910" t="str">
            <v>老品</v>
          </cell>
          <cell r="J1910" t="str">
            <v>1、产品同竞品差异点（优势点）：1111
2、产品功能点：
3、产品设计优势：
4、产品教育属性优势：
5、产品安全属性优势：
6、产品相关服务优势：
7、其他：</v>
          </cell>
          <cell r="K1910" t="str">
            <v>科学恒温，保暖刚刚好、只选新疆长绒棉，更亲肤</v>
          </cell>
          <cell r="L1910" t="str">
            <v/>
          </cell>
          <cell r="M1910" t="str">
            <v>销售商品</v>
          </cell>
          <cell r="N1910" t="str">
            <v>2022/05/01</v>
          </cell>
          <cell r="O1910">
            <v>64.22</v>
          </cell>
          <cell r="P1910">
            <v>0.28</v>
          </cell>
          <cell r="Q1910">
            <v>23.5</v>
          </cell>
          <cell r="R1910">
            <v>16</v>
          </cell>
          <cell r="S1910">
            <v>6.3</v>
          </cell>
          <cell r="T1910" t="str">
            <v>有</v>
          </cell>
          <cell r="U1910" t="str">
            <v/>
          </cell>
          <cell r="V1910" t="str">
            <v>2190</v>
          </cell>
        </row>
        <row r="1910">
          <cell r="Z1910">
            <v>45</v>
          </cell>
          <cell r="AA1910">
            <v>55</v>
          </cell>
          <cell r="AB1910">
            <v>45</v>
          </cell>
          <cell r="AC1910">
            <v>0.111375</v>
          </cell>
          <cell r="AD1910">
            <v>9.5</v>
          </cell>
          <cell r="AE1910">
            <v>12</v>
          </cell>
          <cell r="AF1910">
            <v>50</v>
          </cell>
          <cell r="AG1910" t="str">
            <v/>
          </cell>
        </row>
        <row r="1911">
          <cell r="A1911" t="str">
            <v>HZ0330</v>
          </cell>
          <cell r="B1911" t="str">
            <v>H02-03M1G</v>
          </cell>
          <cell r="C1911" t="str">
            <v>HUGZ保暖衣套装女童（米栗黄）</v>
          </cell>
          <cell r="D1911" t="str">
            <v>无</v>
          </cell>
          <cell r="E1911" t="str">
            <v>6936352583301</v>
          </cell>
          <cell r="F1911">
            <v>169</v>
          </cell>
          <cell r="G1911">
            <v>169</v>
          </cell>
          <cell r="H1911" t="str">
            <v>3+</v>
          </cell>
          <cell r="I1911" t="str">
            <v>老品</v>
          </cell>
          <cell r="J1911" t="str">
            <v>1、产品同竞品差异点（优势点）：1111
2、产品功能点：
3、产品设计优势：
4、产品教育属性优势：
5、产品安全属性优势：
6、产品相关服务优势：
7、其他：</v>
          </cell>
          <cell r="K1911" t="str">
            <v>科学恒温，保暖刚刚好、只选新疆长绒棉，更亲肤</v>
          </cell>
          <cell r="L1911" t="str">
            <v/>
          </cell>
          <cell r="M1911" t="str">
            <v>销售商品</v>
          </cell>
          <cell r="N1911" t="str">
            <v>2022/05/01</v>
          </cell>
          <cell r="O1911">
            <v>64.22</v>
          </cell>
          <cell r="P1911">
            <v>0.28</v>
          </cell>
          <cell r="Q1911">
            <v>23.5</v>
          </cell>
          <cell r="R1911">
            <v>16</v>
          </cell>
          <cell r="S1911">
            <v>6.3</v>
          </cell>
          <cell r="T1911" t="str">
            <v>有</v>
          </cell>
          <cell r="U1911" t="str">
            <v/>
          </cell>
          <cell r="V1911" t="str">
            <v>2190</v>
          </cell>
        </row>
        <row r="1911">
          <cell r="Z1911">
            <v>45</v>
          </cell>
          <cell r="AA1911">
            <v>55</v>
          </cell>
          <cell r="AB1911">
            <v>45</v>
          </cell>
          <cell r="AC1911">
            <v>0.111375</v>
          </cell>
          <cell r="AD1911">
            <v>9.5</v>
          </cell>
          <cell r="AE1911">
            <v>12</v>
          </cell>
          <cell r="AF1911">
            <v>50</v>
          </cell>
          <cell r="AG1911" t="str">
            <v/>
          </cell>
        </row>
        <row r="1912">
          <cell r="A1912" t="str">
            <v>HZ0387</v>
          </cell>
          <cell r="B1912" t="str">
            <v>HH04-18ZX10</v>
          </cell>
          <cell r="C1912" t="str">
            <v>HUGZ×mideer 自然系列防晒帽通用（苔原绿+木云褐）52-54cm</v>
          </cell>
          <cell r="D1912" t="str">
            <v>无</v>
          </cell>
          <cell r="E1912" t="str">
            <v>6936352586715</v>
          </cell>
          <cell r="F1912">
            <v>89</v>
          </cell>
          <cell r="G1912">
            <v>89</v>
          </cell>
          <cell r="H1912" t="str">
            <v>3+</v>
          </cell>
          <cell r="I1912" t="str">
            <v>老品</v>
          </cell>
          <cell r="J1912" t="str">
            <v>1、产品同竞品差异点（优势点）：1111
2、产品功能点：
3、产品设计优势：
4、产品教育属性优势：
5、产品安全属性优势：
6、产品相关服务优势：
7、其他：</v>
          </cell>
          <cell r="K1912" t="str">
            <v>暂缺</v>
          </cell>
          <cell r="L1912" t="str">
            <v/>
          </cell>
          <cell r="M1912" t="str">
            <v>销售商品</v>
          </cell>
          <cell r="N1912" t="str">
            <v>2022/05/01</v>
          </cell>
          <cell r="O1912">
            <v>33.82</v>
          </cell>
          <cell r="P1912">
            <v>0.08</v>
          </cell>
          <cell r="Q1912">
            <v>15</v>
          </cell>
          <cell r="R1912">
            <v>11</v>
          </cell>
          <cell r="S1912">
            <v>5</v>
          </cell>
          <cell r="T1912" t="str">
            <v>有</v>
          </cell>
          <cell r="U1912" t="str">
            <v/>
          </cell>
          <cell r="V1912" t="str">
            <v>2190</v>
          </cell>
        </row>
        <row r="1912">
          <cell r="Z1912">
            <v>45</v>
          </cell>
          <cell r="AA1912">
            <v>55</v>
          </cell>
          <cell r="AB1912">
            <v>45</v>
          </cell>
          <cell r="AC1912">
            <v>0.111375</v>
          </cell>
          <cell r="AD1912">
            <v>9.5</v>
          </cell>
          <cell r="AE1912">
            <v>12</v>
          </cell>
          <cell r="AF1912">
            <v>50</v>
          </cell>
          <cell r="AG1912" t="str">
            <v/>
          </cell>
        </row>
        <row r="1913">
          <cell r="A1913" t="str">
            <v>HZ0388</v>
          </cell>
          <cell r="B1913" t="str">
            <v>HH04-18ZX10</v>
          </cell>
          <cell r="C1913" t="str">
            <v>HUGZ×mideer 自然系列防晒帽通用（苔原绿+木云褐）54-56cm</v>
          </cell>
          <cell r="D1913" t="str">
            <v>无</v>
          </cell>
          <cell r="E1913" t="str">
            <v>6936352586722</v>
          </cell>
          <cell r="F1913">
            <v>89</v>
          </cell>
          <cell r="G1913">
            <v>89</v>
          </cell>
          <cell r="H1913" t="str">
            <v>3+</v>
          </cell>
          <cell r="I1913" t="str">
            <v>老品</v>
          </cell>
          <cell r="J1913" t="str">
            <v>1、产品同竞品差异点（优势点）：1111
2、产品功能点：
3、产品设计优势：
4、产品教育属性优势：
5、产品安全属性优势：
6、产品相关服务优势：
7、其他：</v>
          </cell>
          <cell r="K1913" t="str">
            <v>暂缺</v>
          </cell>
          <cell r="L1913" t="str">
            <v/>
          </cell>
          <cell r="M1913" t="str">
            <v>销售商品</v>
          </cell>
          <cell r="N1913" t="str">
            <v>2022/05/01</v>
          </cell>
          <cell r="O1913">
            <v>33.82</v>
          </cell>
          <cell r="P1913">
            <v>0.08</v>
          </cell>
          <cell r="Q1913">
            <v>15</v>
          </cell>
          <cell r="R1913">
            <v>11</v>
          </cell>
          <cell r="S1913">
            <v>5</v>
          </cell>
          <cell r="T1913" t="str">
            <v>有</v>
          </cell>
          <cell r="U1913" t="str">
            <v/>
          </cell>
          <cell r="V1913" t="str">
            <v>2190</v>
          </cell>
        </row>
        <row r="1913">
          <cell r="Z1913">
            <v>45</v>
          </cell>
          <cell r="AA1913">
            <v>55</v>
          </cell>
          <cell r="AB1913">
            <v>45</v>
          </cell>
          <cell r="AC1913">
            <v>0.111375</v>
          </cell>
          <cell r="AD1913">
            <v>9.5</v>
          </cell>
          <cell r="AE1913">
            <v>12</v>
          </cell>
          <cell r="AF1913">
            <v>50</v>
          </cell>
          <cell r="AG1913" t="str">
            <v/>
          </cell>
        </row>
        <row r="1914">
          <cell r="A1914" t="str">
            <v>HZ0389</v>
          </cell>
          <cell r="B1914" t="str">
            <v>HH04-18ZX11</v>
          </cell>
          <cell r="C1914" t="str">
            <v>HUGZ×mideer 自然系列防晒帽通用（绵绵粉+慕斯紫）52-54cm</v>
          </cell>
          <cell r="D1914" t="str">
            <v>无</v>
          </cell>
          <cell r="E1914" t="str">
            <v>6936352586739</v>
          </cell>
          <cell r="F1914">
            <v>89</v>
          </cell>
          <cell r="G1914">
            <v>89</v>
          </cell>
          <cell r="H1914" t="str">
            <v>3+</v>
          </cell>
          <cell r="I1914" t="str">
            <v>老品</v>
          </cell>
          <cell r="J1914" t="str">
            <v>1、产品同竞品差异点（优势点）：1111
2、产品功能点：
3、产品设计优势：
4、产品教育属性优势：
5、产品安全属性优势：
6、产品相关服务优势：
7、其他：</v>
          </cell>
          <cell r="K1914" t="str">
            <v>暂缺</v>
          </cell>
          <cell r="L1914" t="str">
            <v/>
          </cell>
          <cell r="M1914" t="str">
            <v>销售商品</v>
          </cell>
          <cell r="N1914" t="str">
            <v>2022/05/01</v>
          </cell>
          <cell r="O1914">
            <v>33.82</v>
          </cell>
          <cell r="P1914">
            <v>0.08</v>
          </cell>
          <cell r="Q1914">
            <v>15</v>
          </cell>
          <cell r="R1914">
            <v>11</v>
          </cell>
          <cell r="S1914">
            <v>5</v>
          </cell>
          <cell r="T1914" t="str">
            <v>有</v>
          </cell>
          <cell r="U1914" t="str">
            <v/>
          </cell>
          <cell r="V1914" t="str">
            <v>2190</v>
          </cell>
        </row>
        <row r="1914">
          <cell r="Z1914">
            <v>45</v>
          </cell>
          <cell r="AA1914">
            <v>55</v>
          </cell>
          <cell r="AB1914">
            <v>45</v>
          </cell>
          <cell r="AC1914">
            <v>0.111375</v>
          </cell>
          <cell r="AD1914">
            <v>9.5</v>
          </cell>
          <cell r="AE1914">
            <v>12</v>
          </cell>
          <cell r="AF1914">
            <v>50</v>
          </cell>
          <cell r="AG1914" t="str">
            <v/>
          </cell>
        </row>
        <row r="1915">
          <cell r="A1915" t="str">
            <v>HZ0390</v>
          </cell>
          <cell r="B1915" t="str">
            <v>HH04-18ZX11</v>
          </cell>
          <cell r="C1915" t="str">
            <v>HUGZ×mideer 自然系列防晒帽通用（绵绵粉+慕斯紫）54-56cm</v>
          </cell>
          <cell r="D1915" t="str">
            <v>无</v>
          </cell>
          <cell r="E1915" t="str">
            <v>6936352586746</v>
          </cell>
          <cell r="F1915">
            <v>89</v>
          </cell>
          <cell r="G1915">
            <v>89</v>
          </cell>
          <cell r="H1915" t="str">
            <v>3+</v>
          </cell>
          <cell r="I1915" t="str">
            <v>老品</v>
          </cell>
          <cell r="J1915" t="str">
            <v>1、产品同竞品差异点（优势点）：1111
2、产品功能点：
3、产品设计优势：
4、产品教育属性优势：
5、产品安全属性优势：
6、产品相关服务优势：
7、其他：</v>
          </cell>
          <cell r="K1915" t="str">
            <v>暂缺</v>
          </cell>
          <cell r="L1915" t="str">
            <v/>
          </cell>
          <cell r="M1915" t="str">
            <v>销售商品</v>
          </cell>
          <cell r="N1915" t="str">
            <v>2022/05/01</v>
          </cell>
          <cell r="O1915">
            <v>33.82</v>
          </cell>
          <cell r="P1915">
            <v>0.08</v>
          </cell>
          <cell r="Q1915">
            <v>15</v>
          </cell>
          <cell r="R1915">
            <v>11</v>
          </cell>
          <cell r="S1915">
            <v>5</v>
          </cell>
          <cell r="T1915" t="str">
            <v>有</v>
          </cell>
          <cell r="U1915" t="str">
            <v/>
          </cell>
          <cell r="V1915" t="str">
            <v>2190</v>
          </cell>
        </row>
        <row r="1915">
          <cell r="Z1915">
            <v>45</v>
          </cell>
          <cell r="AA1915">
            <v>55</v>
          </cell>
          <cell r="AB1915">
            <v>45</v>
          </cell>
          <cell r="AC1915">
            <v>0.111375</v>
          </cell>
          <cell r="AD1915">
            <v>9.5</v>
          </cell>
          <cell r="AE1915">
            <v>12</v>
          </cell>
          <cell r="AF1915">
            <v>50</v>
          </cell>
          <cell r="AG1915" t="str">
            <v/>
          </cell>
        </row>
        <row r="1916">
          <cell r="A1916" t="str">
            <v>HZ0426</v>
          </cell>
          <cell r="B1916" t="str">
            <v>HZ08-03ZX12</v>
          </cell>
          <cell r="C1916" t="str">
            <v>HUGZ-Z零压感系列保暖衣套装通用（玄雾蓝）100码</v>
          </cell>
          <cell r="D1916" t="str">
            <v>无</v>
          </cell>
          <cell r="E1916" t="str">
            <v>6936352587101</v>
          </cell>
          <cell r="F1916">
            <v>199</v>
          </cell>
          <cell r="G1916">
            <v>199</v>
          </cell>
          <cell r="H1916" t="str">
            <v>3+</v>
          </cell>
          <cell r="I1916" t="str">
            <v>老品</v>
          </cell>
          <cell r="J1916" t="str">
            <v>1、产品同竞品差异点（优势点）：1111
2、产品功能点：
3、产品设计优势：
4、产品教育属性优势：
5、产品安全属性优势：
6、产品相关服务优势：
7、其他：</v>
          </cell>
          <cell r="K1916" t="str">
            <v>吸湿排汗，抗菌抗静电，高弹0束缚，更亲肤</v>
          </cell>
          <cell r="L1916" t="str">
            <v/>
          </cell>
          <cell r="M1916" t="str">
            <v>销售商品</v>
          </cell>
          <cell r="N1916" t="str">
            <v>2022/05/01</v>
          </cell>
          <cell r="O1916">
            <v>75.62</v>
          </cell>
          <cell r="P1916">
            <v>0.4</v>
          </cell>
          <cell r="Q1916">
            <v>36.5</v>
          </cell>
          <cell r="R1916">
            <v>25</v>
          </cell>
          <cell r="S1916">
            <v>6.5</v>
          </cell>
          <cell r="T1916" t="str">
            <v>有</v>
          </cell>
          <cell r="U1916" t="str">
            <v/>
          </cell>
          <cell r="V1916" t="str">
            <v>2190</v>
          </cell>
        </row>
        <row r="1916">
          <cell r="Z1916">
            <v>45</v>
          </cell>
          <cell r="AA1916">
            <v>55</v>
          </cell>
          <cell r="AB1916">
            <v>45</v>
          </cell>
          <cell r="AC1916">
            <v>0.111375</v>
          </cell>
          <cell r="AD1916">
            <v>9.5</v>
          </cell>
          <cell r="AE1916">
            <v>12</v>
          </cell>
          <cell r="AF1916">
            <v>50</v>
          </cell>
          <cell r="AG1916" t="str">
            <v/>
          </cell>
        </row>
        <row r="1917">
          <cell r="A1917" t="str">
            <v>HZ0427</v>
          </cell>
          <cell r="B1917" t="str">
            <v>HZ08-03ZX12</v>
          </cell>
          <cell r="C1917" t="str">
            <v>HUGZ-Z零压感系列保暖衣套装通用（玄雾蓝）110码</v>
          </cell>
          <cell r="D1917" t="str">
            <v>无</v>
          </cell>
          <cell r="E1917" t="str">
            <v>6936352587118</v>
          </cell>
          <cell r="F1917">
            <v>199</v>
          </cell>
          <cell r="G1917">
            <v>199</v>
          </cell>
          <cell r="H1917" t="str">
            <v>3+</v>
          </cell>
          <cell r="I1917" t="str">
            <v>老品</v>
          </cell>
          <cell r="J1917" t="str">
            <v>1、产品同竞品差异点（优势点）：1111
2、产品功能点：
3、产品设计优势：
4、产品教育属性优势：
5、产品安全属性优势：
6、产品相关服务优势：
7、其他：</v>
          </cell>
          <cell r="K1917" t="str">
            <v>吸湿排汗，抗菌抗静电，高弹0束缚，更亲肤</v>
          </cell>
          <cell r="L1917" t="str">
            <v/>
          </cell>
          <cell r="M1917" t="str">
            <v>销售商品</v>
          </cell>
          <cell r="N1917" t="str">
            <v>2022/05/01</v>
          </cell>
          <cell r="O1917">
            <v>75.62</v>
          </cell>
          <cell r="P1917">
            <v>0.4</v>
          </cell>
          <cell r="Q1917">
            <v>36.5</v>
          </cell>
          <cell r="R1917">
            <v>25</v>
          </cell>
          <cell r="S1917">
            <v>6.5</v>
          </cell>
          <cell r="T1917" t="str">
            <v>有</v>
          </cell>
          <cell r="U1917" t="str">
            <v/>
          </cell>
          <cell r="V1917" t="str">
            <v>2190</v>
          </cell>
        </row>
        <row r="1917">
          <cell r="Z1917">
            <v>45</v>
          </cell>
          <cell r="AA1917">
            <v>55</v>
          </cell>
          <cell r="AB1917">
            <v>45</v>
          </cell>
          <cell r="AC1917">
            <v>0.111375</v>
          </cell>
          <cell r="AD1917">
            <v>9.5</v>
          </cell>
          <cell r="AE1917">
            <v>12</v>
          </cell>
          <cell r="AF1917">
            <v>50</v>
          </cell>
          <cell r="AG1917" t="str">
            <v/>
          </cell>
        </row>
        <row r="1918">
          <cell r="A1918" t="str">
            <v>HZ0428</v>
          </cell>
          <cell r="B1918" t="str">
            <v>HZ08-03ZX12</v>
          </cell>
          <cell r="C1918" t="str">
            <v>HUGZ-Z零压感系列保暖衣套装通用（玄雾蓝）120码</v>
          </cell>
          <cell r="D1918" t="str">
            <v>无</v>
          </cell>
          <cell r="E1918" t="str">
            <v>6936352587125</v>
          </cell>
          <cell r="F1918">
            <v>199</v>
          </cell>
          <cell r="G1918">
            <v>199</v>
          </cell>
          <cell r="H1918" t="str">
            <v>3+</v>
          </cell>
          <cell r="I1918" t="str">
            <v>老品</v>
          </cell>
          <cell r="J1918" t="str">
            <v>1、产品同竞品差异点（优势点）：1111
2、产品功能点：
3、产品设计优势：
4、产品教育属性优势：
5、产品安全属性优势：
6、产品相关服务优势：
7、其他：</v>
          </cell>
          <cell r="K1918" t="str">
            <v>吸湿排汗，抗菌抗静电，高弹0束缚，更亲肤</v>
          </cell>
          <cell r="L1918" t="str">
            <v/>
          </cell>
          <cell r="M1918" t="str">
            <v>销售商品</v>
          </cell>
          <cell r="N1918" t="str">
            <v>2022/05/01</v>
          </cell>
          <cell r="O1918">
            <v>75.62</v>
          </cell>
          <cell r="P1918">
            <v>0.4</v>
          </cell>
          <cell r="Q1918">
            <v>36.5</v>
          </cell>
          <cell r="R1918">
            <v>25</v>
          </cell>
          <cell r="S1918">
            <v>6.5</v>
          </cell>
          <cell r="T1918" t="str">
            <v>有</v>
          </cell>
          <cell r="U1918" t="str">
            <v/>
          </cell>
          <cell r="V1918" t="str">
            <v>2190</v>
          </cell>
        </row>
        <row r="1918">
          <cell r="Z1918">
            <v>45</v>
          </cell>
          <cell r="AA1918">
            <v>55</v>
          </cell>
          <cell r="AB1918">
            <v>45</v>
          </cell>
          <cell r="AC1918">
            <v>0.111375</v>
          </cell>
          <cell r="AD1918">
            <v>9.5</v>
          </cell>
          <cell r="AE1918">
            <v>12</v>
          </cell>
          <cell r="AF1918">
            <v>50</v>
          </cell>
          <cell r="AG1918" t="str">
            <v/>
          </cell>
        </row>
        <row r="1919">
          <cell r="A1919" t="str">
            <v>HZ0429</v>
          </cell>
          <cell r="B1919" t="str">
            <v>HZ08-03ZX12</v>
          </cell>
          <cell r="C1919" t="str">
            <v>HUGZ-Z零压感系列保暖衣套装通用（玄雾蓝）130码</v>
          </cell>
          <cell r="D1919" t="str">
            <v>无</v>
          </cell>
          <cell r="E1919" t="str">
            <v>6936352587132</v>
          </cell>
          <cell r="F1919">
            <v>199</v>
          </cell>
          <cell r="G1919">
            <v>199</v>
          </cell>
          <cell r="H1919" t="str">
            <v>3+</v>
          </cell>
          <cell r="I1919" t="str">
            <v>老品</v>
          </cell>
          <cell r="J1919" t="str">
            <v>1、产品同竞品差异点（优势点）：1111
2、产品功能点：
3、产品设计优势：
4、产品教育属性优势：
5、产品安全属性优势：
6、产品相关服务优势：
7、其他：</v>
          </cell>
          <cell r="K1919" t="str">
            <v>吸湿排汗，抗菌抗静电，高弹0束缚，更亲肤</v>
          </cell>
          <cell r="L1919" t="str">
            <v/>
          </cell>
          <cell r="M1919" t="str">
            <v>销售商品</v>
          </cell>
          <cell r="N1919" t="str">
            <v>2022/05/01</v>
          </cell>
          <cell r="O1919">
            <v>75.62</v>
          </cell>
          <cell r="P1919">
            <v>0.4</v>
          </cell>
          <cell r="Q1919">
            <v>36.5</v>
          </cell>
          <cell r="R1919">
            <v>25</v>
          </cell>
          <cell r="S1919">
            <v>6.5</v>
          </cell>
          <cell r="T1919" t="str">
            <v>有</v>
          </cell>
          <cell r="U1919" t="str">
            <v/>
          </cell>
          <cell r="V1919" t="str">
            <v>2190</v>
          </cell>
        </row>
        <row r="1919">
          <cell r="Z1919">
            <v>45</v>
          </cell>
          <cell r="AA1919">
            <v>55</v>
          </cell>
          <cell r="AB1919">
            <v>45</v>
          </cell>
          <cell r="AC1919">
            <v>0.111375</v>
          </cell>
          <cell r="AD1919">
            <v>9.5</v>
          </cell>
          <cell r="AE1919">
            <v>12</v>
          </cell>
          <cell r="AF1919">
            <v>50</v>
          </cell>
          <cell r="AG1919" t="str">
            <v/>
          </cell>
        </row>
        <row r="1920">
          <cell r="A1920" t="str">
            <v>HZ0430</v>
          </cell>
          <cell r="B1920" t="str">
            <v>HZ08-03ZX12</v>
          </cell>
          <cell r="C1920" t="str">
            <v>HUGZ-Z零压感系列保暖衣套装通用（玄雾蓝）140码</v>
          </cell>
          <cell r="D1920" t="str">
            <v>无</v>
          </cell>
          <cell r="E1920" t="str">
            <v>6936352587149</v>
          </cell>
          <cell r="F1920">
            <v>199</v>
          </cell>
          <cell r="G1920">
            <v>199</v>
          </cell>
          <cell r="H1920" t="str">
            <v>3+</v>
          </cell>
          <cell r="I1920" t="str">
            <v>老品</v>
          </cell>
          <cell r="J1920" t="str">
            <v>1、产品同竞品差异点（优势点）：1111
2、产品功能点：
3、产品设计优势：
4、产品教育属性优势：
5、产品安全属性优势：
6、产品相关服务优势：
7、其他：</v>
          </cell>
          <cell r="K1920" t="str">
            <v>吸湿排汗，抗菌抗静电，高弹0束缚，更亲肤</v>
          </cell>
          <cell r="L1920" t="str">
            <v/>
          </cell>
          <cell r="M1920" t="str">
            <v>销售商品</v>
          </cell>
          <cell r="N1920" t="str">
            <v>2022/05/01</v>
          </cell>
          <cell r="O1920">
            <v>75.62</v>
          </cell>
          <cell r="P1920">
            <v>0.4</v>
          </cell>
          <cell r="Q1920">
            <v>36.5</v>
          </cell>
          <cell r="R1920">
            <v>25</v>
          </cell>
          <cell r="S1920">
            <v>6.5</v>
          </cell>
          <cell r="T1920" t="str">
            <v>有</v>
          </cell>
          <cell r="U1920" t="str">
            <v/>
          </cell>
          <cell r="V1920" t="str">
            <v>2190</v>
          </cell>
        </row>
        <row r="1920">
          <cell r="Z1920">
            <v>45</v>
          </cell>
          <cell r="AA1920">
            <v>55</v>
          </cell>
          <cell r="AB1920">
            <v>45</v>
          </cell>
          <cell r="AC1920">
            <v>0.111375</v>
          </cell>
          <cell r="AD1920">
            <v>9.5</v>
          </cell>
          <cell r="AE1920">
            <v>12</v>
          </cell>
          <cell r="AF1920">
            <v>50</v>
          </cell>
          <cell r="AG1920" t="str">
            <v/>
          </cell>
        </row>
        <row r="1921">
          <cell r="A1921" t="str">
            <v>HZ0431</v>
          </cell>
          <cell r="B1921" t="str">
            <v>HZ08-03ZX12</v>
          </cell>
          <cell r="C1921" t="str">
            <v>HUGZ-Z零压感系列保暖衣套装通用（玄雾蓝）150码</v>
          </cell>
          <cell r="D1921" t="str">
            <v>无</v>
          </cell>
          <cell r="E1921" t="str">
            <v>6936352587156</v>
          </cell>
          <cell r="F1921">
            <v>199</v>
          </cell>
          <cell r="G1921">
            <v>199</v>
          </cell>
          <cell r="H1921" t="str">
            <v>3+</v>
          </cell>
          <cell r="I1921" t="str">
            <v>老品</v>
          </cell>
          <cell r="J1921" t="str">
            <v>1、产品同竞品差异点（优势点）：1111
2、产品功能点：
3、产品设计优势：
4、产品教育属性优势：
5、产品安全属性优势：
6、产品相关服务优势：
7、其他：</v>
          </cell>
          <cell r="K1921" t="str">
            <v>吸湿排汗，抗菌抗静电，高弹0束缚，更亲肤</v>
          </cell>
          <cell r="L1921" t="str">
            <v/>
          </cell>
          <cell r="M1921" t="str">
            <v>销售商品</v>
          </cell>
          <cell r="N1921" t="str">
            <v>2022/05/01</v>
          </cell>
          <cell r="O1921">
            <v>75.62</v>
          </cell>
          <cell r="P1921">
            <v>0.4</v>
          </cell>
          <cell r="Q1921">
            <v>36.5</v>
          </cell>
          <cell r="R1921">
            <v>25</v>
          </cell>
          <cell r="S1921">
            <v>6.5</v>
          </cell>
          <cell r="T1921" t="str">
            <v>有</v>
          </cell>
          <cell r="U1921" t="str">
            <v/>
          </cell>
          <cell r="V1921" t="str">
            <v>2190</v>
          </cell>
        </row>
        <row r="1921">
          <cell r="Z1921">
            <v>45</v>
          </cell>
          <cell r="AA1921">
            <v>55</v>
          </cell>
          <cell r="AB1921">
            <v>45</v>
          </cell>
          <cell r="AC1921">
            <v>0.111375</v>
          </cell>
          <cell r="AD1921">
            <v>9.5</v>
          </cell>
          <cell r="AE1921">
            <v>12</v>
          </cell>
          <cell r="AF1921">
            <v>50</v>
          </cell>
          <cell r="AG1921" t="str">
            <v/>
          </cell>
        </row>
        <row r="1922">
          <cell r="A1922" t="str">
            <v>HZ0432</v>
          </cell>
          <cell r="B1922" t="str">
            <v>HZ08-03ZX12</v>
          </cell>
          <cell r="C1922" t="str">
            <v>HUGZ-Z零压感系列保暖衣套装通用（玄雾蓝）160码</v>
          </cell>
          <cell r="D1922" t="str">
            <v>无</v>
          </cell>
          <cell r="E1922" t="str">
            <v>6936352587163</v>
          </cell>
          <cell r="F1922">
            <v>199</v>
          </cell>
          <cell r="G1922">
            <v>199</v>
          </cell>
          <cell r="H1922" t="str">
            <v>3+</v>
          </cell>
          <cell r="I1922" t="str">
            <v>老品</v>
          </cell>
          <cell r="J1922" t="str">
            <v>1、产品同竞品差异点（优势点）：1111
2、产品功能点：
3、产品设计优势：
4、产品教育属性优势：
5、产品安全属性优势：
6、产品相关服务优势：
7、其他：</v>
          </cell>
          <cell r="K1922" t="str">
            <v>吸湿排汗，抗菌抗静电，高弹0束缚，更亲肤</v>
          </cell>
          <cell r="L1922" t="str">
            <v/>
          </cell>
          <cell r="M1922" t="str">
            <v>销售商品</v>
          </cell>
          <cell r="N1922" t="str">
            <v>2022/05/01</v>
          </cell>
          <cell r="O1922">
            <v>75.62</v>
          </cell>
          <cell r="P1922">
            <v>0.4</v>
          </cell>
          <cell r="Q1922">
            <v>36.5</v>
          </cell>
          <cell r="R1922">
            <v>25</v>
          </cell>
          <cell r="S1922">
            <v>6.5</v>
          </cell>
          <cell r="T1922" t="str">
            <v>有</v>
          </cell>
          <cell r="U1922" t="str">
            <v/>
          </cell>
          <cell r="V1922" t="str">
            <v>2190</v>
          </cell>
        </row>
        <row r="1922">
          <cell r="Z1922">
            <v>45</v>
          </cell>
          <cell r="AA1922">
            <v>55</v>
          </cell>
          <cell r="AB1922">
            <v>45</v>
          </cell>
          <cell r="AC1922">
            <v>0.111375</v>
          </cell>
          <cell r="AD1922">
            <v>9.5</v>
          </cell>
          <cell r="AE1922">
            <v>12</v>
          </cell>
          <cell r="AF1922">
            <v>50</v>
          </cell>
          <cell r="AG1922" t="str">
            <v/>
          </cell>
        </row>
        <row r="1923">
          <cell r="A1923" t="str">
            <v>HZ0433</v>
          </cell>
          <cell r="B1923" t="str">
            <v>HZ08-03ZX02</v>
          </cell>
          <cell r="C1923" t="str">
            <v>HUGZ-Z零压感系列保暖衣套装通用（奶醇黄）100码</v>
          </cell>
          <cell r="D1923" t="str">
            <v>无</v>
          </cell>
          <cell r="E1923" t="str">
            <v>6936352587170</v>
          </cell>
          <cell r="F1923">
            <v>199</v>
          </cell>
          <cell r="G1923">
            <v>199</v>
          </cell>
          <cell r="H1923" t="str">
            <v>3+</v>
          </cell>
          <cell r="I1923" t="str">
            <v>老品</v>
          </cell>
          <cell r="J1923" t="str">
            <v>1、产品同竞品差异点（优势点）：1111
2、产品功能点：
3、产品设计优势：
4、产品教育属性优势：
5、产品安全属性优势：
6、产品相关服务优势：
7、其他：</v>
          </cell>
          <cell r="K1923" t="str">
            <v>吸湿排汗，抗菌抗静电，高弹0束缚，更亲肤</v>
          </cell>
          <cell r="L1923" t="str">
            <v/>
          </cell>
          <cell r="M1923" t="str">
            <v>销售商品</v>
          </cell>
          <cell r="N1923" t="str">
            <v>2022/05/01</v>
          </cell>
          <cell r="O1923">
            <v>75.62</v>
          </cell>
          <cell r="P1923">
            <v>0.4</v>
          </cell>
          <cell r="Q1923">
            <v>36.5</v>
          </cell>
          <cell r="R1923">
            <v>25</v>
          </cell>
          <cell r="S1923">
            <v>6.5</v>
          </cell>
          <cell r="T1923" t="str">
            <v>有</v>
          </cell>
          <cell r="U1923" t="str">
            <v/>
          </cell>
          <cell r="V1923" t="str">
            <v>2190</v>
          </cell>
        </row>
        <row r="1923">
          <cell r="Z1923">
            <v>45</v>
          </cell>
          <cell r="AA1923">
            <v>55</v>
          </cell>
          <cell r="AB1923">
            <v>45</v>
          </cell>
          <cell r="AC1923">
            <v>0.111375</v>
          </cell>
          <cell r="AD1923">
            <v>9.5</v>
          </cell>
          <cell r="AE1923">
            <v>12</v>
          </cell>
          <cell r="AF1923">
            <v>50</v>
          </cell>
          <cell r="AG1923" t="str">
            <v/>
          </cell>
        </row>
        <row r="1924">
          <cell r="A1924" t="str">
            <v>HZ0434</v>
          </cell>
          <cell r="B1924" t="str">
            <v>HZ08-03ZX02</v>
          </cell>
          <cell r="C1924" t="str">
            <v>HUGZ-Z零压感系列保暖衣套装通用（奶醇黄）110码</v>
          </cell>
          <cell r="D1924" t="str">
            <v>无</v>
          </cell>
          <cell r="E1924" t="str">
            <v>6936352587187</v>
          </cell>
          <cell r="F1924">
            <v>199</v>
          </cell>
          <cell r="G1924">
            <v>199</v>
          </cell>
          <cell r="H1924" t="str">
            <v>3+</v>
          </cell>
          <cell r="I1924" t="str">
            <v>老品</v>
          </cell>
          <cell r="J1924" t="str">
            <v>1、产品同竞品差异点（优势点）：1111
2、产品功能点：
3、产品设计优势：
4、产品教育属性优势：
5、产品安全属性优势：
6、产品相关服务优势：
7、其他：</v>
          </cell>
          <cell r="K1924" t="str">
            <v>吸湿排汗，抗菌抗静电，高弹0束缚，更亲肤</v>
          </cell>
          <cell r="L1924" t="str">
            <v/>
          </cell>
          <cell r="M1924" t="str">
            <v>销售商品</v>
          </cell>
          <cell r="N1924" t="str">
            <v>2022/05/01</v>
          </cell>
          <cell r="O1924">
            <v>75.62</v>
          </cell>
          <cell r="P1924">
            <v>0.4</v>
          </cell>
          <cell r="Q1924">
            <v>36.5</v>
          </cell>
          <cell r="R1924">
            <v>25</v>
          </cell>
          <cell r="S1924">
            <v>6.5</v>
          </cell>
          <cell r="T1924" t="str">
            <v>有</v>
          </cell>
          <cell r="U1924" t="str">
            <v/>
          </cell>
          <cell r="V1924" t="str">
            <v>2190</v>
          </cell>
        </row>
        <row r="1924">
          <cell r="Z1924">
            <v>45</v>
          </cell>
          <cell r="AA1924">
            <v>55</v>
          </cell>
          <cell r="AB1924">
            <v>45</v>
          </cell>
          <cell r="AC1924">
            <v>0.111375</v>
          </cell>
          <cell r="AD1924">
            <v>9.5</v>
          </cell>
          <cell r="AE1924">
            <v>12</v>
          </cell>
          <cell r="AF1924">
            <v>50</v>
          </cell>
          <cell r="AG1924" t="str">
            <v/>
          </cell>
        </row>
        <row r="1925">
          <cell r="A1925" t="str">
            <v>HZ0435</v>
          </cell>
          <cell r="B1925" t="str">
            <v>HZ08-03ZX02</v>
          </cell>
          <cell r="C1925" t="str">
            <v>HUGZ-Z零压感系列保暖衣套装通用（奶醇黄）120码</v>
          </cell>
          <cell r="D1925" t="str">
            <v>无</v>
          </cell>
          <cell r="E1925" t="str">
            <v>6936352587194</v>
          </cell>
          <cell r="F1925">
            <v>199</v>
          </cell>
          <cell r="G1925">
            <v>199</v>
          </cell>
          <cell r="H1925" t="str">
            <v>3+</v>
          </cell>
          <cell r="I1925" t="str">
            <v>老品</v>
          </cell>
          <cell r="J1925" t="str">
            <v>1、产品同竞品差异点（优势点）：1111
2、产品功能点：
3、产品设计优势：
4、产品教育属性优势：
5、产品安全属性优势：
6、产品相关服务优势：
7、其他：</v>
          </cell>
          <cell r="K1925" t="str">
            <v>吸湿排汗，抗菌抗静电，高弹0束缚，更亲肤</v>
          </cell>
          <cell r="L1925" t="str">
            <v/>
          </cell>
          <cell r="M1925" t="str">
            <v>销售商品</v>
          </cell>
          <cell r="N1925" t="str">
            <v>2022/05/01</v>
          </cell>
          <cell r="O1925">
            <v>75.62</v>
          </cell>
          <cell r="P1925">
            <v>0.4</v>
          </cell>
          <cell r="Q1925">
            <v>36.5</v>
          </cell>
          <cell r="R1925">
            <v>25</v>
          </cell>
          <cell r="S1925">
            <v>6.5</v>
          </cell>
          <cell r="T1925" t="str">
            <v>有</v>
          </cell>
          <cell r="U1925" t="str">
            <v/>
          </cell>
          <cell r="V1925" t="str">
            <v>2190</v>
          </cell>
        </row>
        <row r="1925">
          <cell r="Z1925">
            <v>45</v>
          </cell>
          <cell r="AA1925">
            <v>55</v>
          </cell>
          <cell r="AB1925">
            <v>45</v>
          </cell>
          <cell r="AC1925">
            <v>0.111375</v>
          </cell>
          <cell r="AD1925">
            <v>9.5</v>
          </cell>
          <cell r="AE1925">
            <v>12</v>
          </cell>
          <cell r="AF1925">
            <v>50</v>
          </cell>
          <cell r="AG1925" t="str">
            <v/>
          </cell>
        </row>
        <row r="1926">
          <cell r="A1926" t="str">
            <v>HZ0436</v>
          </cell>
          <cell r="B1926" t="str">
            <v>HZ08-03ZX02</v>
          </cell>
          <cell r="C1926" t="str">
            <v>HUGZ-Z零压感系列保暖衣套装通用（奶醇黄）130码</v>
          </cell>
          <cell r="D1926" t="str">
            <v>无</v>
          </cell>
          <cell r="E1926" t="str">
            <v>6936352587200</v>
          </cell>
          <cell r="F1926">
            <v>199</v>
          </cell>
          <cell r="G1926">
            <v>199</v>
          </cell>
          <cell r="H1926" t="str">
            <v>3+</v>
          </cell>
          <cell r="I1926" t="str">
            <v>老品</v>
          </cell>
          <cell r="J1926" t="str">
            <v>1、产品同竞品差异点（优势点）：1111
2、产品功能点：
3、产品设计优势：
4、产品教育属性优势：
5、产品安全属性优势：
6、产品相关服务优势：
7、其他：</v>
          </cell>
          <cell r="K1926" t="str">
            <v>吸湿排汗，抗菌抗静电，高弹0束缚，更亲肤</v>
          </cell>
          <cell r="L1926" t="str">
            <v/>
          </cell>
          <cell r="M1926" t="str">
            <v>销售商品</v>
          </cell>
          <cell r="N1926" t="str">
            <v>2022/05/01</v>
          </cell>
          <cell r="O1926">
            <v>75.62</v>
          </cell>
          <cell r="P1926">
            <v>0.4</v>
          </cell>
          <cell r="Q1926">
            <v>36.5</v>
          </cell>
          <cell r="R1926">
            <v>25</v>
          </cell>
          <cell r="S1926">
            <v>6.5</v>
          </cell>
          <cell r="T1926" t="str">
            <v>有</v>
          </cell>
          <cell r="U1926" t="str">
            <v/>
          </cell>
          <cell r="V1926" t="str">
            <v>2190</v>
          </cell>
        </row>
        <row r="1926">
          <cell r="Z1926">
            <v>45</v>
          </cell>
          <cell r="AA1926">
            <v>55</v>
          </cell>
          <cell r="AB1926">
            <v>45</v>
          </cell>
          <cell r="AC1926">
            <v>0.111375</v>
          </cell>
          <cell r="AD1926">
            <v>9.5</v>
          </cell>
          <cell r="AE1926">
            <v>12</v>
          </cell>
          <cell r="AF1926">
            <v>50</v>
          </cell>
          <cell r="AG1926" t="str">
            <v/>
          </cell>
        </row>
        <row r="1927">
          <cell r="A1927" t="str">
            <v>HZ0437</v>
          </cell>
          <cell r="B1927" t="str">
            <v>HZ08-03ZX02</v>
          </cell>
          <cell r="C1927" t="str">
            <v>HUGZ-Z零压感系列保暖衣套装通用（奶醇黄）140码</v>
          </cell>
          <cell r="D1927" t="str">
            <v>无</v>
          </cell>
          <cell r="E1927" t="str">
            <v>6936352587217</v>
          </cell>
          <cell r="F1927">
            <v>199</v>
          </cell>
          <cell r="G1927">
            <v>199</v>
          </cell>
          <cell r="H1927" t="str">
            <v>3+</v>
          </cell>
          <cell r="I1927" t="str">
            <v>老品</v>
          </cell>
          <cell r="J1927" t="str">
            <v>1、产品同竞品差异点（优势点）：1111
2、产品功能点：
3、产品设计优势：
4、产品教育属性优势：
5、产品安全属性优势：
6、产品相关服务优势：
7、其他：</v>
          </cell>
          <cell r="K1927" t="str">
            <v>吸湿排汗，抗菌抗静电，高弹0束缚，更亲肤</v>
          </cell>
          <cell r="L1927" t="str">
            <v/>
          </cell>
          <cell r="M1927" t="str">
            <v>销售商品</v>
          </cell>
          <cell r="N1927" t="str">
            <v>2022/05/01</v>
          </cell>
          <cell r="O1927">
            <v>75.62</v>
          </cell>
          <cell r="P1927">
            <v>0.4</v>
          </cell>
          <cell r="Q1927">
            <v>36.5</v>
          </cell>
          <cell r="R1927">
            <v>25</v>
          </cell>
          <cell r="S1927">
            <v>6.5</v>
          </cell>
          <cell r="T1927" t="str">
            <v>有</v>
          </cell>
          <cell r="U1927" t="str">
            <v/>
          </cell>
          <cell r="V1927" t="str">
            <v>2190</v>
          </cell>
        </row>
        <row r="1927">
          <cell r="Z1927">
            <v>45</v>
          </cell>
          <cell r="AA1927">
            <v>55</v>
          </cell>
          <cell r="AB1927">
            <v>45</v>
          </cell>
          <cell r="AC1927">
            <v>0.111375</v>
          </cell>
          <cell r="AD1927">
            <v>9.5</v>
          </cell>
          <cell r="AE1927">
            <v>12</v>
          </cell>
          <cell r="AF1927">
            <v>50</v>
          </cell>
          <cell r="AG1927" t="str">
            <v/>
          </cell>
        </row>
        <row r="1928">
          <cell r="A1928" t="str">
            <v>HZ0438</v>
          </cell>
          <cell r="B1928" t="str">
            <v>HZ08-03ZX02</v>
          </cell>
          <cell r="C1928" t="str">
            <v>HUGZ-Z零压感系列保暖衣套装通用（奶醇黄）150码</v>
          </cell>
          <cell r="D1928" t="str">
            <v>无</v>
          </cell>
          <cell r="E1928" t="str">
            <v>6936352587224</v>
          </cell>
          <cell r="F1928">
            <v>199</v>
          </cell>
          <cell r="G1928">
            <v>199</v>
          </cell>
          <cell r="H1928" t="str">
            <v>3+</v>
          </cell>
          <cell r="I1928" t="str">
            <v>老品</v>
          </cell>
          <cell r="J1928" t="str">
            <v>1、产品同竞品差异点（优势点）：1111
2、产品功能点：
3、产品设计优势：
4、产品教育属性优势：
5、产品安全属性优势：
6、产品相关服务优势：
7、其他：</v>
          </cell>
          <cell r="K1928" t="str">
            <v>吸湿排汗，抗菌抗静电，高弹0束缚，更亲肤</v>
          </cell>
          <cell r="L1928" t="str">
            <v/>
          </cell>
          <cell r="M1928" t="str">
            <v>销售商品</v>
          </cell>
          <cell r="N1928" t="str">
            <v>2022/05/01</v>
          </cell>
          <cell r="O1928">
            <v>75.62</v>
          </cell>
          <cell r="P1928">
            <v>0.4</v>
          </cell>
          <cell r="Q1928">
            <v>36.5</v>
          </cell>
          <cell r="R1928">
            <v>25</v>
          </cell>
          <cell r="S1928">
            <v>6.5</v>
          </cell>
          <cell r="T1928" t="str">
            <v>有</v>
          </cell>
          <cell r="U1928" t="str">
            <v/>
          </cell>
          <cell r="V1928" t="str">
            <v>2190</v>
          </cell>
        </row>
        <row r="1928">
          <cell r="Z1928">
            <v>45</v>
          </cell>
          <cell r="AA1928">
            <v>55</v>
          </cell>
          <cell r="AB1928">
            <v>45</v>
          </cell>
          <cell r="AC1928">
            <v>0.111375</v>
          </cell>
          <cell r="AD1928">
            <v>9.5</v>
          </cell>
          <cell r="AE1928">
            <v>12</v>
          </cell>
          <cell r="AF1928">
            <v>50</v>
          </cell>
          <cell r="AG1928" t="str">
            <v/>
          </cell>
        </row>
        <row r="1929">
          <cell r="A1929" t="str">
            <v>HZ0439</v>
          </cell>
          <cell r="B1929" t="str">
            <v>HZ08-03ZX02</v>
          </cell>
          <cell r="C1929" t="str">
            <v>HUGZ-Z零压感系列保暖衣套装通用（奶醇黄）160码</v>
          </cell>
          <cell r="D1929" t="str">
            <v>无</v>
          </cell>
          <cell r="E1929" t="str">
            <v>6936352587231</v>
          </cell>
          <cell r="F1929">
            <v>199</v>
          </cell>
          <cell r="G1929">
            <v>199</v>
          </cell>
          <cell r="H1929" t="str">
            <v>3+</v>
          </cell>
          <cell r="I1929" t="str">
            <v>老品</v>
          </cell>
          <cell r="J1929" t="str">
            <v>1、产品同竞品差异点（优势点）：1111
2、产品功能点：
3、产品设计优势：
4、产品教育属性优势：
5、产品安全属性优势：
6、产品相关服务优势：
7、其他：</v>
          </cell>
          <cell r="K1929" t="str">
            <v>吸湿排汗，抗菌抗静电，高弹0束缚，更亲肤</v>
          </cell>
          <cell r="L1929" t="str">
            <v/>
          </cell>
          <cell r="M1929" t="str">
            <v>销售商品</v>
          </cell>
          <cell r="N1929" t="str">
            <v>2022/05/01</v>
          </cell>
          <cell r="O1929">
            <v>75.62</v>
          </cell>
          <cell r="P1929">
            <v>0.4</v>
          </cell>
          <cell r="Q1929">
            <v>36.5</v>
          </cell>
          <cell r="R1929">
            <v>25</v>
          </cell>
          <cell r="S1929">
            <v>6.5</v>
          </cell>
          <cell r="T1929" t="str">
            <v>有</v>
          </cell>
          <cell r="U1929" t="str">
            <v/>
          </cell>
          <cell r="V1929" t="str">
            <v>2190</v>
          </cell>
        </row>
        <row r="1929">
          <cell r="Z1929">
            <v>45</v>
          </cell>
          <cell r="AA1929">
            <v>55</v>
          </cell>
          <cell r="AB1929">
            <v>45</v>
          </cell>
          <cell r="AC1929">
            <v>0.111375</v>
          </cell>
          <cell r="AD1929">
            <v>9.5</v>
          </cell>
          <cell r="AE1929">
            <v>12</v>
          </cell>
          <cell r="AF1929">
            <v>50</v>
          </cell>
          <cell r="AG1929" t="str">
            <v/>
          </cell>
        </row>
        <row r="1930">
          <cell r="A1930" t="str">
            <v>HZ0440</v>
          </cell>
          <cell r="B1930" t="str">
            <v>HZ08-03ZX13</v>
          </cell>
          <cell r="C1930" t="str">
            <v>HUGZ-Z零压感系列保暖衣套装通用（咖啡奶油）100码</v>
          </cell>
          <cell r="D1930" t="str">
            <v>无</v>
          </cell>
          <cell r="E1930" t="str">
            <v>6936352587248</v>
          </cell>
          <cell r="F1930">
            <v>199</v>
          </cell>
          <cell r="G1930">
            <v>199</v>
          </cell>
          <cell r="H1930" t="str">
            <v>3+</v>
          </cell>
          <cell r="I1930" t="str">
            <v>老品</v>
          </cell>
          <cell r="J1930" t="str">
            <v>1、产品同竞品差异点（优势点）：1111
2、产品功能点：
3、产品设计优势：
4、产品教育属性优势：
5、产品安全属性优势：
6、产品相关服务优势：
7、其他：</v>
          </cell>
          <cell r="K1930" t="str">
            <v>吸湿排汗，抗菌抗静电，高弹0束缚，更亲肤</v>
          </cell>
          <cell r="L1930" t="str">
            <v/>
          </cell>
          <cell r="M1930" t="str">
            <v>销售商品</v>
          </cell>
          <cell r="N1930" t="str">
            <v>2022/05/01</v>
          </cell>
          <cell r="O1930">
            <v>75.62</v>
          </cell>
          <cell r="P1930">
            <v>0.4</v>
          </cell>
          <cell r="Q1930">
            <v>36.5</v>
          </cell>
          <cell r="R1930">
            <v>25</v>
          </cell>
          <cell r="S1930">
            <v>6.5</v>
          </cell>
          <cell r="T1930" t="str">
            <v>有</v>
          </cell>
          <cell r="U1930" t="str">
            <v/>
          </cell>
          <cell r="V1930" t="str">
            <v>2190</v>
          </cell>
        </row>
        <row r="1930">
          <cell r="Z1930">
            <v>45</v>
          </cell>
          <cell r="AA1930">
            <v>55</v>
          </cell>
          <cell r="AB1930">
            <v>45</v>
          </cell>
          <cell r="AC1930">
            <v>0.111375</v>
          </cell>
          <cell r="AD1930">
            <v>9.5</v>
          </cell>
          <cell r="AE1930">
            <v>12</v>
          </cell>
          <cell r="AF1930">
            <v>50</v>
          </cell>
          <cell r="AG1930" t="str">
            <v/>
          </cell>
        </row>
        <row r="1931">
          <cell r="A1931" t="str">
            <v>HZ0441</v>
          </cell>
          <cell r="B1931" t="str">
            <v>HZ08-03ZX13</v>
          </cell>
          <cell r="C1931" t="str">
            <v>HUGZ-Z零压感系列保暖衣套装通用（咖啡奶油）110码</v>
          </cell>
          <cell r="D1931" t="str">
            <v>无</v>
          </cell>
          <cell r="E1931" t="str">
            <v>6936352587255</v>
          </cell>
          <cell r="F1931">
            <v>199</v>
          </cell>
          <cell r="G1931">
            <v>199</v>
          </cell>
          <cell r="H1931" t="str">
            <v>3+</v>
          </cell>
          <cell r="I1931" t="str">
            <v>老品</v>
          </cell>
          <cell r="J1931" t="str">
            <v>1、产品同竞品差异点（优势点）：1111
2、产品功能点：
3、产品设计优势：
4、产品教育属性优势：
5、产品安全属性优势：
6、产品相关服务优势：
7、其他：</v>
          </cell>
          <cell r="K1931" t="str">
            <v>吸湿排汗，抗菌抗静电，高弹0束缚，更亲肤</v>
          </cell>
          <cell r="L1931" t="str">
            <v/>
          </cell>
          <cell r="M1931" t="str">
            <v>销售商品</v>
          </cell>
          <cell r="N1931" t="str">
            <v>2022/05/01</v>
          </cell>
          <cell r="O1931">
            <v>75.62</v>
          </cell>
          <cell r="P1931">
            <v>0.4</v>
          </cell>
          <cell r="Q1931">
            <v>36.5</v>
          </cell>
          <cell r="R1931">
            <v>25</v>
          </cell>
          <cell r="S1931">
            <v>6.5</v>
          </cell>
          <cell r="T1931" t="str">
            <v>有</v>
          </cell>
          <cell r="U1931" t="str">
            <v/>
          </cell>
          <cell r="V1931" t="str">
            <v>2190</v>
          </cell>
        </row>
        <row r="1931">
          <cell r="Z1931">
            <v>45</v>
          </cell>
          <cell r="AA1931">
            <v>55</v>
          </cell>
          <cell r="AB1931">
            <v>45</v>
          </cell>
          <cell r="AC1931">
            <v>0.111375</v>
          </cell>
          <cell r="AD1931">
            <v>9.5</v>
          </cell>
          <cell r="AE1931">
            <v>12</v>
          </cell>
          <cell r="AF1931">
            <v>50</v>
          </cell>
          <cell r="AG1931" t="str">
            <v/>
          </cell>
        </row>
        <row r="1932">
          <cell r="A1932" t="str">
            <v>HZ0442</v>
          </cell>
          <cell r="B1932" t="str">
            <v>HZ08-03ZX13</v>
          </cell>
          <cell r="C1932" t="str">
            <v>HUGZ-Z零压感系列保暖衣套装通用（咖啡奶油）120码</v>
          </cell>
          <cell r="D1932" t="str">
            <v>无</v>
          </cell>
          <cell r="E1932" t="str">
            <v>6936352587262</v>
          </cell>
          <cell r="F1932">
            <v>199</v>
          </cell>
          <cell r="G1932">
            <v>199</v>
          </cell>
          <cell r="H1932" t="str">
            <v>3+</v>
          </cell>
          <cell r="I1932" t="str">
            <v>老品</v>
          </cell>
          <cell r="J1932" t="str">
            <v>1、产品同竞品差异点（优势点）：1111
2、产品功能点：
3、产品设计优势：
4、产品教育属性优势：
5、产品安全属性优势：
6、产品相关服务优势：
7、其他：</v>
          </cell>
          <cell r="K1932" t="str">
            <v>吸湿排汗，抗菌抗静电，高弹0束缚，更亲肤</v>
          </cell>
          <cell r="L1932" t="str">
            <v/>
          </cell>
          <cell r="M1932" t="str">
            <v>销售商品</v>
          </cell>
          <cell r="N1932" t="str">
            <v>2022/05/01</v>
          </cell>
          <cell r="O1932">
            <v>75.62</v>
          </cell>
          <cell r="P1932">
            <v>0.4</v>
          </cell>
          <cell r="Q1932">
            <v>36.5</v>
          </cell>
          <cell r="R1932">
            <v>25</v>
          </cell>
          <cell r="S1932">
            <v>6.5</v>
          </cell>
          <cell r="T1932" t="str">
            <v>有</v>
          </cell>
          <cell r="U1932" t="str">
            <v/>
          </cell>
          <cell r="V1932" t="str">
            <v>2190</v>
          </cell>
        </row>
        <row r="1932">
          <cell r="Z1932">
            <v>45</v>
          </cell>
          <cell r="AA1932">
            <v>55</v>
          </cell>
          <cell r="AB1932">
            <v>45</v>
          </cell>
          <cell r="AC1932">
            <v>0.111375</v>
          </cell>
          <cell r="AD1932">
            <v>9.5</v>
          </cell>
          <cell r="AE1932">
            <v>12</v>
          </cell>
          <cell r="AF1932">
            <v>50</v>
          </cell>
          <cell r="AG1932" t="str">
            <v/>
          </cell>
        </row>
        <row r="1933">
          <cell r="A1933" t="str">
            <v>HZ0443</v>
          </cell>
          <cell r="B1933" t="str">
            <v>HZ08-03ZX13</v>
          </cell>
          <cell r="C1933" t="str">
            <v>HUGZ-Z零压感系列保暖衣套装通用（咖啡奶油）130码</v>
          </cell>
          <cell r="D1933" t="str">
            <v>无</v>
          </cell>
          <cell r="E1933" t="str">
            <v>6936352587279</v>
          </cell>
          <cell r="F1933">
            <v>199</v>
          </cell>
          <cell r="G1933">
            <v>199</v>
          </cell>
          <cell r="H1933" t="str">
            <v>3+</v>
          </cell>
          <cell r="I1933" t="str">
            <v>老品</v>
          </cell>
          <cell r="J1933" t="str">
            <v>1、产品同竞品差异点（优势点）：1111
2、产品功能点：
3、产品设计优势：
4、产品教育属性优势：
5、产品安全属性优势：
6、产品相关服务优势：
7、其他：</v>
          </cell>
          <cell r="K1933" t="str">
            <v>吸湿排汗，抗菌抗静电，高弹0束缚，更亲肤</v>
          </cell>
          <cell r="L1933" t="str">
            <v/>
          </cell>
          <cell r="M1933" t="str">
            <v>销售商品</v>
          </cell>
          <cell r="N1933" t="str">
            <v>2022/05/01</v>
          </cell>
          <cell r="O1933">
            <v>75.62</v>
          </cell>
          <cell r="P1933">
            <v>0.4</v>
          </cell>
          <cell r="Q1933">
            <v>36.5</v>
          </cell>
          <cell r="R1933">
            <v>25</v>
          </cell>
          <cell r="S1933">
            <v>6.5</v>
          </cell>
          <cell r="T1933" t="str">
            <v>有</v>
          </cell>
          <cell r="U1933" t="str">
            <v/>
          </cell>
          <cell r="V1933" t="str">
            <v>2190</v>
          </cell>
        </row>
        <row r="1933">
          <cell r="Z1933">
            <v>45</v>
          </cell>
          <cell r="AA1933">
            <v>55</v>
          </cell>
          <cell r="AB1933">
            <v>45</v>
          </cell>
          <cell r="AC1933">
            <v>0.111375</v>
          </cell>
          <cell r="AD1933">
            <v>9.5</v>
          </cell>
          <cell r="AE1933">
            <v>12</v>
          </cell>
          <cell r="AF1933">
            <v>50</v>
          </cell>
          <cell r="AG1933" t="str">
            <v/>
          </cell>
        </row>
        <row r="1934">
          <cell r="A1934" t="str">
            <v>HZ0444</v>
          </cell>
          <cell r="B1934" t="str">
            <v>HZ08-03ZX13</v>
          </cell>
          <cell r="C1934" t="str">
            <v>HUGZ-Z零压感系列保暖衣套装通用（咖啡奶油）140码</v>
          </cell>
          <cell r="D1934" t="str">
            <v>无</v>
          </cell>
          <cell r="E1934" t="str">
            <v>6936352587286</v>
          </cell>
          <cell r="F1934">
            <v>199</v>
          </cell>
          <cell r="G1934">
            <v>199</v>
          </cell>
          <cell r="H1934" t="str">
            <v>3+</v>
          </cell>
          <cell r="I1934" t="str">
            <v>老品</v>
          </cell>
          <cell r="J1934" t="str">
            <v>1、产品同竞品差异点（优势点）：1111
2、产品功能点：
3、产品设计优势：
4、产品教育属性优势：
5、产品安全属性优势：
6、产品相关服务优势：
7、其他：</v>
          </cell>
          <cell r="K1934" t="str">
            <v>吸湿排汗，抗菌抗静电，高弹0束缚，更亲肤</v>
          </cell>
          <cell r="L1934" t="str">
            <v/>
          </cell>
          <cell r="M1934" t="str">
            <v>销售商品</v>
          </cell>
          <cell r="N1934" t="str">
            <v>2022/05/01</v>
          </cell>
          <cell r="O1934">
            <v>75.62</v>
          </cell>
          <cell r="P1934">
            <v>0.4</v>
          </cell>
          <cell r="Q1934">
            <v>36.5</v>
          </cell>
          <cell r="R1934">
            <v>25</v>
          </cell>
          <cell r="S1934">
            <v>6.5</v>
          </cell>
          <cell r="T1934" t="str">
            <v>有</v>
          </cell>
          <cell r="U1934" t="str">
            <v/>
          </cell>
          <cell r="V1934" t="str">
            <v>2190</v>
          </cell>
        </row>
        <row r="1934">
          <cell r="Z1934">
            <v>45</v>
          </cell>
          <cell r="AA1934">
            <v>55</v>
          </cell>
          <cell r="AB1934">
            <v>45</v>
          </cell>
          <cell r="AC1934">
            <v>0.111375</v>
          </cell>
          <cell r="AD1934">
            <v>9.5</v>
          </cell>
          <cell r="AE1934">
            <v>12</v>
          </cell>
          <cell r="AF1934">
            <v>50</v>
          </cell>
          <cell r="AG1934" t="str">
            <v/>
          </cell>
        </row>
        <row r="1935">
          <cell r="A1935" t="str">
            <v>HZ0293</v>
          </cell>
          <cell r="B1935" t="str">
            <v>H02-03C1Z</v>
          </cell>
          <cell r="C1935" t="str">
            <v>HUGZ保暖衣套装男女童（咖啡奶油）</v>
          </cell>
          <cell r="D1935" t="str">
            <v>无</v>
          </cell>
          <cell r="E1935" t="str">
            <v>6936352582939</v>
          </cell>
          <cell r="F1935">
            <v>169</v>
          </cell>
          <cell r="G1935">
            <v>169</v>
          </cell>
          <cell r="H1935" t="str">
            <v>3+</v>
          </cell>
          <cell r="I1935" t="str">
            <v>老品</v>
          </cell>
          <cell r="J1935" t="str">
            <v>1、产品同竞品差异点（优势点）：1111
2、产品功能点：
3、产品设计优势：
4、产品教育属性优势：
5、产品安全属性优势：
6、产品相关服务优势：
7、其他：</v>
          </cell>
          <cell r="K1935" t="str">
            <v>科学恒温，保暖刚刚好、只选新疆长绒棉，更亲肤</v>
          </cell>
          <cell r="L1935" t="str">
            <v/>
          </cell>
          <cell r="M1935" t="str">
            <v>销售商品</v>
          </cell>
          <cell r="N1935" t="str">
            <v>2022/05/01</v>
          </cell>
          <cell r="O1935">
            <v>64.22</v>
          </cell>
          <cell r="P1935">
            <v>0.28</v>
          </cell>
          <cell r="Q1935">
            <v>23.5</v>
          </cell>
          <cell r="R1935">
            <v>16</v>
          </cell>
          <cell r="S1935">
            <v>6.3</v>
          </cell>
          <cell r="T1935" t="str">
            <v>有</v>
          </cell>
          <cell r="U1935" t="str">
            <v/>
          </cell>
          <cell r="V1935" t="str">
            <v>2190</v>
          </cell>
        </row>
        <row r="1935">
          <cell r="Z1935">
            <v>45</v>
          </cell>
          <cell r="AA1935">
            <v>55</v>
          </cell>
          <cell r="AB1935">
            <v>45</v>
          </cell>
          <cell r="AC1935">
            <v>0.111375</v>
          </cell>
          <cell r="AD1935">
            <v>9.5</v>
          </cell>
          <cell r="AE1935">
            <v>12</v>
          </cell>
          <cell r="AF1935">
            <v>50</v>
          </cell>
          <cell r="AG1935" t="str">
            <v/>
          </cell>
        </row>
        <row r="1936">
          <cell r="A1936" t="str">
            <v>HZ0294</v>
          </cell>
          <cell r="B1936" t="str">
            <v>H02-03C1Z</v>
          </cell>
          <cell r="C1936" t="str">
            <v>HUGZ保暖衣套装男女童（咖啡奶油）</v>
          </cell>
          <cell r="D1936" t="str">
            <v>无</v>
          </cell>
          <cell r="E1936" t="str">
            <v>6936352582946</v>
          </cell>
          <cell r="F1936">
            <v>169</v>
          </cell>
          <cell r="G1936">
            <v>169</v>
          </cell>
          <cell r="H1936" t="str">
            <v>3+</v>
          </cell>
          <cell r="I1936" t="str">
            <v>老品</v>
          </cell>
          <cell r="J1936" t="str">
            <v>1、产品同竞品差异点（优势点）：1111
2、产品功能点：
3、产品设计优势：
4、产品教育属性优势：
5、产品安全属性优势：
6、产品相关服务优势：
7、其他：</v>
          </cell>
          <cell r="K1936" t="str">
            <v>科学恒温，保暖刚刚好、只选新疆长绒棉，更亲肤</v>
          </cell>
          <cell r="L1936" t="str">
            <v/>
          </cell>
          <cell r="M1936" t="str">
            <v>销售商品</v>
          </cell>
          <cell r="N1936" t="str">
            <v>2022/05/01</v>
          </cell>
          <cell r="O1936">
            <v>64.22</v>
          </cell>
          <cell r="P1936">
            <v>0.28</v>
          </cell>
          <cell r="Q1936">
            <v>23.5</v>
          </cell>
          <cell r="R1936">
            <v>16</v>
          </cell>
          <cell r="S1936">
            <v>6.3</v>
          </cell>
          <cell r="T1936" t="str">
            <v>有</v>
          </cell>
          <cell r="U1936" t="str">
            <v/>
          </cell>
          <cell r="V1936" t="str">
            <v>2190</v>
          </cell>
        </row>
        <row r="1936">
          <cell r="Z1936">
            <v>45</v>
          </cell>
          <cell r="AA1936">
            <v>55</v>
          </cell>
          <cell r="AB1936">
            <v>45</v>
          </cell>
          <cell r="AC1936">
            <v>0.111375</v>
          </cell>
          <cell r="AD1936">
            <v>9.5</v>
          </cell>
          <cell r="AE1936">
            <v>12</v>
          </cell>
          <cell r="AF1936">
            <v>50</v>
          </cell>
          <cell r="AG1936" t="str">
            <v/>
          </cell>
        </row>
        <row r="1937">
          <cell r="A1937" t="str">
            <v>HZ0295</v>
          </cell>
          <cell r="B1937" t="str">
            <v>H02-03C1Z</v>
          </cell>
          <cell r="C1937" t="str">
            <v>HUGZ保暖衣套装男女童（咖啡奶油）</v>
          </cell>
          <cell r="D1937" t="str">
            <v>无</v>
          </cell>
          <cell r="E1937" t="str">
            <v>6936352582953</v>
          </cell>
          <cell r="F1937">
            <v>169</v>
          </cell>
          <cell r="G1937">
            <v>169</v>
          </cell>
          <cell r="H1937" t="str">
            <v>3+</v>
          </cell>
          <cell r="I1937" t="str">
            <v>老品</v>
          </cell>
          <cell r="J1937" t="str">
            <v>1、产品同竞品差异点（优势点）：1111
2、产品功能点：
3、产品设计优势：
4、产品教育属性优势：
5、产品安全属性优势：
6、产品相关服务优势：
7、其他：</v>
          </cell>
          <cell r="K1937" t="str">
            <v>科学恒温，保暖刚刚好、只选新疆长绒棉，更亲肤</v>
          </cell>
          <cell r="L1937" t="str">
            <v/>
          </cell>
          <cell r="M1937" t="str">
            <v>销售商品</v>
          </cell>
          <cell r="N1937" t="str">
            <v>2022/05/01</v>
          </cell>
          <cell r="O1937">
            <v>64.22</v>
          </cell>
          <cell r="P1937">
            <v>0.28</v>
          </cell>
          <cell r="Q1937">
            <v>23.5</v>
          </cell>
          <cell r="R1937">
            <v>16</v>
          </cell>
          <cell r="S1937">
            <v>6.3</v>
          </cell>
          <cell r="T1937" t="str">
            <v>有</v>
          </cell>
          <cell r="U1937" t="str">
            <v/>
          </cell>
          <cell r="V1937" t="str">
            <v>2190</v>
          </cell>
        </row>
        <row r="1937">
          <cell r="Z1937">
            <v>45</v>
          </cell>
          <cell r="AA1937">
            <v>55</v>
          </cell>
          <cell r="AB1937">
            <v>45</v>
          </cell>
          <cell r="AC1937">
            <v>0.111375</v>
          </cell>
          <cell r="AD1937">
            <v>9.5</v>
          </cell>
          <cell r="AE1937">
            <v>12</v>
          </cell>
          <cell r="AF1937">
            <v>50</v>
          </cell>
          <cell r="AG1937" t="str">
            <v/>
          </cell>
        </row>
        <row r="1938">
          <cell r="A1938" t="str">
            <v>HZ0307</v>
          </cell>
          <cell r="B1938" t="str">
            <v>H02-03C1B</v>
          </cell>
          <cell r="C1938" t="str">
            <v>HUGZ保暖衣套装男童（咖啡奶油）</v>
          </cell>
          <cell r="D1938" t="str">
            <v>无</v>
          </cell>
          <cell r="E1938" t="str">
            <v>6936352583073</v>
          </cell>
          <cell r="F1938">
            <v>169</v>
          </cell>
          <cell r="G1938">
            <v>169</v>
          </cell>
          <cell r="H1938" t="str">
            <v>3+</v>
          </cell>
          <cell r="I1938" t="str">
            <v>老品</v>
          </cell>
          <cell r="J1938" t="str">
            <v>1、产品同竞品差异点（优势点）：1111
2、产品功能点：
3、产品设计优势：
4、产品教育属性优势：
5、产品安全属性优势：
6、产品相关服务优势：
7、其他：</v>
          </cell>
          <cell r="K1938" t="str">
            <v>科学恒温，保暖刚刚好、只选新疆长绒棉，更亲肤</v>
          </cell>
          <cell r="L1938" t="str">
            <v/>
          </cell>
          <cell r="M1938" t="str">
            <v>销售商品</v>
          </cell>
          <cell r="N1938" t="str">
            <v>2022/05/01</v>
          </cell>
          <cell r="O1938">
            <v>64.22</v>
          </cell>
          <cell r="P1938">
            <v>0.28</v>
          </cell>
          <cell r="Q1938">
            <v>23.5</v>
          </cell>
          <cell r="R1938">
            <v>16</v>
          </cell>
          <cell r="S1938">
            <v>6.3</v>
          </cell>
          <cell r="T1938" t="str">
            <v>有</v>
          </cell>
          <cell r="U1938" t="str">
            <v/>
          </cell>
          <cell r="V1938" t="str">
            <v>2190</v>
          </cell>
        </row>
        <row r="1938">
          <cell r="Z1938">
            <v>45</v>
          </cell>
          <cell r="AA1938">
            <v>55</v>
          </cell>
          <cell r="AB1938">
            <v>45</v>
          </cell>
          <cell r="AC1938">
            <v>0.111375</v>
          </cell>
          <cell r="AD1938">
            <v>9.5</v>
          </cell>
          <cell r="AE1938">
            <v>12</v>
          </cell>
          <cell r="AF1938">
            <v>50</v>
          </cell>
          <cell r="AG1938" t="str">
            <v/>
          </cell>
        </row>
        <row r="1939">
          <cell r="A1939" t="str">
            <v>HZ0308</v>
          </cell>
          <cell r="B1939" t="str">
            <v>H02-03C1B</v>
          </cell>
          <cell r="C1939" t="str">
            <v>HUGZ保暖衣套装男童（咖啡奶油）</v>
          </cell>
          <cell r="D1939" t="str">
            <v>无</v>
          </cell>
          <cell r="E1939" t="str">
            <v>6936352583080</v>
          </cell>
          <cell r="F1939">
            <v>169</v>
          </cell>
          <cell r="G1939">
            <v>169</v>
          </cell>
          <cell r="H1939" t="str">
            <v>3+</v>
          </cell>
          <cell r="I1939" t="str">
            <v>老品</v>
          </cell>
          <cell r="J1939" t="str">
            <v>1、产品同竞品差异点（优势点）：1111
2、产品功能点：
3、产品设计优势：
4、产品教育属性优势：
5、产品安全属性优势：
6、产品相关服务优势：
7、其他：</v>
          </cell>
          <cell r="K1939" t="str">
            <v>科学恒温，保暖刚刚好、只选新疆长绒棉，更亲肤</v>
          </cell>
          <cell r="L1939" t="str">
            <v/>
          </cell>
          <cell r="M1939" t="str">
            <v>销售商品</v>
          </cell>
          <cell r="N1939" t="str">
            <v>2022/05/01</v>
          </cell>
          <cell r="O1939">
            <v>64.22</v>
          </cell>
          <cell r="P1939">
            <v>0.28</v>
          </cell>
          <cell r="Q1939">
            <v>23.5</v>
          </cell>
          <cell r="R1939">
            <v>16</v>
          </cell>
          <cell r="S1939">
            <v>6.3</v>
          </cell>
          <cell r="T1939" t="str">
            <v>有</v>
          </cell>
          <cell r="U1939" t="str">
            <v/>
          </cell>
          <cell r="V1939" t="str">
            <v>2190</v>
          </cell>
        </row>
        <row r="1939">
          <cell r="Z1939">
            <v>45</v>
          </cell>
          <cell r="AA1939">
            <v>55</v>
          </cell>
          <cell r="AB1939">
            <v>45</v>
          </cell>
          <cell r="AC1939">
            <v>0.111375</v>
          </cell>
          <cell r="AD1939">
            <v>9.5</v>
          </cell>
          <cell r="AE1939">
            <v>12</v>
          </cell>
          <cell r="AF1939">
            <v>50</v>
          </cell>
          <cell r="AG1939" t="str">
            <v/>
          </cell>
        </row>
        <row r="1940">
          <cell r="A1940" t="str">
            <v>HZ0309</v>
          </cell>
          <cell r="B1940" t="str">
            <v>H02-03C1B</v>
          </cell>
          <cell r="C1940" t="str">
            <v>HUGZ保暖衣套装男童（咖啡奶油）</v>
          </cell>
          <cell r="D1940" t="str">
            <v>无</v>
          </cell>
          <cell r="E1940" t="str">
            <v>6936352583097</v>
          </cell>
          <cell r="F1940">
            <v>169</v>
          </cell>
          <cell r="G1940">
            <v>169</v>
          </cell>
          <cell r="H1940" t="str">
            <v>3+</v>
          </cell>
          <cell r="I1940" t="str">
            <v>老品</v>
          </cell>
          <cell r="J1940" t="str">
            <v>1、产品同竞品差异点（优势点）：1111
2、产品功能点：
3、产品设计优势：
4、产品教育属性优势：
5、产品安全属性优势：
6、产品相关服务优势：
7、其他：</v>
          </cell>
          <cell r="K1940" t="str">
            <v>科学恒温，保暖刚刚好、只选新疆长绒棉，更亲肤</v>
          </cell>
          <cell r="L1940" t="str">
            <v/>
          </cell>
          <cell r="M1940" t="str">
            <v>销售商品</v>
          </cell>
          <cell r="N1940" t="str">
            <v>2022/05/01</v>
          </cell>
          <cell r="O1940">
            <v>64.22</v>
          </cell>
          <cell r="P1940">
            <v>0.28</v>
          </cell>
          <cell r="Q1940">
            <v>23.5</v>
          </cell>
          <cell r="R1940">
            <v>16</v>
          </cell>
          <cell r="S1940">
            <v>6.3</v>
          </cell>
          <cell r="T1940" t="str">
            <v>有</v>
          </cell>
          <cell r="U1940" t="str">
            <v/>
          </cell>
          <cell r="V1940" t="str">
            <v>2190</v>
          </cell>
        </row>
        <row r="1940">
          <cell r="Z1940">
            <v>45</v>
          </cell>
          <cell r="AA1940">
            <v>55</v>
          </cell>
          <cell r="AB1940">
            <v>45</v>
          </cell>
          <cell r="AC1940">
            <v>0.111375</v>
          </cell>
          <cell r="AD1940">
            <v>9.5</v>
          </cell>
          <cell r="AE1940">
            <v>12</v>
          </cell>
          <cell r="AF1940">
            <v>50</v>
          </cell>
          <cell r="AG1940" t="str">
            <v/>
          </cell>
        </row>
        <row r="1941">
          <cell r="A1941" t="str">
            <v>HZ0322</v>
          </cell>
          <cell r="B1941" t="str">
            <v>H02-03C1G</v>
          </cell>
          <cell r="C1941" t="str">
            <v>HUGZ保暖衣套装女童（咖啡奶油）</v>
          </cell>
          <cell r="D1941" t="str">
            <v>无</v>
          </cell>
          <cell r="E1941" t="str">
            <v>6936352583226</v>
          </cell>
          <cell r="F1941">
            <v>169</v>
          </cell>
          <cell r="G1941">
            <v>169</v>
          </cell>
          <cell r="H1941" t="str">
            <v>3+</v>
          </cell>
          <cell r="I1941" t="str">
            <v>老品</v>
          </cell>
          <cell r="J1941" t="str">
            <v>1、产品同竞品差异点（优势点）：1111
2、产品功能点：
3、产品设计优势：
4、产品教育属性优势：
5、产品安全属性优势：
6、产品相关服务优势：
7、其他：</v>
          </cell>
          <cell r="K1941" t="str">
            <v>科学恒温，保暖刚刚好、只选新疆长绒棉，更亲肤</v>
          </cell>
          <cell r="L1941" t="str">
            <v/>
          </cell>
          <cell r="M1941" t="str">
            <v>销售商品</v>
          </cell>
          <cell r="N1941" t="str">
            <v>2022/05/01</v>
          </cell>
          <cell r="O1941">
            <v>64.22</v>
          </cell>
          <cell r="P1941">
            <v>0.28</v>
          </cell>
          <cell r="Q1941">
            <v>23.5</v>
          </cell>
          <cell r="R1941">
            <v>16</v>
          </cell>
          <cell r="S1941">
            <v>6.3</v>
          </cell>
          <cell r="T1941" t="str">
            <v>有</v>
          </cell>
          <cell r="U1941" t="str">
            <v/>
          </cell>
          <cell r="V1941" t="str">
            <v>2190</v>
          </cell>
        </row>
        <row r="1941">
          <cell r="Z1941">
            <v>45</v>
          </cell>
          <cell r="AA1941">
            <v>55</v>
          </cell>
          <cell r="AB1941">
            <v>45</v>
          </cell>
          <cell r="AC1941">
            <v>0.111375</v>
          </cell>
          <cell r="AD1941">
            <v>9.5</v>
          </cell>
          <cell r="AE1941">
            <v>12</v>
          </cell>
          <cell r="AF1941">
            <v>50</v>
          </cell>
          <cell r="AG1941" t="str">
            <v/>
          </cell>
        </row>
        <row r="1942">
          <cell r="A1942" t="str">
            <v>HZ0323</v>
          </cell>
          <cell r="B1942" t="str">
            <v>H02-03C1G</v>
          </cell>
          <cell r="C1942" t="str">
            <v>HUGZ保暖衣套装女童（咖啡奶油）</v>
          </cell>
          <cell r="D1942" t="str">
            <v>无</v>
          </cell>
          <cell r="E1942" t="str">
            <v>6936352583233</v>
          </cell>
          <cell r="F1942">
            <v>169</v>
          </cell>
          <cell r="G1942">
            <v>169</v>
          </cell>
          <cell r="H1942" t="str">
            <v>3+</v>
          </cell>
          <cell r="I1942" t="str">
            <v>老品</v>
          </cell>
          <cell r="J1942" t="str">
            <v>1、产品同竞品差异点（优势点）：1111
2、产品功能点：
3、产品设计优势：
4、产品教育属性优势：
5、产品安全属性优势：
6、产品相关服务优势：
7、其他：</v>
          </cell>
          <cell r="K1942" t="str">
            <v>科学恒温，保暖刚刚好、只选新疆长绒棉，更亲肤</v>
          </cell>
          <cell r="L1942" t="str">
            <v/>
          </cell>
          <cell r="M1942" t="str">
            <v>销售商品</v>
          </cell>
          <cell r="N1942" t="str">
            <v>2022/05/01</v>
          </cell>
          <cell r="O1942">
            <v>64.22</v>
          </cell>
          <cell r="P1942">
            <v>0.28</v>
          </cell>
          <cell r="Q1942">
            <v>23.5</v>
          </cell>
          <cell r="R1942">
            <v>16</v>
          </cell>
          <cell r="S1942">
            <v>6.3</v>
          </cell>
          <cell r="T1942" t="str">
            <v>有</v>
          </cell>
          <cell r="U1942" t="str">
            <v/>
          </cell>
          <cell r="V1942" t="str">
            <v>2190</v>
          </cell>
        </row>
        <row r="1942">
          <cell r="Z1942">
            <v>45</v>
          </cell>
          <cell r="AA1942">
            <v>55</v>
          </cell>
          <cell r="AB1942">
            <v>45</v>
          </cell>
          <cell r="AC1942">
            <v>0.111375</v>
          </cell>
          <cell r="AD1942">
            <v>9.5</v>
          </cell>
          <cell r="AE1942">
            <v>12</v>
          </cell>
          <cell r="AF1942">
            <v>50</v>
          </cell>
          <cell r="AG1942" t="str">
            <v/>
          </cell>
        </row>
        <row r="1943">
          <cell r="A1943" t="str">
            <v>HZ0324</v>
          </cell>
          <cell r="B1943" t="str">
            <v>H02-03C1G</v>
          </cell>
          <cell r="C1943" t="str">
            <v>HUGZ保暖衣套装女童（咖啡奶油）</v>
          </cell>
          <cell r="D1943" t="str">
            <v>无</v>
          </cell>
          <cell r="E1943" t="str">
            <v>6936352583240</v>
          </cell>
          <cell r="F1943">
            <v>169</v>
          </cell>
          <cell r="G1943">
            <v>169</v>
          </cell>
          <cell r="H1943" t="str">
            <v>3+</v>
          </cell>
          <cell r="I1943" t="str">
            <v>老品</v>
          </cell>
          <cell r="J1943" t="str">
            <v>1、产品同竞品差异点（优势点）：1111
2、产品功能点：
3、产品设计优势：
4、产品教育属性优势：
5、产品安全属性优势：
6、产品相关服务优势：
7、其他：</v>
          </cell>
          <cell r="K1943" t="str">
            <v>科学恒温，保暖刚刚好、只选新疆长绒棉，更亲肤</v>
          </cell>
          <cell r="L1943" t="str">
            <v/>
          </cell>
          <cell r="M1943" t="str">
            <v>销售商品</v>
          </cell>
          <cell r="N1943" t="str">
            <v>2022/05/01</v>
          </cell>
          <cell r="O1943">
            <v>64.22</v>
          </cell>
          <cell r="P1943">
            <v>0.28</v>
          </cell>
          <cell r="Q1943">
            <v>23.5</v>
          </cell>
          <cell r="R1943">
            <v>16</v>
          </cell>
          <cell r="S1943">
            <v>6.3</v>
          </cell>
          <cell r="T1943" t="str">
            <v>有</v>
          </cell>
          <cell r="U1943" t="str">
            <v/>
          </cell>
          <cell r="V1943" t="str">
            <v>2190</v>
          </cell>
        </row>
        <row r="1943">
          <cell r="Z1943">
            <v>45</v>
          </cell>
          <cell r="AA1943">
            <v>55</v>
          </cell>
          <cell r="AB1943">
            <v>45</v>
          </cell>
          <cell r="AC1943">
            <v>0.111375</v>
          </cell>
          <cell r="AD1943">
            <v>9.5</v>
          </cell>
          <cell r="AE1943">
            <v>12</v>
          </cell>
          <cell r="AF1943">
            <v>50</v>
          </cell>
          <cell r="AG1943" t="str">
            <v/>
          </cell>
        </row>
        <row r="1944">
          <cell r="A1944" t="str">
            <v>HZ0296</v>
          </cell>
          <cell r="B1944" t="str">
            <v>H02-03S1Z</v>
          </cell>
          <cell r="C1944" t="str">
            <v>HUGZ保暖衣套装男女童（热带可可）</v>
          </cell>
          <cell r="D1944" t="str">
            <v>无</v>
          </cell>
          <cell r="E1944" t="str">
            <v>6936352582960</v>
          </cell>
          <cell r="F1944">
            <v>169</v>
          </cell>
          <cell r="G1944">
            <v>169</v>
          </cell>
          <cell r="H1944" t="str">
            <v>3+</v>
          </cell>
          <cell r="I1944" t="str">
            <v>老品</v>
          </cell>
          <cell r="J1944" t="str">
            <v>1、产品同竞品差异点（优势点）：1111
2、产品功能点：
3、产品设计优势：
4、产品教育属性优势：
5、产品安全属性优势：
6、产品相关服务优势：
7、其他：</v>
          </cell>
          <cell r="K1944" t="str">
            <v>科学恒温，保暖刚刚好、只选新疆长绒棉，更亲肤</v>
          </cell>
          <cell r="L1944" t="str">
            <v/>
          </cell>
          <cell r="M1944" t="str">
            <v>销售商品</v>
          </cell>
          <cell r="N1944" t="str">
            <v>2022/05/01</v>
          </cell>
          <cell r="O1944">
            <v>64.22</v>
          </cell>
          <cell r="P1944">
            <v>0.28</v>
          </cell>
          <cell r="Q1944">
            <v>23.5</v>
          </cell>
          <cell r="R1944">
            <v>16</v>
          </cell>
          <cell r="S1944">
            <v>6.3</v>
          </cell>
          <cell r="T1944" t="str">
            <v>有</v>
          </cell>
          <cell r="U1944" t="str">
            <v/>
          </cell>
          <cell r="V1944" t="str">
            <v>2190</v>
          </cell>
        </row>
        <row r="1944">
          <cell r="Z1944">
            <v>45</v>
          </cell>
          <cell r="AA1944">
            <v>55</v>
          </cell>
          <cell r="AB1944">
            <v>45</v>
          </cell>
          <cell r="AC1944">
            <v>0.111375</v>
          </cell>
          <cell r="AD1944">
            <v>9.5</v>
          </cell>
          <cell r="AE1944">
            <v>12</v>
          </cell>
          <cell r="AF1944">
            <v>50</v>
          </cell>
          <cell r="AG1944" t="str">
            <v/>
          </cell>
        </row>
        <row r="1945">
          <cell r="A1945" t="str">
            <v>HZ0297</v>
          </cell>
          <cell r="B1945" t="str">
            <v>H02-03S1Z</v>
          </cell>
          <cell r="C1945" t="str">
            <v>HUGZ保暖衣套装男女童（热带可可）</v>
          </cell>
          <cell r="D1945" t="str">
            <v>无</v>
          </cell>
          <cell r="E1945" t="str">
            <v>6936352582977</v>
          </cell>
          <cell r="F1945">
            <v>169</v>
          </cell>
          <cell r="G1945">
            <v>169</v>
          </cell>
          <cell r="H1945" t="str">
            <v>3+</v>
          </cell>
          <cell r="I1945" t="str">
            <v>老品</v>
          </cell>
          <cell r="J1945" t="str">
            <v>1、产品同竞品差异点（优势点）：1111
2、产品功能点：
3、产品设计优势：
4、产品教育属性优势：
5、产品安全属性优势：
6、产品相关服务优势：
7、其他：</v>
          </cell>
          <cell r="K1945" t="str">
            <v>科学恒温，保暖刚刚好、只选新疆长绒棉，更亲肤</v>
          </cell>
          <cell r="L1945" t="str">
            <v/>
          </cell>
          <cell r="M1945" t="str">
            <v>销售商品</v>
          </cell>
          <cell r="N1945" t="str">
            <v>2022/05/01</v>
          </cell>
          <cell r="O1945">
            <v>64.22</v>
          </cell>
          <cell r="P1945">
            <v>0.28</v>
          </cell>
          <cell r="Q1945">
            <v>23.5</v>
          </cell>
          <cell r="R1945">
            <v>16</v>
          </cell>
          <cell r="S1945">
            <v>6.3</v>
          </cell>
          <cell r="T1945" t="str">
            <v>有</v>
          </cell>
          <cell r="U1945" t="str">
            <v/>
          </cell>
          <cell r="V1945" t="str">
            <v>2190</v>
          </cell>
        </row>
        <row r="1945">
          <cell r="Z1945">
            <v>45</v>
          </cell>
          <cell r="AA1945">
            <v>55</v>
          </cell>
          <cell r="AB1945">
            <v>45</v>
          </cell>
          <cell r="AC1945">
            <v>0.111375</v>
          </cell>
          <cell r="AD1945">
            <v>9.5</v>
          </cell>
          <cell r="AE1945">
            <v>12</v>
          </cell>
          <cell r="AF1945">
            <v>50</v>
          </cell>
          <cell r="AG1945" t="str">
            <v/>
          </cell>
        </row>
        <row r="1946">
          <cell r="A1946" t="str">
            <v>HZ0298</v>
          </cell>
          <cell r="B1946" t="str">
            <v>H02-03S1Z</v>
          </cell>
          <cell r="C1946" t="str">
            <v>HUGZ保暖衣套装男女童（热带可可）</v>
          </cell>
          <cell r="D1946" t="str">
            <v>无</v>
          </cell>
          <cell r="E1946" t="str">
            <v>6936352582984</v>
          </cell>
          <cell r="F1946">
            <v>169</v>
          </cell>
          <cell r="G1946">
            <v>169</v>
          </cell>
          <cell r="H1946" t="str">
            <v>3+</v>
          </cell>
          <cell r="I1946" t="str">
            <v>老品</v>
          </cell>
          <cell r="J1946" t="str">
            <v>1、产品同竞品差异点（优势点）：1111
2、产品功能点：
3、产品设计优势：
4、产品教育属性优势：
5、产品安全属性优势：
6、产品相关服务优势：
7、其他：</v>
          </cell>
          <cell r="K1946" t="str">
            <v>科学恒温，保暖刚刚好、只选新疆长绒棉，更亲肤</v>
          </cell>
          <cell r="L1946" t="str">
            <v/>
          </cell>
          <cell r="M1946" t="str">
            <v>销售商品</v>
          </cell>
          <cell r="N1946" t="str">
            <v>2022/05/01</v>
          </cell>
          <cell r="O1946">
            <v>64.22</v>
          </cell>
          <cell r="P1946">
            <v>0.28</v>
          </cell>
          <cell r="Q1946">
            <v>23.5</v>
          </cell>
          <cell r="R1946">
            <v>16</v>
          </cell>
          <cell r="S1946">
            <v>6.3</v>
          </cell>
          <cell r="T1946" t="str">
            <v>有</v>
          </cell>
          <cell r="U1946" t="str">
            <v/>
          </cell>
          <cell r="V1946" t="str">
            <v>2190</v>
          </cell>
        </row>
        <row r="1946">
          <cell r="Z1946">
            <v>45</v>
          </cell>
          <cell r="AA1946">
            <v>55</v>
          </cell>
          <cell r="AB1946">
            <v>45</v>
          </cell>
          <cell r="AC1946">
            <v>0.111375</v>
          </cell>
          <cell r="AD1946">
            <v>9.5</v>
          </cell>
          <cell r="AE1946">
            <v>12</v>
          </cell>
          <cell r="AF1946">
            <v>50</v>
          </cell>
          <cell r="AG1946" t="str">
            <v/>
          </cell>
        </row>
        <row r="1947">
          <cell r="A1947" t="str">
            <v>HZ0299</v>
          </cell>
          <cell r="B1947" t="str">
            <v>H02-03S1Z</v>
          </cell>
          <cell r="C1947" t="str">
            <v>HUGZ保暖衣套装男女童（热带可可）</v>
          </cell>
          <cell r="D1947" t="str">
            <v>无</v>
          </cell>
          <cell r="E1947" t="str">
            <v>6936352582991</v>
          </cell>
          <cell r="F1947">
            <v>169</v>
          </cell>
          <cell r="G1947">
            <v>169</v>
          </cell>
          <cell r="H1947" t="str">
            <v>3+</v>
          </cell>
          <cell r="I1947" t="str">
            <v>老品</v>
          </cell>
          <cell r="J1947" t="str">
            <v>1、产品同竞品差异点（优势点）：1111
2、产品功能点：
3、产品设计优势：
4、产品教育属性优势：
5、产品安全属性优势：
6、产品相关服务优势：
7、其他：</v>
          </cell>
          <cell r="K1947" t="str">
            <v>科学恒温，保暖刚刚好、只选新疆长绒棉，更亲肤</v>
          </cell>
          <cell r="L1947" t="str">
            <v/>
          </cell>
          <cell r="M1947" t="str">
            <v>销售商品</v>
          </cell>
          <cell r="N1947" t="str">
            <v>2022/05/01</v>
          </cell>
          <cell r="O1947">
            <v>64.22</v>
          </cell>
          <cell r="P1947">
            <v>0.28</v>
          </cell>
          <cell r="Q1947">
            <v>23.5</v>
          </cell>
          <cell r="R1947">
            <v>16</v>
          </cell>
          <cell r="S1947">
            <v>6.3</v>
          </cell>
          <cell r="T1947" t="str">
            <v>有</v>
          </cell>
          <cell r="U1947" t="str">
            <v/>
          </cell>
          <cell r="V1947" t="str">
            <v>2190</v>
          </cell>
        </row>
        <row r="1947">
          <cell r="Z1947">
            <v>45</v>
          </cell>
          <cell r="AA1947">
            <v>55</v>
          </cell>
          <cell r="AB1947">
            <v>45</v>
          </cell>
          <cell r="AC1947">
            <v>0.111375</v>
          </cell>
          <cell r="AD1947">
            <v>9.5</v>
          </cell>
          <cell r="AE1947">
            <v>12</v>
          </cell>
          <cell r="AF1947">
            <v>50</v>
          </cell>
          <cell r="AG1947" t="str">
            <v/>
          </cell>
        </row>
        <row r="1948">
          <cell r="A1948" t="str">
            <v>HZ0310</v>
          </cell>
          <cell r="B1948" t="str">
            <v>H02-03S1B</v>
          </cell>
          <cell r="C1948" t="str">
            <v>HUGZ保暖衣套装男童（热带可可）</v>
          </cell>
          <cell r="D1948" t="str">
            <v>无</v>
          </cell>
          <cell r="E1948" t="str">
            <v>6936352583103</v>
          </cell>
          <cell r="F1948">
            <v>169</v>
          </cell>
          <cell r="G1948">
            <v>169</v>
          </cell>
          <cell r="H1948" t="str">
            <v>3+</v>
          </cell>
          <cell r="I1948" t="str">
            <v>老品</v>
          </cell>
          <cell r="J1948" t="str">
            <v>1、产品同竞品差异点（优势点）：1111
2、产品功能点：
3、产品设计优势：
4、产品教育属性优势：
5、产品安全属性优势：
6、产品相关服务优势：
7、其他：</v>
          </cell>
          <cell r="K1948" t="str">
            <v>科学恒温，保暖刚刚好、只选新疆长绒棉，更亲肤</v>
          </cell>
          <cell r="L1948" t="str">
            <v/>
          </cell>
          <cell r="M1948" t="str">
            <v>销售商品</v>
          </cell>
          <cell r="N1948" t="str">
            <v>2022/05/01</v>
          </cell>
          <cell r="O1948">
            <v>64.22</v>
          </cell>
          <cell r="P1948">
            <v>0.28</v>
          </cell>
          <cell r="Q1948">
            <v>23.5</v>
          </cell>
          <cell r="R1948">
            <v>16</v>
          </cell>
          <cell r="S1948">
            <v>6.3</v>
          </cell>
          <cell r="T1948" t="str">
            <v>有</v>
          </cell>
          <cell r="U1948" t="str">
            <v/>
          </cell>
          <cell r="V1948" t="str">
            <v>2190</v>
          </cell>
        </row>
        <row r="1948">
          <cell r="Z1948">
            <v>45</v>
          </cell>
          <cell r="AA1948">
            <v>55</v>
          </cell>
          <cell r="AB1948">
            <v>45</v>
          </cell>
          <cell r="AC1948">
            <v>0.111375</v>
          </cell>
          <cell r="AD1948">
            <v>9.5</v>
          </cell>
          <cell r="AE1948">
            <v>12</v>
          </cell>
          <cell r="AF1948">
            <v>50</v>
          </cell>
          <cell r="AG1948" t="str">
            <v/>
          </cell>
        </row>
        <row r="1949">
          <cell r="A1949" t="str">
            <v>HZ0311</v>
          </cell>
          <cell r="B1949" t="str">
            <v>H02-03S1B</v>
          </cell>
          <cell r="C1949" t="str">
            <v>HUGZ保暖衣套装男童（热带可可）</v>
          </cell>
          <cell r="D1949" t="str">
            <v>无</v>
          </cell>
          <cell r="E1949" t="str">
            <v>6936352583110</v>
          </cell>
          <cell r="F1949">
            <v>169</v>
          </cell>
          <cell r="G1949">
            <v>169</v>
          </cell>
          <cell r="H1949" t="str">
            <v>3+</v>
          </cell>
          <cell r="I1949" t="str">
            <v>老品</v>
          </cell>
          <cell r="J1949" t="str">
            <v>1、产品同竞品差异点（优势点）：1111
2、产品功能点：
3、产品设计优势：
4、产品教育属性优势：
5、产品安全属性优势：
6、产品相关服务优势：
7、其他：</v>
          </cell>
          <cell r="K1949" t="str">
            <v>科学恒温，保暖刚刚好、只选新疆长绒棉，更亲肤</v>
          </cell>
          <cell r="L1949" t="str">
            <v/>
          </cell>
          <cell r="M1949" t="str">
            <v>销售商品</v>
          </cell>
          <cell r="N1949" t="str">
            <v>2022/05/01</v>
          </cell>
          <cell r="O1949">
            <v>64.22</v>
          </cell>
          <cell r="P1949">
            <v>0.28</v>
          </cell>
          <cell r="Q1949">
            <v>23.5</v>
          </cell>
          <cell r="R1949">
            <v>16</v>
          </cell>
          <cell r="S1949">
            <v>6.3</v>
          </cell>
          <cell r="T1949" t="str">
            <v>有</v>
          </cell>
          <cell r="U1949" t="str">
            <v/>
          </cell>
          <cell r="V1949" t="str">
            <v>2190</v>
          </cell>
        </row>
        <row r="1949">
          <cell r="Z1949">
            <v>45</v>
          </cell>
          <cell r="AA1949">
            <v>55</v>
          </cell>
          <cell r="AB1949">
            <v>45</v>
          </cell>
          <cell r="AC1949">
            <v>0.111375</v>
          </cell>
          <cell r="AD1949">
            <v>9.5</v>
          </cell>
          <cell r="AE1949">
            <v>12</v>
          </cell>
          <cell r="AF1949">
            <v>50</v>
          </cell>
          <cell r="AG1949" t="str">
            <v/>
          </cell>
        </row>
        <row r="1950">
          <cell r="A1950" t="str">
            <v>HZ0312</v>
          </cell>
          <cell r="B1950" t="str">
            <v>H02-03S1B</v>
          </cell>
          <cell r="C1950" t="str">
            <v>HUGZ保暖衣套装男童（热带可可）</v>
          </cell>
          <cell r="D1950" t="str">
            <v>无</v>
          </cell>
          <cell r="E1950" t="str">
            <v>6936352583127</v>
          </cell>
          <cell r="F1950">
            <v>169</v>
          </cell>
          <cell r="G1950">
            <v>169</v>
          </cell>
          <cell r="H1950" t="str">
            <v>3+</v>
          </cell>
          <cell r="I1950" t="str">
            <v>老品</v>
          </cell>
          <cell r="J1950" t="str">
            <v>1、产品同竞品差异点（优势点）：1111
2、产品功能点：
3、产品设计优势：
4、产品教育属性优势：
5、产品安全属性优势：
6、产品相关服务优势：
7、其他：</v>
          </cell>
          <cell r="K1950" t="str">
            <v>科学恒温，保暖刚刚好、只选新疆长绒棉，更亲肤</v>
          </cell>
          <cell r="L1950" t="str">
            <v/>
          </cell>
          <cell r="M1950" t="str">
            <v>销售商品</v>
          </cell>
          <cell r="N1950" t="str">
            <v>2022/05/01</v>
          </cell>
          <cell r="O1950">
            <v>64.22</v>
          </cell>
          <cell r="P1950">
            <v>0.28</v>
          </cell>
          <cell r="Q1950">
            <v>23.5</v>
          </cell>
          <cell r="R1950">
            <v>16</v>
          </cell>
          <cell r="S1950">
            <v>6.3</v>
          </cell>
          <cell r="T1950" t="str">
            <v>有</v>
          </cell>
          <cell r="U1950" t="str">
            <v/>
          </cell>
          <cell r="V1950" t="str">
            <v>2190</v>
          </cell>
        </row>
        <row r="1950">
          <cell r="Z1950">
            <v>45</v>
          </cell>
          <cell r="AA1950">
            <v>55</v>
          </cell>
          <cell r="AB1950">
            <v>45</v>
          </cell>
          <cell r="AC1950">
            <v>0.111375</v>
          </cell>
          <cell r="AD1950">
            <v>9.5</v>
          </cell>
          <cell r="AE1950">
            <v>12</v>
          </cell>
          <cell r="AF1950">
            <v>50</v>
          </cell>
          <cell r="AG1950" t="str">
            <v/>
          </cell>
        </row>
        <row r="1951">
          <cell r="A1951" t="str">
            <v>HZ0325</v>
          </cell>
          <cell r="B1951" t="str">
            <v>H02-03S1G</v>
          </cell>
          <cell r="C1951" t="str">
            <v>HUGZ保暖衣套装女童（热带可可）</v>
          </cell>
          <cell r="D1951" t="str">
            <v>无</v>
          </cell>
          <cell r="E1951" t="str">
            <v>6936352583257</v>
          </cell>
          <cell r="F1951">
            <v>169</v>
          </cell>
          <cell r="G1951">
            <v>169</v>
          </cell>
          <cell r="H1951" t="str">
            <v>3+</v>
          </cell>
          <cell r="I1951" t="str">
            <v>老品</v>
          </cell>
          <cell r="J1951" t="str">
            <v>1、产品同竞品差异点（优势点）：1111
2、产品功能点：
3、产品设计优势：
4、产品教育属性优势：
5、产品安全属性优势：
6、产品相关服务优势：
7、其他：</v>
          </cell>
          <cell r="K1951" t="str">
            <v>科学恒温，保暖刚刚好、只选新疆长绒棉，更亲肤</v>
          </cell>
          <cell r="L1951" t="str">
            <v/>
          </cell>
          <cell r="M1951" t="str">
            <v>销售商品</v>
          </cell>
          <cell r="N1951" t="str">
            <v>2022/05/01</v>
          </cell>
          <cell r="O1951">
            <v>64.22</v>
          </cell>
          <cell r="P1951">
            <v>0.28</v>
          </cell>
          <cell r="Q1951">
            <v>23.5</v>
          </cell>
          <cell r="R1951">
            <v>16</v>
          </cell>
          <cell r="S1951">
            <v>6.3</v>
          </cell>
          <cell r="T1951" t="str">
            <v>有</v>
          </cell>
          <cell r="U1951" t="str">
            <v/>
          </cell>
          <cell r="V1951" t="str">
            <v>2190</v>
          </cell>
        </row>
        <row r="1951">
          <cell r="Z1951">
            <v>45</v>
          </cell>
          <cell r="AA1951">
            <v>55</v>
          </cell>
          <cell r="AB1951">
            <v>45</v>
          </cell>
          <cell r="AC1951">
            <v>0.111375</v>
          </cell>
          <cell r="AD1951">
            <v>9.5</v>
          </cell>
          <cell r="AE1951">
            <v>12</v>
          </cell>
          <cell r="AF1951">
            <v>50</v>
          </cell>
          <cell r="AG1951" t="str">
            <v/>
          </cell>
        </row>
        <row r="1952">
          <cell r="A1952" t="str">
            <v>HZ0326</v>
          </cell>
          <cell r="B1952" t="str">
            <v>H02-03S1G</v>
          </cell>
          <cell r="C1952" t="str">
            <v>HUGZ保暖衣套装女童（热带可可）</v>
          </cell>
          <cell r="D1952" t="str">
            <v>无</v>
          </cell>
          <cell r="E1952" t="str">
            <v>6936352583264</v>
          </cell>
          <cell r="F1952">
            <v>169</v>
          </cell>
          <cell r="G1952">
            <v>169</v>
          </cell>
          <cell r="H1952" t="str">
            <v>3+</v>
          </cell>
          <cell r="I1952" t="str">
            <v>老品</v>
          </cell>
          <cell r="J1952" t="str">
            <v>1、产品同竞品差异点（优势点）：1111
2、产品功能点：
3、产品设计优势：
4、产品教育属性优势：
5、产品安全属性优势：
6、产品相关服务优势：
7、其他：</v>
          </cell>
          <cell r="K1952" t="str">
            <v>科学恒温，保暖刚刚好、只选新疆长绒棉，更亲肤</v>
          </cell>
          <cell r="L1952" t="str">
            <v/>
          </cell>
          <cell r="M1952" t="str">
            <v>销售商品</v>
          </cell>
          <cell r="N1952" t="str">
            <v>2022/05/01</v>
          </cell>
          <cell r="O1952">
            <v>64.22</v>
          </cell>
          <cell r="P1952">
            <v>0.28</v>
          </cell>
          <cell r="Q1952">
            <v>23.5</v>
          </cell>
          <cell r="R1952">
            <v>16</v>
          </cell>
          <cell r="S1952">
            <v>6.3</v>
          </cell>
          <cell r="T1952" t="str">
            <v>有</v>
          </cell>
          <cell r="U1952" t="str">
            <v/>
          </cell>
          <cell r="V1952" t="str">
            <v>2190</v>
          </cell>
        </row>
        <row r="1952">
          <cell r="Z1952">
            <v>45</v>
          </cell>
          <cell r="AA1952">
            <v>55</v>
          </cell>
          <cell r="AB1952">
            <v>45</v>
          </cell>
          <cell r="AC1952">
            <v>0.111375</v>
          </cell>
          <cell r="AD1952">
            <v>9.5</v>
          </cell>
          <cell r="AE1952">
            <v>12</v>
          </cell>
          <cell r="AF1952">
            <v>50</v>
          </cell>
          <cell r="AG1952" t="str">
            <v/>
          </cell>
        </row>
        <row r="1953">
          <cell r="A1953" t="str">
            <v>HZ0327</v>
          </cell>
          <cell r="B1953" t="str">
            <v>H02-03S1G</v>
          </cell>
          <cell r="C1953" t="str">
            <v>HUGZ保暖衣套装女童（热带可可）</v>
          </cell>
          <cell r="D1953" t="str">
            <v>无</v>
          </cell>
          <cell r="E1953" t="str">
            <v>6936352583271</v>
          </cell>
          <cell r="F1953">
            <v>169</v>
          </cell>
          <cell r="G1953">
            <v>169</v>
          </cell>
          <cell r="H1953" t="str">
            <v>3+</v>
          </cell>
          <cell r="I1953" t="str">
            <v>老品</v>
          </cell>
          <cell r="J1953" t="str">
            <v>1、产品同竞品差异点（优势点）：1111
2、产品功能点：
3、产品设计优势：
4、产品教育属性优势：
5、产品安全属性优势：
6、产品相关服务优势：
7、其他：</v>
          </cell>
          <cell r="K1953" t="str">
            <v>科学恒温，保暖刚刚好、只选新疆长绒棉，更亲肤</v>
          </cell>
          <cell r="L1953" t="str">
            <v/>
          </cell>
          <cell r="M1953" t="str">
            <v>销售商品</v>
          </cell>
          <cell r="N1953" t="str">
            <v>2022/05/01</v>
          </cell>
          <cell r="O1953">
            <v>64.22</v>
          </cell>
          <cell r="P1953">
            <v>0.28</v>
          </cell>
          <cell r="Q1953">
            <v>23.5</v>
          </cell>
          <cell r="R1953">
            <v>16</v>
          </cell>
          <cell r="S1953">
            <v>6.3</v>
          </cell>
          <cell r="T1953" t="str">
            <v>有</v>
          </cell>
          <cell r="U1953" t="str">
            <v/>
          </cell>
          <cell r="V1953" t="str">
            <v>2190</v>
          </cell>
        </row>
        <row r="1953">
          <cell r="Z1953">
            <v>45</v>
          </cell>
          <cell r="AA1953">
            <v>55</v>
          </cell>
          <cell r="AB1953">
            <v>45</v>
          </cell>
          <cell r="AC1953">
            <v>0.111375</v>
          </cell>
          <cell r="AD1953">
            <v>9.5</v>
          </cell>
          <cell r="AE1953">
            <v>12</v>
          </cell>
          <cell r="AF1953">
            <v>50</v>
          </cell>
          <cell r="AG1953" t="str">
            <v/>
          </cell>
        </row>
        <row r="1954">
          <cell r="A1954" t="str">
            <v>HZ0300</v>
          </cell>
          <cell r="B1954" t="str">
            <v>H02-03M1Z</v>
          </cell>
          <cell r="C1954" t="str">
            <v>HUGZ保暖衣套装男女童（米栗黄）</v>
          </cell>
          <cell r="D1954" t="str">
            <v>无</v>
          </cell>
          <cell r="E1954" t="str">
            <v>6936352583004</v>
          </cell>
          <cell r="F1954">
            <v>169</v>
          </cell>
          <cell r="G1954">
            <v>169</v>
          </cell>
          <cell r="H1954" t="str">
            <v>3+</v>
          </cell>
          <cell r="I1954" t="str">
            <v>老品</v>
          </cell>
          <cell r="J1954" t="str">
            <v>1、产品同竞品差异点（优势点）：1111
2、产品功能点：
3、产品设计优势：
4、产品教育属性优势：
5、产品安全属性优势：
6、产品相关服务优势：
7、其他：</v>
          </cell>
          <cell r="K1954" t="str">
            <v>科学恒温，保暖刚刚好、只选新疆长绒棉，更亲肤</v>
          </cell>
          <cell r="L1954" t="str">
            <v/>
          </cell>
          <cell r="M1954" t="str">
            <v>销售商品</v>
          </cell>
          <cell r="N1954" t="str">
            <v>2022/05/01</v>
          </cell>
          <cell r="O1954">
            <v>64.22</v>
          </cell>
          <cell r="P1954">
            <v>0.28</v>
          </cell>
          <cell r="Q1954">
            <v>23.5</v>
          </cell>
          <cell r="R1954">
            <v>16</v>
          </cell>
          <cell r="S1954">
            <v>6.3</v>
          </cell>
          <cell r="T1954" t="str">
            <v>有</v>
          </cell>
          <cell r="U1954" t="str">
            <v/>
          </cell>
          <cell r="V1954" t="str">
            <v>2190</v>
          </cell>
        </row>
        <row r="1954">
          <cell r="Z1954">
            <v>45</v>
          </cell>
          <cell r="AA1954">
            <v>55</v>
          </cell>
          <cell r="AB1954">
            <v>45</v>
          </cell>
          <cell r="AC1954">
            <v>0.111375</v>
          </cell>
          <cell r="AD1954">
            <v>9.5</v>
          </cell>
          <cell r="AE1954">
            <v>12</v>
          </cell>
          <cell r="AF1954">
            <v>50</v>
          </cell>
          <cell r="AG1954" t="str">
            <v/>
          </cell>
        </row>
        <row r="1955">
          <cell r="A1955" t="str">
            <v>HZ0301</v>
          </cell>
          <cell r="B1955" t="str">
            <v>H02-03M1Z</v>
          </cell>
          <cell r="C1955" t="str">
            <v>HUGZ保暖衣套装男女童（米栗黄）</v>
          </cell>
          <cell r="D1955" t="str">
            <v>无</v>
          </cell>
          <cell r="E1955" t="str">
            <v>6936352583011</v>
          </cell>
          <cell r="F1955">
            <v>169</v>
          </cell>
          <cell r="G1955">
            <v>169</v>
          </cell>
          <cell r="H1955" t="str">
            <v>3+</v>
          </cell>
          <cell r="I1955" t="str">
            <v>老品</v>
          </cell>
          <cell r="J1955" t="str">
            <v>1、产品同竞品差异点（优势点）：1111
2、产品功能点：
3、产品设计优势：
4、产品教育属性优势：
5、产品安全属性优势：
6、产品相关服务优势：
7、其他：</v>
          </cell>
          <cell r="K1955" t="str">
            <v>科学恒温，保暖刚刚好、只选新疆长绒棉，更亲肤</v>
          </cell>
          <cell r="L1955" t="str">
            <v/>
          </cell>
          <cell r="M1955" t="str">
            <v>销售商品</v>
          </cell>
          <cell r="N1955" t="str">
            <v>2022/05/01</v>
          </cell>
          <cell r="O1955">
            <v>64.22</v>
          </cell>
          <cell r="P1955">
            <v>0.28</v>
          </cell>
          <cell r="Q1955">
            <v>23.5</v>
          </cell>
          <cell r="R1955">
            <v>16</v>
          </cell>
          <cell r="S1955">
            <v>6.3</v>
          </cell>
          <cell r="T1955" t="str">
            <v>有</v>
          </cell>
          <cell r="U1955" t="str">
            <v/>
          </cell>
          <cell r="V1955" t="str">
            <v>2190</v>
          </cell>
        </row>
        <row r="1955">
          <cell r="Z1955">
            <v>45</v>
          </cell>
          <cell r="AA1955">
            <v>55</v>
          </cell>
          <cell r="AB1955">
            <v>45</v>
          </cell>
          <cell r="AC1955">
            <v>0.111375</v>
          </cell>
          <cell r="AD1955">
            <v>9.5</v>
          </cell>
          <cell r="AE1955">
            <v>12</v>
          </cell>
          <cell r="AF1955">
            <v>50</v>
          </cell>
          <cell r="AG1955" t="str">
            <v/>
          </cell>
        </row>
        <row r="1956">
          <cell r="A1956" t="str">
            <v>HZ0302</v>
          </cell>
          <cell r="B1956" t="str">
            <v>H02-03M1Z</v>
          </cell>
          <cell r="C1956" t="str">
            <v>HUGZ保暖衣套装男女童（米栗黄）</v>
          </cell>
          <cell r="D1956" t="str">
            <v>无</v>
          </cell>
          <cell r="E1956" t="str">
            <v>6936352583028</v>
          </cell>
          <cell r="F1956">
            <v>169</v>
          </cell>
          <cell r="G1956">
            <v>169</v>
          </cell>
          <cell r="H1956" t="str">
            <v>3+</v>
          </cell>
          <cell r="I1956" t="str">
            <v>老品</v>
          </cell>
          <cell r="J1956" t="str">
            <v>1、产品同竞品差异点（优势点）：1111
2、产品功能点：
3、产品设计优势：
4、产品教育属性优势：
5、产品安全属性优势：
6、产品相关服务优势：
7、其他：</v>
          </cell>
          <cell r="K1956" t="str">
            <v>科学恒温，保暖刚刚好、只选新疆长绒棉，更亲肤</v>
          </cell>
          <cell r="L1956" t="str">
            <v/>
          </cell>
          <cell r="M1956" t="str">
            <v>销售商品</v>
          </cell>
          <cell r="N1956" t="str">
            <v>2022/05/01</v>
          </cell>
          <cell r="O1956">
            <v>64.22</v>
          </cell>
          <cell r="P1956">
            <v>0.28</v>
          </cell>
          <cell r="Q1956">
            <v>23.5</v>
          </cell>
          <cell r="R1956">
            <v>16</v>
          </cell>
          <cell r="S1956">
            <v>6.3</v>
          </cell>
          <cell r="T1956" t="str">
            <v>有</v>
          </cell>
          <cell r="U1956" t="str">
            <v/>
          </cell>
          <cell r="V1956" t="str">
            <v>2190</v>
          </cell>
        </row>
        <row r="1956">
          <cell r="Z1956">
            <v>45</v>
          </cell>
          <cell r="AA1956">
            <v>55</v>
          </cell>
          <cell r="AB1956">
            <v>45</v>
          </cell>
          <cell r="AC1956">
            <v>0.111375</v>
          </cell>
          <cell r="AD1956">
            <v>9.5</v>
          </cell>
          <cell r="AE1956">
            <v>12</v>
          </cell>
          <cell r="AF1956">
            <v>50</v>
          </cell>
          <cell r="AG1956" t="str">
            <v/>
          </cell>
        </row>
        <row r="1957">
          <cell r="A1957" t="str">
            <v>HZ0303</v>
          </cell>
          <cell r="B1957" t="str">
            <v>H02-03M1Z</v>
          </cell>
          <cell r="C1957" t="str">
            <v>HUGZ保暖衣套装男女童（米栗黄）</v>
          </cell>
          <cell r="D1957" t="str">
            <v>无</v>
          </cell>
          <cell r="E1957" t="str">
            <v>6936352583035</v>
          </cell>
          <cell r="F1957">
            <v>169</v>
          </cell>
          <cell r="G1957">
            <v>169</v>
          </cell>
          <cell r="H1957" t="str">
            <v>3+</v>
          </cell>
          <cell r="I1957" t="str">
            <v>老品</v>
          </cell>
          <cell r="J1957" t="str">
            <v>1、产品同竞品差异点（优势点）：1111
2、产品功能点：
3、产品设计优势：
4、产品教育属性优势：
5、产品安全属性优势：
6、产品相关服务优势：
7、其他：</v>
          </cell>
          <cell r="K1957" t="str">
            <v>科学恒温，保暖刚刚好、只选新疆长绒棉，更亲肤</v>
          </cell>
          <cell r="L1957" t="str">
            <v/>
          </cell>
          <cell r="M1957" t="str">
            <v>销售商品</v>
          </cell>
          <cell r="N1957" t="str">
            <v>2022/05/01</v>
          </cell>
          <cell r="O1957">
            <v>64.22</v>
          </cell>
          <cell r="P1957">
            <v>0.28</v>
          </cell>
          <cell r="Q1957">
            <v>23.5</v>
          </cell>
          <cell r="R1957">
            <v>16</v>
          </cell>
          <cell r="S1957">
            <v>6.3</v>
          </cell>
          <cell r="T1957" t="str">
            <v>有</v>
          </cell>
          <cell r="U1957" t="str">
            <v/>
          </cell>
          <cell r="V1957" t="str">
            <v>2190</v>
          </cell>
        </row>
        <row r="1957">
          <cell r="Z1957">
            <v>45</v>
          </cell>
          <cell r="AA1957">
            <v>55</v>
          </cell>
          <cell r="AB1957">
            <v>45</v>
          </cell>
          <cell r="AC1957">
            <v>0.111375</v>
          </cell>
          <cell r="AD1957">
            <v>9.5</v>
          </cell>
          <cell r="AE1957">
            <v>12</v>
          </cell>
          <cell r="AF1957">
            <v>50</v>
          </cell>
          <cell r="AG1957" t="str">
            <v/>
          </cell>
        </row>
        <row r="1958">
          <cell r="A1958" t="str">
            <v>HZ0313</v>
          </cell>
          <cell r="B1958" t="str">
            <v>H02-03M1B</v>
          </cell>
          <cell r="C1958" t="str">
            <v>HUGZ保暖衣套装男童（米栗黄）</v>
          </cell>
          <cell r="D1958" t="str">
            <v>无</v>
          </cell>
          <cell r="E1958" t="str">
            <v>6936352583134</v>
          </cell>
          <cell r="F1958">
            <v>169</v>
          </cell>
          <cell r="G1958">
            <v>169</v>
          </cell>
          <cell r="H1958" t="str">
            <v>3+</v>
          </cell>
          <cell r="I1958" t="str">
            <v>老品</v>
          </cell>
          <cell r="J1958" t="str">
            <v>1、产品同竞品差异点（优势点）：1111
2、产品功能点：
3、产品设计优势：
4、产品教育属性优势：
5、产品安全属性优势：
6、产品相关服务优势：
7、其他：</v>
          </cell>
          <cell r="K1958" t="str">
            <v>科学恒温，保暖刚刚好、只选新疆长绒棉，更亲肤</v>
          </cell>
          <cell r="L1958" t="str">
            <v/>
          </cell>
          <cell r="M1958" t="str">
            <v>销售商品</v>
          </cell>
          <cell r="N1958" t="str">
            <v>2022/05/01</v>
          </cell>
          <cell r="O1958">
            <v>64.22</v>
          </cell>
          <cell r="P1958">
            <v>0.28</v>
          </cell>
          <cell r="Q1958">
            <v>23.5</v>
          </cell>
          <cell r="R1958">
            <v>16</v>
          </cell>
          <cell r="S1958">
            <v>6.3</v>
          </cell>
          <cell r="T1958" t="str">
            <v>有</v>
          </cell>
          <cell r="U1958" t="str">
            <v/>
          </cell>
          <cell r="V1958" t="str">
            <v>2190</v>
          </cell>
        </row>
        <row r="1958">
          <cell r="Z1958">
            <v>45</v>
          </cell>
          <cell r="AA1958">
            <v>55</v>
          </cell>
          <cell r="AB1958">
            <v>45</v>
          </cell>
          <cell r="AC1958">
            <v>0.111375</v>
          </cell>
          <cell r="AD1958">
            <v>9.5</v>
          </cell>
          <cell r="AE1958">
            <v>12</v>
          </cell>
          <cell r="AF1958">
            <v>50</v>
          </cell>
          <cell r="AG1958" t="str">
            <v/>
          </cell>
        </row>
        <row r="1959">
          <cell r="A1959" t="str">
            <v>HZ0314</v>
          </cell>
          <cell r="B1959" t="str">
            <v>H02-03M1B</v>
          </cell>
          <cell r="C1959" t="str">
            <v>HUGZ保暖衣套装男童（米栗黄）</v>
          </cell>
          <cell r="D1959" t="str">
            <v>无</v>
          </cell>
          <cell r="E1959" t="str">
            <v>6936352583141</v>
          </cell>
          <cell r="F1959">
            <v>169</v>
          </cell>
          <cell r="G1959">
            <v>169</v>
          </cell>
          <cell r="H1959" t="str">
            <v>3+</v>
          </cell>
          <cell r="I1959" t="str">
            <v>老品</v>
          </cell>
          <cell r="J1959" t="str">
            <v>1、产品同竞品差异点（优势点）：1111
2、产品功能点：
3、产品设计优势：
4、产品教育属性优势：
5、产品安全属性优势：
6、产品相关服务优势：
7、其他：</v>
          </cell>
          <cell r="K1959" t="str">
            <v>科学恒温，保暖刚刚好、只选新疆长绒棉，更亲肤</v>
          </cell>
          <cell r="L1959" t="str">
            <v/>
          </cell>
          <cell r="M1959" t="str">
            <v>销售商品</v>
          </cell>
          <cell r="N1959" t="str">
            <v>2022/05/01</v>
          </cell>
          <cell r="O1959">
            <v>64.22</v>
          </cell>
          <cell r="P1959">
            <v>0.28</v>
          </cell>
          <cell r="Q1959">
            <v>23.5</v>
          </cell>
          <cell r="R1959">
            <v>16</v>
          </cell>
          <cell r="S1959">
            <v>6.3</v>
          </cell>
          <cell r="T1959" t="str">
            <v>有</v>
          </cell>
          <cell r="U1959" t="str">
            <v/>
          </cell>
          <cell r="V1959" t="str">
            <v>2190</v>
          </cell>
        </row>
        <row r="1959">
          <cell r="Z1959">
            <v>45</v>
          </cell>
          <cell r="AA1959">
            <v>55</v>
          </cell>
          <cell r="AB1959">
            <v>45</v>
          </cell>
          <cell r="AC1959">
            <v>0.111375</v>
          </cell>
          <cell r="AD1959">
            <v>9.5</v>
          </cell>
          <cell r="AE1959">
            <v>12</v>
          </cell>
          <cell r="AF1959">
            <v>50</v>
          </cell>
          <cell r="AG1959" t="str">
            <v/>
          </cell>
        </row>
        <row r="1960">
          <cell r="A1960" t="str">
            <v>HZ0315</v>
          </cell>
          <cell r="B1960" t="str">
            <v>H02-03M1B</v>
          </cell>
          <cell r="C1960" t="str">
            <v>HUGZ保暖衣套装男童（米栗黄）</v>
          </cell>
          <cell r="D1960" t="str">
            <v>无</v>
          </cell>
          <cell r="E1960" t="str">
            <v>6936352583158</v>
          </cell>
          <cell r="F1960">
            <v>169</v>
          </cell>
          <cell r="G1960">
            <v>169</v>
          </cell>
          <cell r="H1960" t="str">
            <v>3+</v>
          </cell>
          <cell r="I1960" t="str">
            <v>老品</v>
          </cell>
          <cell r="J1960" t="str">
            <v>1、产品同竞品差异点（优势点）：1111
2、产品功能点：
3、产品设计优势：
4、产品教育属性优势：
5、产品安全属性优势：
6、产品相关服务优势：
7、其他：</v>
          </cell>
          <cell r="K1960" t="str">
            <v>科学恒温，保暖刚刚好、只选新疆长绒棉，更亲肤</v>
          </cell>
          <cell r="L1960" t="str">
            <v/>
          </cell>
          <cell r="M1960" t="str">
            <v>销售商品</v>
          </cell>
          <cell r="N1960" t="str">
            <v>2022/05/01</v>
          </cell>
          <cell r="O1960">
            <v>64.22</v>
          </cell>
          <cell r="P1960">
            <v>0.28</v>
          </cell>
          <cell r="Q1960">
            <v>23.5</v>
          </cell>
          <cell r="R1960">
            <v>16</v>
          </cell>
          <cell r="S1960">
            <v>6.3</v>
          </cell>
          <cell r="T1960" t="str">
            <v>有</v>
          </cell>
          <cell r="U1960" t="str">
            <v/>
          </cell>
          <cell r="V1960" t="str">
            <v>2190</v>
          </cell>
        </row>
        <row r="1960">
          <cell r="Z1960">
            <v>45</v>
          </cell>
          <cell r="AA1960">
            <v>55</v>
          </cell>
          <cell r="AB1960">
            <v>45</v>
          </cell>
          <cell r="AC1960">
            <v>0.111375</v>
          </cell>
          <cell r="AD1960">
            <v>9.5</v>
          </cell>
          <cell r="AE1960">
            <v>12</v>
          </cell>
          <cell r="AF1960">
            <v>50</v>
          </cell>
          <cell r="AG1960" t="str">
            <v/>
          </cell>
        </row>
        <row r="1961">
          <cell r="A1961" t="str">
            <v>HZ0249</v>
          </cell>
          <cell r="B1961" t="str">
            <v>H01-05G1Z</v>
          </cell>
          <cell r="C1961" t="str">
            <v>HUGZ长袖T恤套装男女童（青椰绿）</v>
          </cell>
          <cell r="D1961" t="str">
            <v>无</v>
          </cell>
          <cell r="E1961" t="str">
            <v>6936352582496</v>
          </cell>
          <cell r="F1961">
            <v>169</v>
          </cell>
          <cell r="G1961">
            <v>169</v>
          </cell>
          <cell r="H1961" t="str">
            <v>3+</v>
          </cell>
          <cell r="I1961" t="str">
            <v>老品</v>
          </cell>
          <cell r="J1961" t="str">
            <v>1、产品同竞品差异点（优势点）：1111
2、产品功能点：
3、产品设计优势：
4、产品教育属性优势：
5、产品安全属性优势：
6、产品相关服务优势：
7、其他：</v>
          </cell>
          <cell r="K1961" t="str">
            <v>丝绸级亲肤触感、无痕随心裁0束缚、全季节透气</v>
          </cell>
          <cell r="L1961" t="str">
            <v/>
          </cell>
          <cell r="M1961" t="str">
            <v>销售商品</v>
          </cell>
          <cell r="N1961" t="str">
            <v>2022/05/01</v>
          </cell>
          <cell r="O1961">
            <v>64.22</v>
          </cell>
          <cell r="P1961">
            <v>0.3</v>
          </cell>
          <cell r="Q1961">
            <v>23.5</v>
          </cell>
          <cell r="R1961">
            <v>16</v>
          </cell>
          <cell r="S1961">
            <v>6.3</v>
          </cell>
          <cell r="T1961" t="str">
            <v>有</v>
          </cell>
          <cell r="U1961" t="str">
            <v/>
          </cell>
          <cell r="V1961" t="str">
            <v>2190</v>
          </cell>
        </row>
        <row r="1961">
          <cell r="Z1961">
            <v>45</v>
          </cell>
          <cell r="AA1961">
            <v>55</v>
          </cell>
          <cell r="AB1961">
            <v>45</v>
          </cell>
          <cell r="AC1961">
            <v>0.111375</v>
          </cell>
          <cell r="AD1961">
            <v>9.5</v>
          </cell>
          <cell r="AE1961">
            <v>12</v>
          </cell>
          <cell r="AF1961">
            <v>50</v>
          </cell>
          <cell r="AG1961" t="str">
            <v/>
          </cell>
        </row>
        <row r="1962">
          <cell r="A1962" t="str">
            <v>HZ0250</v>
          </cell>
          <cell r="B1962" t="str">
            <v>H01-05G1Z</v>
          </cell>
          <cell r="C1962" t="str">
            <v>HUGZ长袖T恤套装男女童（青椰绿）</v>
          </cell>
          <cell r="D1962" t="str">
            <v>无</v>
          </cell>
          <cell r="E1962" t="str">
            <v>6936352582502</v>
          </cell>
          <cell r="F1962">
            <v>169</v>
          </cell>
          <cell r="G1962">
            <v>169</v>
          </cell>
          <cell r="H1962" t="str">
            <v>3+</v>
          </cell>
          <cell r="I1962" t="str">
            <v>老品</v>
          </cell>
          <cell r="J1962" t="str">
            <v>1、产品同竞品差异点（优势点）：1111
2、产品功能点：
3、产品设计优势：
4、产品教育属性优势：
5、产品安全属性优势：
6、产品相关服务优势：
7、其他：</v>
          </cell>
          <cell r="K1962" t="str">
            <v>丝绸级亲肤触感、无痕随心裁0束缚、全季节透气</v>
          </cell>
          <cell r="L1962" t="str">
            <v/>
          </cell>
          <cell r="M1962" t="str">
            <v>销售商品</v>
          </cell>
          <cell r="N1962" t="str">
            <v>2022/05/01</v>
          </cell>
          <cell r="O1962">
            <v>64.22</v>
          </cell>
          <cell r="P1962">
            <v>0.3</v>
          </cell>
          <cell r="Q1962">
            <v>23.5</v>
          </cell>
          <cell r="R1962">
            <v>16</v>
          </cell>
          <cell r="S1962">
            <v>6.3</v>
          </cell>
          <cell r="T1962" t="str">
            <v>有</v>
          </cell>
          <cell r="U1962" t="str">
            <v/>
          </cell>
          <cell r="V1962" t="str">
            <v>2190</v>
          </cell>
        </row>
        <row r="1962">
          <cell r="Z1962">
            <v>45</v>
          </cell>
          <cell r="AA1962">
            <v>55</v>
          </cell>
          <cell r="AB1962">
            <v>45</v>
          </cell>
          <cell r="AC1962">
            <v>0.111375</v>
          </cell>
          <cell r="AD1962">
            <v>9.5</v>
          </cell>
          <cell r="AE1962">
            <v>12</v>
          </cell>
          <cell r="AF1962">
            <v>50</v>
          </cell>
          <cell r="AG1962" t="str">
            <v/>
          </cell>
        </row>
        <row r="1963">
          <cell r="A1963" t="str">
            <v>HZ0263</v>
          </cell>
          <cell r="B1963" t="str">
            <v>H01-05G1B</v>
          </cell>
          <cell r="C1963" t="str">
            <v>HUGZ长袖T恤套装男童（青椰绿）</v>
          </cell>
          <cell r="D1963" t="str">
            <v>无</v>
          </cell>
          <cell r="E1963" t="str">
            <v>6936352582632</v>
          </cell>
          <cell r="F1963">
            <v>169</v>
          </cell>
          <cell r="G1963">
            <v>169</v>
          </cell>
          <cell r="H1963" t="str">
            <v>3+</v>
          </cell>
          <cell r="I1963" t="str">
            <v>老品</v>
          </cell>
          <cell r="J1963" t="str">
            <v>1、产品同竞品差异点（优势点）：1111
2、产品功能点：
3、产品设计优势：
4、产品教育属性优势：
5、产品安全属性优势：
6、产品相关服务优势：
7、其他：</v>
          </cell>
          <cell r="K1963" t="str">
            <v>丝绸级亲肤触感、无痕随心裁0束缚、全季节透气</v>
          </cell>
          <cell r="L1963" t="str">
            <v/>
          </cell>
          <cell r="M1963" t="str">
            <v>销售商品</v>
          </cell>
          <cell r="N1963" t="str">
            <v>2022/05/01</v>
          </cell>
          <cell r="O1963">
            <v>64.22</v>
          </cell>
          <cell r="P1963">
            <v>0.3</v>
          </cell>
          <cell r="Q1963">
            <v>23.5</v>
          </cell>
          <cell r="R1963">
            <v>16</v>
          </cell>
          <cell r="S1963">
            <v>6.3</v>
          </cell>
          <cell r="T1963" t="str">
            <v>有</v>
          </cell>
          <cell r="U1963" t="str">
            <v/>
          </cell>
          <cell r="V1963" t="str">
            <v>2190</v>
          </cell>
        </row>
        <row r="1963">
          <cell r="Z1963">
            <v>45</v>
          </cell>
          <cell r="AA1963">
            <v>55</v>
          </cell>
          <cell r="AB1963">
            <v>45</v>
          </cell>
          <cell r="AC1963">
            <v>0.111375</v>
          </cell>
          <cell r="AD1963">
            <v>9.5</v>
          </cell>
          <cell r="AE1963">
            <v>12</v>
          </cell>
          <cell r="AF1963">
            <v>50</v>
          </cell>
          <cell r="AG1963" t="str">
            <v/>
          </cell>
        </row>
        <row r="1964">
          <cell r="A1964" t="str">
            <v>HZ0264</v>
          </cell>
          <cell r="B1964" t="str">
            <v>H01-05G1B</v>
          </cell>
          <cell r="C1964" t="str">
            <v>HUGZ长袖T恤套装男童（青椰绿）</v>
          </cell>
          <cell r="D1964" t="str">
            <v>无</v>
          </cell>
          <cell r="E1964" t="str">
            <v>6936352582649</v>
          </cell>
          <cell r="F1964">
            <v>169</v>
          </cell>
          <cell r="G1964">
            <v>169</v>
          </cell>
          <cell r="H1964" t="str">
            <v>3+</v>
          </cell>
          <cell r="I1964" t="str">
            <v>老品</v>
          </cell>
          <cell r="J1964" t="str">
            <v>1、产品同竞品差异点（优势点）：1111
2、产品功能点：
3、产品设计优势：
4、产品教育属性优势：
5、产品安全属性优势：
6、产品相关服务优势：
7、其他：</v>
          </cell>
          <cell r="K1964" t="str">
            <v>丝绸级亲肤触感、无痕随心裁0束缚、全季节透气</v>
          </cell>
          <cell r="L1964" t="str">
            <v/>
          </cell>
          <cell r="M1964" t="str">
            <v>销售商品</v>
          </cell>
          <cell r="N1964" t="str">
            <v>2022/05/01</v>
          </cell>
          <cell r="O1964">
            <v>64.22</v>
          </cell>
          <cell r="P1964">
            <v>0.3</v>
          </cell>
          <cell r="Q1964">
            <v>23.5</v>
          </cell>
          <cell r="R1964">
            <v>16</v>
          </cell>
          <cell r="S1964">
            <v>6.3</v>
          </cell>
          <cell r="T1964" t="str">
            <v>有</v>
          </cell>
          <cell r="U1964" t="str">
            <v/>
          </cell>
          <cell r="V1964" t="str">
            <v>2190</v>
          </cell>
        </row>
        <row r="1964">
          <cell r="Z1964">
            <v>45</v>
          </cell>
          <cell r="AA1964">
            <v>55</v>
          </cell>
          <cell r="AB1964">
            <v>45</v>
          </cell>
          <cell r="AC1964">
            <v>0.111375</v>
          </cell>
          <cell r="AD1964">
            <v>9.5</v>
          </cell>
          <cell r="AE1964">
            <v>12</v>
          </cell>
          <cell r="AF1964">
            <v>50</v>
          </cell>
          <cell r="AG1964" t="str">
            <v/>
          </cell>
        </row>
        <row r="1965">
          <cell r="A1965" t="str">
            <v>HZ0265</v>
          </cell>
          <cell r="B1965" t="str">
            <v>H01-05G1B</v>
          </cell>
          <cell r="C1965" t="str">
            <v>HUGZ长袖T恤套装男童（青椰绿）</v>
          </cell>
          <cell r="D1965" t="str">
            <v>无</v>
          </cell>
          <cell r="E1965" t="str">
            <v>6936352582656</v>
          </cell>
          <cell r="F1965">
            <v>169</v>
          </cell>
          <cell r="G1965">
            <v>169</v>
          </cell>
          <cell r="H1965" t="str">
            <v>3+</v>
          </cell>
          <cell r="I1965" t="str">
            <v>老品</v>
          </cell>
          <cell r="J1965" t="str">
            <v>1、产品同竞品差异点（优势点）：1111
2、产品功能点：
3、产品设计优势：
4、产品教育属性优势：
5、产品安全属性优势：
6、产品相关服务优势：
7、其他：</v>
          </cell>
          <cell r="K1965" t="str">
            <v>丝绸级亲肤触感、无痕随心裁0束缚、全季节透气</v>
          </cell>
          <cell r="L1965" t="str">
            <v/>
          </cell>
          <cell r="M1965" t="str">
            <v>销售商品</v>
          </cell>
          <cell r="N1965" t="str">
            <v>2022/05/01</v>
          </cell>
          <cell r="O1965">
            <v>64.22</v>
          </cell>
          <cell r="P1965">
            <v>0.3</v>
          </cell>
          <cell r="Q1965">
            <v>23.5</v>
          </cell>
          <cell r="R1965">
            <v>16</v>
          </cell>
          <cell r="S1965">
            <v>6.3</v>
          </cell>
          <cell r="T1965" t="str">
            <v>有</v>
          </cell>
          <cell r="U1965" t="str">
            <v/>
          </cell>
          <cell r="V1965" t="str">
            <v>2190</v>
          </cell>
        </row>
        <row r="1965">
          <cell r="Z1965">
            <v>45</v>
          </cell>
          <cell r="AA1965">
            <v>55</v>
          </cell>
          <cell r="AB1965">
            <v>45</v>
          </cell>
          <cell r="AC1965">
            <v>0.111375</v>
          </cell>
          <cell r="AD1965">
            <v>9.5</v>
          </cell>
          <cell r="AE1965">
            <v>12</v>
          </cell>
          <cell r="AF1965">
            <v>50</v>
          </cell>
          <cell r="AG1965" t="str">
            <v/>
          </cell>
        </row>
        <row r="1966">
          <cell r="A1966" t="str">
            <v>HZ0281</v>
          </cell>
          <cell r="B1966" t="str">
            <v>H01-05G1G</v>
          </cell>
          <cell r="C1966" t="str">
            <v>HUGZ长袖T恤套装女童（青椰绿）</v>
          </cell>
          <cell r="D1966" t="str">
            <v>无</v>
          </cell>
          <cell r="E1966" t="str">
            <v>6936352582816</v>
          </cell>
          <cell r="F1966">
            <v>169</v>
          </cell>
          <cell r="G1966">
            <v>169</v>
          </cell>
          <cell r="H1966" t="str">
            <v>3+</v>
          </cell>
          <cell r="I1966" t="str">
            <v>老品</v>
          </cell>
          <cell r="J1966" t="str">
            <v>1、产品同竞品差异点（优势点）：1111
2、产品功能点：
3、产品设计优势：
4、产品教育属性优势：
5、产品安全属性优势：
6、产品相关服务优势：
7、其他：</v>
          </cell>
          <cell r="K1966" t="str">
            <v>丝绸级亲肤触感、无痕随心裁0束缚、全季节透气</v>
          </cell>
          <cell r="L1966" t="str">
            <v/>
          </cell>
          <cell r="M1966" t="str">
            <v>销售商品</v>
          </cell>
          <cell r="N1966" t="str">
            <v>2022/05/01</v>
          </cell>
          <cell r="O1966">
            <v>64.22</v>
          </cell>
          <cell r="P1966">
            <v>0.3</v>
          </cell>
          <cell r="Q1966">
            <v>23.5</v>
          </cell>
          <cell r="R1966">
            <v>16</v>
          </cell>
          <cell r="S1966">
            <v>6.3</v>
          </cell>
          <cell r="T1966" t="str">
            <v>有</v>
          </cell>
          <cell r="U1966" t="str">
            <v/>
          </cell>
          <cell r="V1966" t="str">
            <v>2190</v>
          </cell>
        </row>
        <row r="1966">
          <cell r="Z1966">
            <v>45</v>
          </cell>
          <cell r="AA1966">
            <v>55</v>
          </cell>
          <cell r="AB1966">
            <v>45</v>
          </cell>
          <cell r="AC1966">
            <v>0.111375</v>
          </cell>
          <cell r="AD1966">
            <v>9.5</v>
          </cell>
          <cell r="AE1966">
            <v>12</v>
          </cell>
          <cell r="AF1966">
            <v>50</v>
          </cell>
          <cell r="AG1966" t="str">
            <v/>
          </cell>
        </row>
        <row r="1967">
          <cell r="A1967" t="str">
            <v>HZ0282</v>
          </cell>
          <cell r="B1967" t="str">
            <v>H01-05G1G</v>
          </cell>
          <cell r="C1967" t="str">
            <v>HUGZ长袖T恤套装女童（青椰绿）</v>
          </cell>
          <cell r="D1967" t="str">
            <v>无</v>
          </cell>
          <cell r="E1967" t="str">
            <v>6936352582823</v>
          </cell>
          <cell r="F1967">
            <v>169</v>
          </cell>
          <cell r="G1967">
            <v>169</v>
          </cell>
          <cell r="H1967" t="str">
            <v>3+</v>
          </cell>
          <cell r="I1967" t="str">
            <v>老品</v>
          </cell>
          <cell r="J1967" t="str">
            <v>1、产品同竞品差异点（优势点）：1111
2、产品功能点：
3、产品设计优势：
4、产品教育属性优势：
5、产品安全属性优势：
6、产品相关服务优势：
7、其他：</v>
          </cell>
          <cell r="K1967" t="str">
            <v>丝绸级亲肤触感、无痕随心裁0束缚、全季节透气</v>
          </cell>
          <cell r="L1967" t="str">
            <v/>
          </cell>
          <cell r="M1967" t="str">
            <v>销售商品</v>
          </cell>
          <cell r="N1967" t="str">
            <v>2022/05/01</v>
          </cell>
          <cell r="O1967">
            <v>64.22</v>
          </cell>
          <cell r="P1967">
            <v>0.3</v>
          </cell>
          <cell r="Q1967">
            <v>23.5</v>
          </cell>
          <cell r="R1967">
            <v>16</v>
          </cell>
          <cell r="S1967">
            <v>6.3</v>
          </cell>
          <cell r="T1967" t="str">
            <v>有</v>
          </cell>
          <cell r="U1967" t="str">
            <v/>
          </cell>
          <cell r="V1967" t="str">
            <v>2190</v>
          </cell>
        </row>
        <row r="1967">
          <cell r="Z1967">
            <v>45</v>
          </cell>
          <cell r="AA1967">
            <v>55</v>
          </cell>
          <cell r="AB1967">
            <v>45</v>
          </cell>
          <cell r="AC1967">
            <v>0.111375</v>
          </cell>
          <cell r="AD1967">
            <v>9.5</v>
          </cell>
          <cell r="AE1967">
            <v>12</v>
          </cell>
          <cell r="AF1967">
            <v>50</v>
          </cell>
          <cell r="AG1967" t="str">
            <v/>
          </cell>
        </row>
        <row r="1968">
          <cell r="A1968" t="str">
            <v>HZ0283</v>
          </cell>
          <cell r="B1968" t="str">
            <v>H01-05G1G</v>
          </cell>
          <cell r="C1968" t="str">
            <v>HUGZ长袖T恤套装女童（青椰绿）</v>
          </cell>
          <cell r="D1968" t="str">
            <v>无</v>
          </cell>
          <cell r="E1968" t="str">
            <v>6936352582830</v>
          </cell>
          <cell r="F1968">
            <v>169</v>
          </cell>
          <cell r="G1968">
            <v>169</v>
          </cell>
          <cell r="H1968" t="str">
            <v>3+</v>
          </cell>
          <cell r="I1968" t="str">
            <v>老品</v>
          </cell>
          <cell r="J1968" t="str">
            <v>1、产品同竞品差异点（优势点）：1111
2、产品功能点：
3、产品设计优势：
4、产品教育属性优势：
5、产品安全属性优势：
6、产品相关服务优势：
7、其他：</v>
          </cell>
          <cell r="K1968" t="str">
            <v>丝绸级亲肤触感、无痕随心裁0束缚、全季节透气</v>
          </cell>
          <cell r="L1968" t="str">
            <v/>
          </cell>
          <cell r="M1968" t="str">
            <v>销售商品</v>
          </cell>
          <cell r="N1968" t="str">
            <v>2022/05/01</v>
          </cell>
          <cell r="O1968">
            <v>64.22</v>
          </cell>
          <cell r="P1968">
            <v>0.3</v>
          </cell>
          <cell r="Q1968">
            <v>23.5</v>
          </cell>
          <cell r="R1968">
            <v>16</v>
          </cell>
          <cell r="S1968">
            <v>6.3</v>
          </cell>
          <cell r="T1968" t="str">
            <v>有</v>
          </cell>
          <cell r="U1968" t="str">
            <v/>
          </cell>
          <cell r="V1968" t="str">
            <v>2190</v>
          </cell>
        </row>
        <row r="1968">
          <cell r="Z1968">
            <v>45</v>
          </cell>
          <cell r="AA1968">
            <v>55</v>
          </cell>
          <cell r="AB1968">
            <v>45</v>
          </cell>
          <cell r="AC1968">
            <v>0.111375</v>
          </cell>
          <cell r="AD1968">
            <v>9.5</v>
          </cell>
          <cell r="AE1968">
            <v>12</v>
          </cell>
          <cell r="AF1968">
            <v>50</v>
          </cell>
          <cell r="AG1968" t="str">
            <v/>
          </cell>
        </row>
        <row r="1969">
          <cell r="A1969" t="str">
            <v>HZ0284</v>
          </cell>
          <cell r="B1969" t="str">
            <v>H02-03P1Z</v>
          </cell>
          <cell r="C1969" t="str">
            <v>HUGZ保暖衣套装男女童（奶昔粉）</v>
          </cell>
          <cell r="D1969" t="str">
            <v>无</v>
          </cell>
          <cell r="E1969" t="str">
            <v>6936352582847</v>
          </cell>
          <cell r="F1969">
            <v>169</v>
          </cell>
          <cell r="G1969">
            <v>169</v>
          </cell>
          <cell r="H1969" t="str">
            <v>3+</v>
          </cell>
          <cell r="I1969" t="str">
            <v>老品</v>
          </cell>
          <cell r="J1969" t="str">
            <v>1、产品同竞品差异点（优势点）：1111
2、产品功能点：
3、产品设计优势：
4、产品教育属性优势：
5、产品安全属性优势：
6、产品相关服务优势：
7、其他：</v>
          </cell>
          <cell r="K1969" t="str">
            <v>科学恒温，保暖刚刚好、只选新疆长绒棉，更亲肤</v>
          </cell>
          <cell r="L1969" t="str">
            <v/>
          </cell>
          <cell r="M1969" t="str">
            <v>销售商品</v>
          </cell>
          <cell r="N1969" t="str">
            <v>2022/05/01</v>
          </cell>
          <cell r="O1969">
            <v>64.22</v>
          </cell>
          <cell r="P1969">
            <v>0.28</v>
          </cell>
          <cell r="Q1969">
            <v>23.5</v>
          </cell>
          <cell r="R1969">
            <v>16</v>
          </cell>
          <cell r="S1969">
            <v>6.3</v>
          </cell>
          <cell r="T1969" t="str">
            <v>有</v>
          </cell>
          <cell r="U1969" t="str">
            <v/>
          </cell>
          <cell r="V1969" t="str">
            <v>2190</v>
          </cell>
        </row>
        <row r="1969">
          <cell r="Z1969">
            <v>45</v>
          </cell>
          <cell r="AA1969">
            <v>55</v>
          </cell>
          <cell r="AB1969">
            <v>45</v>
          </cell>
          <cell r="AC1969">
            <v>0.111375</v>
          </cell>
          <cell r="AD1969">
            <v>9.5</v>
          </cell>
          <cell r="AE1969">
            <v>12</v>
          </cell>
          <cell r="AF1969">
            <v>50</v>
          </cell>
          <cell r="AG1969" t="str">
            <v/>
          </cell>
        </row>
        <row r="1970">
          <cell r="A1970" t="str">
            <v>HZ0285</v>
          </cell>
          <cell r="B1970" t="str">
            <v>H02-03P1Z</v>
          </cell>
          <cell r="C1970" t="str">
            <v>HUGZ保暖衣套装男女童（奶昔粉）</v>
          </cell>
          <cell r="D1970" t="str">
            <v>无</v>
          </cell>
          <cell r="E1970" t="str">
            <v>6936352582854</v>
          </cell>
          <cell r="F1970">
            <v>169</v>
          </cell>
          <cell r="G1970">
            <v>169</v>
          </cell>
          <cell r="H1970" t="str">
            <v>3+</v>
          </cell>
          <cell r="I1970" t="str">
            <v>老品</v>
          </cell>
          <cell r="J1970" t="str">
            <v>1、产品同竞品差异点（优势点）：1111
2、产品功能点：
3、产品设计优势：
4、产品教育属性优势：
5、产品安全属性优势：
6、产品相关服务优势：
7、其他：</v>
          </cell>
          <cell r="K1970" t="str">
            <v>科学恒温，保暖刚刚好、只选新疆长绒棉，更亲肤</v>
          </cell>
          <cell r="L1970" t="str">
            <v/>
          </cell>
          <cell r="M1970" t="str">
            <v>销售商品</v>
          </cell>
          <cell r="N1970" t="str">
            <v>2022/05/01</v>
          </cell>
          <cell r="O1970">
            <v>64.22</v>
          </cell>
          <cell r="P1970">
            <v>0.28</v>
          </cell>
          <cell r="Q1970">
            <v>23.5</v>
          </cell>
          <cell r="R1970">
            <v>16</v>
          </cell>
          <cell r="S1970">
            <v>6.3</v>
          </cell>
          <cell r="T1970" t="str">
            <v>有</v>
          </cell>
          <cell r="U1970" t="str">
            <v/>
          </cell>
          <cell r="V1970" t="str">
            <v>2190</v>
          </cell>
        </row>
        <row r="1970">
          <cell r="Z1970">
            <v>45</v>
          </cell>
          <cell r="AA1970">
            <v>55</v>
          </cell>
          <cell r="AB1970">
            <v>45</v>
          </cell>
          <cell r="AC1970">
            <v>0.111375</v>
          </cell>
          <cell r="AD1970">
            <v>9.5</v>
          </cell>
          <cell r="AE1970">
            <v>12</v>
          </cell>
          <cell r="AF1970">
            <v>50</v>
          </cell>
          <cell r="AG1970" t="str">
            <v/>
          </cell>
        </row>
        <row r="1971">
          <cell r="A1971" t="str">
            <v>HZ0286</v>
          </cell>
          <cell r="B1971" t="str">
            <v>H02-03P1Z</v>
          </cell>
          <cell r="C1971" t="str">
            <v>HUGZ保暖衣套装男女童（奶昔粉）</v>
          </cell>
          <cell r="D1971" t="str">
            <v>无</v>
          </cell>
          <cell r="E1971" t="str">
            <v>6936352582861</v>
          </cell>
          <cell r="F1971">
            <v>169</v>
          </cell>
          <cell r="G1971">
            <v>169</v>
          </cell>
          <cell r="H1971" t="str">
            <v>3+</v>
          </cell>
          <cell r="I1971" t="str">
            <v>老品</v>
          </cell>
          <cell r="J1971" t="str">
            <v>1、产品同竞品差异点（优势点）：1111
2、产品功能点：
3、产品设计优势：
4、产品教育属性优势：
5、产品安全属性优势：
6、产品相关服务优势：
7、其他：</v>
          </cell>
          <cell r="K1971" t="str">
            <v>科学恒温，保暖刚刚好、只选新疆长绒棉，更亲肤</v>
          </cell>
          <cell r="L1971" t="str">
            <v/>
          </cell>
          <cell r="M1971" t="str">
            <v>销售商品</v>
          </cell>
          <cell r="N1971" t="str">
            <v>2022/05/01</v>
          </cell>
          <cell r="O1971">
            <v>64.22</v>
          </cell>
          <cell r="P1971">
            <v>0.28</v>
          </cell>
          <cell r="Q1971">
            <v>23.5</v>
          </cell>
          <cell r="R1971">
            <v>16</v>
          </cell>
          <cell r="S1971">
            <v>6.3</v>
          </cell>
          <cell r="T1971" t="str">
            <v>有</v>
          </cell>
          <cell r="U1971" t="str">
            <v/>
          </cell>
          <cell r="V1971" t="str">
            <v>2190</v>
          </cell>
        </row>
        <row r="1971">
          <cell r="Z1971">
            <v>45</v>
          </cell>
          <cell r="AA1971">
            <v>55</v>
          </cell>
          <cell r="AB1971">
            <v>45</v>
          </cell>
          <cell r="AC1971">
            <v>0.111375</v>
          </cell>
          <cell r="AD1971">
            <v>9.5</v>
          </cell>
          <cell r="AE1971">
            <v>12</v>
          </cell>
          <cell r="AF1971">
            <v>50</v>
          </cell>
          <cell r="AG1971" t="str">
            <v/>
          </cell>
        </row>
        <row r="1972">
          <cell r="A1972" t="str">
            <v>HZ0287</v>
          </cell>
          <cell r="B1972" t="str">
            <v>H02-03P1Z</v>
          </cell>
          <cell r="C1972" t="str">
            <v>HUGZ保暖衣套装男女童（奶昔粉）</v>
          </cell>
          <cell r="D1972" t="str">
            <v>无</v>
          </cell>
          <cell r="E1972" t="str">
            <v>6936352582878</v>
          </cell>
          <cell r="F1972">
            <v>169</v>
          </cell>
          <cell r="G1972">
            <v>169</v>
          </cell>
          <cell r="H1972" t="str">
            <v>3+</v>
          </cell>
          <cell r="I1972" t="str">
            <v>老品</v>
          </cell>
          <cell r="J1972" t="str">
            <v>1、产品同竞品差异点（优势点）：1111
2、产品功能点：
3、产品设计优势：
4、产品教育属性优势：
5、产品安全属性优势：
6、产品相关服务优势：
7、其他：</v>
          </cell>
          <cell r="K1972" t="str">
            <v>科学恒温，保暖刚刚好、只选新疆长绒棉，更亲肤</v>
          </cell>
          <cell r="L1972" t="str">
            <v/>
          </cell>
          <cell r="M1972" t="str">
            <v>销售商品</v>
          </cell>
          <cell r="N1972" t="str">
            <v>2022/05/01</v>
          </cell>
          <cell r="O1972">
            <v>64.22</v>
          </cell>
          <cell r="P1972">
            <v>0.28</v>
          </cell>
          <cell r="Q1972">
            <v>23.5</v>
          </cell>
          <cell r="R1972">
            <v>16</v>
          </cell>
          <cell r="S1972">
            <v>6.3</v>
          </cell>
          <cell r="T1972" t="str">
            <v>有</v>
          </cell>
          <cell r="U1972" t="str">
            <v/>
          </cell>
          <cell r="V1972" t="str">
            <v>2190</v>
          </cell>
        </row>
        <row r="1972">
          <cell r="Z1972">
            <v>45</v>
          </cell>
          <cell r="AA1972">
            <v>55</v>
          </cell>
          <cell r="AB1972">
            <v>45</v>
          </cell>
          <cell r="AC1972">
            <v>0.111375</v>
          </cell>
          <cell r="AD1972">
            <v>9.5</v>
          </cell>
          <cell r="AE1972">
            <v>12</v>
          </cell>
          <cell r="AF1972">
            <v>50</v>
          </cell>
          <cell r="AG1972" t="str">
            <v/>
          </cell>
        </row>
        <row r="1973">
          <cell r="A1973" t="str">
            <v>HZ0316</v>
          </cell>
          <cell r="B1973" t="str">
            <v>H02-03P1G</v>
          </cell>
          <cell r="C1973" t="str">
            <v>HUGZ保暖衣套装女童（奶昔粉）</v>
          </cell>
          <cell r="D1973" t="str">
            <v>无</v>
          </cell>
          <cell r="E1973" t="str">
            <v>6936352583165</v>
          </cell>
          <cell r="F1973">
            <v>169</v>
          </cell>
          <cell r="G1973">
            <v>169</v>
          </cell>
          <cell r="H1973" t="str">
            <v>3+</v>
          </cell>
          <cell r="I1973" t="str">
            <v>老品</v>
          </cell>
          <cell r="J1973" t="str">
            <v>1、产品同竞品差异点（优势点）：1111
2、产品功能点：
3、产品设计优势：
4、产品教育属性优势：
5、产品安全属性优势：
6、产品相关服务优势：
7、其他：</v>
          </cell>
          <cell r="K1973" t="str">
            <v>科学恒温，保暖刚刚好、只选新疆长绒棉，更亲肤</v>
          </cell>
          <cell r="L1973" t="str">
            <v/>
          </cell>
          <cell r="M1973" t="str">
            <v>销售商品</v>
          </cell>
          <cell r="N1973" t="str">
            <v>2022/05/01</v>
          </cell>
          <cell r="O1973">
            <v>64.22</v>
          </cell>
          <cell r="P1973">
            <v>0.28</v>
          </cell>
          <cell r="Q1973">
            <v>23.5</v>
          </cell>
          <cell r="R1973">
            <v>16</v>
          </cell>
          <cell r="S1973">
            <v>6.3</v>
          </cell>
          <cell r="T1973" t="str">
            <v>有</v>
          </cell>
          <cell r="U1973" t="str">
            <v/>
          </cell>
          <cell r="V1973" t="str">
            <v>2190</v>
          </cell>
        </row>
        <row r="1973">
          <cell r="Z1973">
            <v>45</v>
          </cell>
          <cell r="AA1973">
            <v>55</v>
          </cell>
          <cell r="AB1973">
            <v>45</v>
          </cell>
          <cell r="AC1973">
            <v>0.111375</v>
          </cell>
          <cell r="AD1973">
            <v>9.5</v>
          </cell>
          <cell r="AE1973">
            <v>12</v>
          </cell>
          <cell r="AF1973">
            <v>50</v>
          </cell>
          <cell r="AG1973" t="str">
            <v/>
          </cell>
        </row>
        <row r="1974">
          <cell r="A1974" t="str">
            <v>HZ0317</v>
          </cell>
          <cell r="B1974" t="str">
            <v>H02-03P1G</v>
          </cell>
          <cell r="C1974" t="str">
            <v>HUGZ保暖衣套装女童（奶昔粉）</v>
          </cell>
          <cell r="D1974" t="str">
            <v>无</v>
          </cell>
          <cell r="E1974" t="str">
            <v>6936352583172</v>
          </cell>
          <cell r="F1974">
            <v>169</v>
          </cell>
          <cell r="G1974">
            <v>169</v>
          </cell>
          <cell r="H1974" t="str">
            <v>3+</v>
          </cell>
          <cell r="I1974" t="str">
            <v>老品</v>
          </cell>
          <cell r="J1974" t="str">
            <v>1、产品同竞品差异点（优势点）：1111
2、产品功能点：
3、产品设计优势：
4、产品教育属性优势：
5、产品安全属性优势：
6、产品相关服务优势：
7、其他：</v>
          </cell>
          <cell r="K1974" t="str">
            <v>科学恒温，保暖刚刚好、只选新疆长绒棉，更亲肤</v>
          </cell>
          <cell r="L1974" t="str">
            <v/>
          </cell>
          <cell r="M1974" t="str">
            <v>销售商品</v>
          </cell>
          <cell r="N1974" t="str">
            <v>2022/05/01</v>
          </cell>
          <cell r="O1974">
            <v>64.22</v>
          </cell>
          <cell r="P1974">
            <v>0.28</v>
          </cell>
          <cell r="Q1974">
            <v>23.5</v>
          </cell>
          <cell r="R1974">
            <v>16</v>
          </cell>
          <cell r="S1974">
            <v>6.3</v>
          </cell>
          <cell r="T1974" t="str">
            <v>有</v>
          </cell>
          <cell r="U1974" t="str">
            <v/>
          </cell>
          <cell r="V1974" t="str">
            <v>2190</v>
          </cell>
        </row>
        <row r="1974">
          <cell r="Z1974">
            <v>45</v>
          </cell>
          <cell r="AA1974">
            <v>55</v>
          </cell>
          <cell r="AB1974">
            <v>45</v>
          </cell>
          <cell r="AC1974">
            <v>0.111375</v>
          </cell>
          <cell r="AD1974">
            <v>9.5</v>
          </cell>
          <cell r="AE1974">
            <v>12</v>
          </cell>
          <cell r="AF1974">
            <v>50</v>
          </cell>
          <cell r="AG1974" t="str">
            <v/>
          </cell>
        </row>
        <row r="1975">
          <cell r="A1975" t="str">
            <v>HZ0318</v>
          </cell>
          <cell r="B1975" t="str">
            <v>H02-03P1G</v>
          </cell>
          <cell r="C1975" t="str">
            <v>HUGZ保暖衣套装女童（奶昔粉）</v>
          </cell>
          <cell r="D1975" t="str">
            <v>无</v>
          </cell>
          <cell r="E1975" t="str">
            <v>6936352583189</v>
          </cell>
          <cell r="F1975">
            <v>169</v>
          </cell>
          <cell r="G1975">
            <v>169</v>
          </cell>
          <cell r="H1975" t="str">
            <v>3+</v>
          </cell>
          <cell r="I1975" t="str">
            <v>老品</v>
          </cell>
          <cell r="J1975" t="str">
            <v>1、产品同竞品差异点（优势点）：1111
2、产品功能点：
3、产品设计优势：
4、产品教育属性优势：
5、产品安全属性优势：
6、产品相关服务优势：
7、其他：</v>
          </cell>
          <cell r="K1975" t="str">
            <v>科学恒温，保暖刚刚好、只选新疆长绒棉，更亲肤</v>
          </cell>
          <cell r="L1975" t="str">
            <v/>
          </cell>
          <cell r="M1975" t="str">
            <v>销售商品</v>
          </cell>
          <cell r="N1975" t="str">
            <v>2022/05/01</v>
          </cell>
          <cell r="O1975">
            <v>64.22</v>
          </cell>
          <cell r="P1975">
            <v>0.28</v>
          </cell>
          <cell r="Q1975">
            <v>23.5</v>
          </cell>
          <cell r="R1975">
            <v>16</v>
          </cell>
          <cell r="S1975">
            <v>6.3</v>
          </cell>
          <cell r="T1975" t="str">
            <v>有</v>
          </cell>
          <cell r="U1975" t="str">
            <v/>
          </cell>
          <cell r="V1975" t="str">
            <v>2190</v>
          </cell>
        </row>
        <row r="1975">
          <cell r="Z1975">
            <v>45</v>
          </cell>
          <cell r="AA1975">
            <v>55</v>
          </cell>
          <cell r="AB1975">
            <v>45</v>
          </cell>
          <cell r="AC1975">
            <v>0.111375</v>
          </cell>
          <cell r="AD1975">
            <v>9.5</v>
          </cell>
          <cell r="AE1975">
            <v>12</v>
          </cell>
          <cell r="AF1975">
            <v>50</v>
          </cell>
          <cell r="AG1975" t="str">
            <v/>
          </cell>
        </row>
        <row r="1976">
          <cell r="A1976" t="str">
            <v>HZ0288</v>
          </cell>
          <cell r="B1976" t="str">
            <v>H02-03W1Z</v>
          </cell>
          <cell r="C1976" t="str">
            <v>HUGZ保暖衣套装男女童（雪糕白）</v>
          </cell>
          <cell r="D1976" t="str">
            <v>无</v>
          </cell>
          <cell r="E1976" t="str">
            <v>6936352582885</v>
          </cell>
          <cell r="F1976">
            <v>169</v>
          </cell>
          <cell r="G1976">
            <v>169</v>
          </cell>
          <cell r="H1976" t="str">
            <v>3+</v>
          </cell>
          <cell r="I1976" t="str">
            <v>老品</v>
          </cell>
          <cell r="J1976" t="str">
            <v>1、产品同竞品差异点（优势点）：1111
2、产品功能点：
3、产品设计优势：
4、产品教育属性优势：
5、产品安全属性优势：
6、产品相关服务优势：
7、其他：</v>
          </cell>
          <cell r="K1976" t="str">
            <v>科学恒温，保暖刚刚好、只选新疆长绒棉，更亲肤</v>
          </cell>
          <cell r="L1976" t="str">
            <v/>
          </cell>
          <cell r="M1976" t="str">
            <v>销售商品</v>
          </cell>
          <cell r="N1976" t="str">
            <v>2022/05/01</v>
          </cell>
          <cell r="O1976">
            <v>64.22</v>
          </cell>
          <cell r="P1976">
            <v>0.28</v>
          </cell>
          <cell r="Q1976">
            <v>23.5</v>
          </cell>
          <cell r="R1976">
            <v>16</v>
          </cell>
          <cell r="S1976">
            <v>6.3</v>
          </cell>
          <cell r="T1976" t="str">
            <v>有</v>
          </cell>
          <cell r="U1976" t="str">
            <v/>
          </cell>
          <cell r="V1976" t="str">
            <v>2190</v>
          </cell>
        </row>
        <row r="1976">
          <cell r="Z1976">
            <v>45</v>
          </cell>
          <cell r="AA1976">
            <v>55</v>
          </cell>
          <cell r="AB1976">
            <v>45</v>
          </cell>
          <cell r="AC1976">
            <v>0.111375</v>
          </cell>
          <cell r="AD1976">
            <v>9.5</v>
          </cell>
          <cell r="AE1976">
            <v>12</v>
          </cell>
          <cell r="AF1976">
            <v>50</v>
          </cell>
          <cell r="AG1976" t="str">
            <v/>
          </cell>
        </row>
        <row r="1977">
          <cell r="A1977" t="str">
            <v>HZ0289</v>
          </cell>
          <cell r="B1977" t="str">
            <v>H02-03W1Z</v>
          </cell>
          <cell r="C1977" t="str">
            <v>HUGZ保暖衣套装男女童（雪糕白）</v>
          </cell>
          <cell r="D1977" t="str">
            <v>无</v>
          </cell>
          <cell r="E1977" t="str">
            <v>6936352582892</v>
          </cell>
          <cell r="F1977">
            <v>169</v>
          </cell>
          <cell r="G1977">
            <v>169</v>
          </cell>
          <cell r="H1977" t="str">
            <v>3+</v>
          </cell>
          <cell r="I1977" t="str">
            <v>老品</v>
          </cell>
          <cell r="J1977" t="str">
            <v>1、产品同竞品差异点（优势点）：1111
2、产品功能点：
3、产品设计优势：
4、产品教育属性优势：
5、产品安全属性优势：
6、产品相关服务优势：
7、其他：</v>
          </cell>
          <cell r="K1977" t="str">
            <v>科学恒温，保暖刚刚好、只选新疆长绒棉，更亲肤</v>
          </cell>
          <cell r="L1977" t="str">
            <v/>
          </cell>
          <cell r="M1977" t="str">
            <v>销售商品</v>
          </cell>
          <cell r="N1977" t="str">
            <v>2022/05/01</v>
          </cell>
          <cell r="O1977">
            <v>64.22</v>
          </cell>
          <cell r="P1977">
            <v>0.28</v>
          </cell>
          <cell r="Q1977">
            <v>23.5</v>
          </cell>
          <cell r="R1977">
            <v>16</v>
          </cell>
          <cell r="S1977">
            <v>6.3</v>
          </cell>
          <cell r="T1977" t="str">
            <v>有</v>
          </cell>
          <cell r="U1977" t="str">
            <v/>
          </cell>
          <cell r="V1977" t="str">
            <v>2190</v>
          </cell>
        </row>
        <row r="1977">
          <cell r="Z1977">
            <v>45</v>
          </cell>
          <cell r="AA1977">
            <v>55</v>
          </cell>
          <cell r="AB1977">
            <v>45</v>
          </cell>
          <cell r="AC1977">
            <v>0.111375</v>
          </cell>
          <cell r="AD1977">
            <v>9.5</v>
          </cell>
          <cell r="AE1977">
            <v>12</v>
          </cell>
          <cell r="AF1977">
            <v>50</v>
          </cell>
          <cell r="AG1977" t="str">
            <v/>
          </cell>
        </row>
        <row r="1978">
          <cell r="A1978" t="str">
            <v>HZ0290</v>
          </cell>
          <cell r="B1978" t="str">
            <v>H02-03W1Z</v>
          </cell>
          <cell r="C1978" t="str">
            <v>HUGZ保暖衣套装男女童（雪糕白）</v>
          </cell>
          <cell r="D1978" t="str">
            <v>无</v>
          </cell>
          <cell r="E1978" t="str">
            <v>6936352582908</v>
          </cell>
          <cell r="F1978">
            <v>169</v>
          </cell>
          <cell r="G1978">
            <v>169</v>
          </cell>
          <cell r="H1978" t="str">
            <v>3+</v>
          </cell>
          <cell r="I1978" t="str">
            <v>老品</v>
          </cell>
          <cell r="J1978" t="str">
            <v>1、产品同竞品差异点（优势点）：1111
2、产品功能点：
3、产品设计优势：
4、产品教育属性优势：
5、产品安全属性优势：
6、产品相关服务优势：
7、其他：</v>
          </cell>
          <cell r="K1978" t="str">
            <v>科学恒温，保暖刚刚好、只选新疆长绒棉，更亲肤</v>
          </cell>
          <cell r="L1978" t="str">
            <v/>
          </cell>
          <cell r="M1978" t="str">
            <v>销售商品</v>
          </cell>
          <cell r="N1978" t="str">
            <v>2022/05/01</v>
          </cell>
          <cell r="O1978">
            <v>64.22</v>
          </cell>
          <cell r="P1978">
            <v>0.28</v>
          </cell>
          <cell r="Q1978">
            <v>23.5</v>
          </cell>
          <cell r="R1978">
            <v>16</v>
          </cell>
          <cell r="S1978">
            <v>6.3</v>
          </cell>
          <cell r="T1978" t="str">
            <v>有</v>
          </cell>
          <cell r="U1978" t="str">
            <v/>
          </cell>
          <cell r="V1978" t="str">
            <v>2190</v>
          </cell>
        </row>
        <row r="1978">
          <cell r="Z1978">
            <v>45</v>
          </cell>
          <cell r="AA1978">
            <v>55</v>
          </cell>
          <cell r="AB1978">
            <v>45</v>
          </cell>
          <cell r="AC1978">
            <v>0.111375</v>
          </cell>
          <cell r="AD1978">
            <v>9.5</v>
          </cell>
          <cell r="AE1978">
            <v>12</v>
          </cell>
          <cell r="AF1978">
            <v>50</v>
          </cell>
          <cell r="AG1978" t="str">
            <v/>
          </cell>
        </row>
        <row r="1979">
          <cell r="A1979" t="str">
            <v>HZ0291</v>
          </cell>
          <cell r="B1979" t="str">
            <v>H02-03W1Z</v>
          </cell>
          <cell r="C1979" t="str">
            <v>HUGZ保暖衣套装男女童（雪糕白）</v>
          </cell>
          <cell r="D1979" t="str">
            <v>无</v>
          </cell>
          <cell r="E1979" t="str">
            <v>6936352582915</v>
          </cell>
          <cell r="F1979">
            <v>169</v>
          </cell>
          <cell r="G1979">
            <v>169</v>
          </cell>
          <cell r="H1979" t="str">
            <v>3+</v>
          </cell>
          <cell r="I1979" t="str">
            <v>老品</v>
          </cell>
          <cell r="J1979" t="str">
            <v>1、产品同竞品差异点（优势点）：1111
2、产品功能点：
3、产品设计优势：
4、产品教育属性优势：
5、产品安全属性优势：
6、产品相关服务优势：
7、其他：</v>
          </cell>
          <cell r="K1979" t="str">
            <v>科学恒温，保暖刚刚好、只选新疆长绒棉，更亲肤</v>
          </cell>
          <cell r="L1979" t="str">
            <v/>
          </cell>
          <cell r="M1979" t="str">
            <v>销售商品</v>
          </cell>
          <cell r="N1979" t="str">
            <v>2022/05/01</v>
          </cell>
          <cell r="O1979">
            <v>64.22</v>
          </cell>
          <cell r="P1979">
            <v>0.28</v>
          </cell>
          <cell r="Q1979">
            <v>23.5</v>
          </cell>
          <cell r="R1979">
            <v>16</v>
          </cell>
          <cell r="S1979">
            <v>6.3</v>
          </cell>
          <cell r="T1979" t="str">
            <v>有</v>
          </cell>
          <cell r="U1979" t="str">
            <v/>
          </cell>
          <cell r="V1979" t="str">
            <v>2190</v>
          </cell>
        </row>
        <row r="1979">
          <cell r="Z1979">
            <v>45</v>
          </cell>
          <cell r="AA1979">
            <v>55</v>
          </cell>
          <cell r="AB1979">
            <v>45</v>
          </cell>
          <cell r="AC1979">
            <v>0.111375</v>
          </cell>
          <cell r="AD1979">
            <v>9.5</v>
          </cell>
          <cell r="AE1979">
            <v>12</v>
          </cell>
          <cell r="AF1979">
            <v>50</v>
          </cell>
          <cell r="AG1979" t="str">
            <v/>
          </cell>
        </row>
        <row r="1980">
          <cell r="A1980" t="str">
            <v>HZ0304</v>
          </cell>
          <cell r="B1980" t="str">
            <v>H02-03W1B</v>
          </cell>
          <cell r="C1980" t="str">
            <v>HUGZ保暖衣套装男童（雪糕白）</v>
          </cell>
          <cell r="D1980" t="str">
            <v>无</v>
          </cell>
          <cell r="E1980" t="str">
            <v>6936352583042</v>
          </cell>
          <cell r="F1980">
            <v>169</v>
          </cell>
          <cell r="G1980">
            <v>169</v>
          </cell>
          <cell r="H1980" t="str">
            <v>3+</v>
          </cell>
          <cell r="I1980" t="str">
            <v>老品</v>
          </cell>
          <cell r="J1980" t="str">
            <v>1、产品同竞品差异点（优势点）：1111
2、产品功能点：
3、产品设计优势：
4、产品教育属性优势：
5、产品安全属性优势：
6、产品相关服务优势：
7、其他：</v>
          </cell>
          <cell r="K1980" t="str">
            <v>科学恒温，保暖刚刚好、只选新疆长绒棉，更亲肤</v>
          </cell>
          <cell r="L1980" t="str">
            <v/>
          </cell>
          <cell r="M1980" t="str">
            <v>销售商品</v>
          </cell>
          <cell r="N1980" t="str">
            <v>2022/05/01</v>
          </cell>
          <cell r="O1980">
            <v>64.22</v>
          </cell>
          <cell r="P1980">
            <v>0.28</v>
          </cell>
          <cell r="Q1980">
            <v>23.5</v>
          </cell>
          <cell r="R1980">
            <v>16</v>
          </cell>
          <cell r="S1980">
            <v>6.3</v>
          </cell>
          <cell r="T1980" t="str">
            <v>有</v>
          </cell>
          <cell r="U1980" t="str">
            <v/>
          </cell>
          <cell r="V1980" t="str">
            <v>2190</v>
          </cell>
        </row>
        <row r="1980">
          <cell r="Z1980">
            <v>45</v>
          </cell>
          <cell r="AA1980">
            <v>55</v>
          </cell>
          <cell r="AB1980">
            <v>45</v>
          </cell>
          <cell r="AC1980">
            <v>0.111375</v>
          </cell>
          <cell r="AD1980">
            <v>9.5</v>
          </cell>
          <cell r="AE1980">
            <v>12</v>
          </cell>
          <cell r="AF1980">
            <v>50</v>
          </cell>
          <cell r="AG1980" t="str">
            <v/>
          </cell>
        </row>
        <row r="1981">
          <cell r="A1981" t="str">
            <v>HZ0305</v>
          </cell>
          <cell r="B1981" t="str">
            <v>H02-03W1B</v>
          </cell>
          <cell r="C1981" t="str">
            <v>HUGZ保暖衣套装男童（雪糕白）</v>
          </cell>
          <cell r="D1981" t="str">
            <v>无</v>
          </cell>
          <cell r="E1981" t="str">
            <v>6936352583059</v>
          </cell>
          <cell r="F1981">
            <v>169</v>
          </cell>
          <cell r="G1981">
            <v>169</v>
          </cell>
          <cell r="H1981" t="str">
            <v>3+</v>
          </cell>
          <cell r="I1981" t="str">
            <v>老品</v>
          </cell>
          <cell r="J1981" t="str">
            <v>1、产品同竞品差异点（优势点）：1111
2、产品功能点：
3、产品设计优势：
4、产品教育属性优势：
5、产品安全属性优势：
6、产品相关服务优势：
7、其他：</v>
          </cell>
          <cell r="K1981" t="str">
            <v>科学恒温，保暖刚刚好、只选新疆长绒棉，更亲肤</v>
          </cell>
          <cell r="L1981" t="str">
            <v/>
          </cell>
          <cell r="M1981" t="str">
            <v>销售商品</v>
          </cell>
          <cell r="N1981" t="str">
            <v>2022/05/01</v>
          </cell>
          <cell r="O1981">
            <v>64.22</v>
          </cell>
          <cell r="P1981">
            <v>0.28</v>
          </cell>
          <cell r="Q1981">
            <v>23.5</v>
          </cell>
          <cell r="R1981">
            <v>16</v>
          </cell>
          <cell r="S1981">
            <v>6.3</v>
          </cell>
          <cell r="T1981" t="str">
            <v>有</v>
          </cell>
          <cell r="U1981" t="str">
            <v/>
          </cell>
          <cell r="V1981" t="str">
            <v>2190</v>
          </cell>
        </row>
        <row r="1981">
          <cell r="Z1981">
            <v>45</v>
          </cell>
          <cell r="AA1981">
            <v>55</v>
          </cell>
          <cell r="AB1981">
            <v>45</v>
          </cell>
          <cell r="AC1981">
            <v>0.111375</v>
          </cell>
          <cell r="AD1981">
            <v>9.5</v>
          </cell>
          <cell r="AE1981">
            <v>12</v>
          </cell>
          <cell r="AF1981">
            <v>50</v>
          </cell>
          <cell r="AG1981" t="str">
            <v/>
          </cell>
        </row>
        <row r="1982">
          <cell r="A1982" t="str">
            <v>HZ0306</v>
          </cell>
          <cell r="B1982" t="str">
            <v>H02-03W1B</v>
          </cell>
          <cell r="C1982" t="str">
            <v>HUGZ保暖衣套装男童（雪糕白）</v>
          </cell>
          <cell r="D1982" t="str">
            <v>无</v>
          </cell>
          <cell r="E1982" t="str">
            <v>6936352583066</v>
          </cell>
          <cell r="F1982">
            <v>169</v>
          </cell>
          <cell r="G1982">
            <v>169</v>
          </cell>
          <cell r="H1982" t="str">
            <v>3+</v>
          </cell>
          <cell r="I1982" t="str">
            <v>老品</v>
          </cell>
          <cell r="J1982" t="str">
            <v>1、产品同竞品差异点（优势点）：1111
2、产品功能点：
3、产品设计优势：
4、产品教育属性优势：
5、产品安全属性优势：
6、产品相关服务优势：
7、其他：</v>
          </cell>
          <cell r="K1982" t="str">
            <v>科学恒温，保暖刚刚好、只选新疆长绒棉，更亲肤</v>
          </cell>
          <cell r="L1982" t="str">
            <v/>
          </cell>
          <cell r="M1982" t="str">
            <v>销售商品</v>
          </cell>
          <cell r="N1982" t="str">
            <v>2022/05/01</v>
          </cell>
          <cell r="O1982">
            <v>64.22</v>
          </cell>
          <cell r="P1982">
            <v>0.28</v>
          </cell>
          <cell r="Q1982">
            <v>23.5</v>
          </cell>
          <cell r="R1982">
            <v>16</v>
          </cell>
          <cell r="S1982">
            <v>6.3</v>
          </cell>
          <cell r="T1982" t="str">
            <v>有</v>
          </cell>
          <cell r="U1982" t="str">
            <v/>
          </cell>
          <cell r="V1982" t="str">
            <v>2190</v>
          </cell>
        </row>
        <row r="1982">
          <cell r="Z1982">
            <v>45</v>
          </cell>
          <cell r="AA1982">
            <v>55</v>
          </cell>
          <cell r="AB1982">
            <v>45</v>
          </cell>
          <cell r="AC1982">
            <v>0.111375</v>
          </cell>
          <cell r="AD1982">
            <v>9.5</v>
          </cell>
          <cell r="AE1982">
            <v>12</v>
          </cell>
          <cell r="AF1982">
            <v>50</v>
          </cell>
          <cell r="AG1982" t="str">
            <v/>
          </cell>
        </row>
        <row r="1983">
          <cell r="A1983" t="str">
            <v>HZ0319</v>
          </cell>
          <cell r="B1983" t="str">
            <v>H02-03W1G</v>
          </cell>
          <cell r="C1983" t="str">
            <v>HUGZ保暖衣套装女童（雪糕白）</v>
          </cell>
          <cell r="D1983" t="str">
            <v>无</v>
          </cell>
          <cell r="E1983" t="str">
            <v>6936352583196</v>
          </cell>
          <cell r="F1983">
            <v>169</v>
          </cell>
          <cell r="G1983">
            <v>169</v>
          </cell>
          <cell r="H1983" t="str">
            <v>3+</v>
          </cell>
          <cell r="I1983" t="str">
            <v>老品</v>
          </cell>
          <cell r="J1983" t="str">
            <v>1、产品同竞品差异点（优势点）：1111
2、产品功能点：
3、产品设计优势：
4、产品教育属性优势：
5、产品安全属性优势：
6、产品相关服务优势：
7、其他：</v>
          </cell>
          <cell r="K1983" t="str">
            <v>科学恒温，保暖刚刚好、只选新疆长绒棉，更亲肤</v>
          </cell>
          <cell r="L1983" t="str">
            <v/>
          </cell>
          <cell r="M1983" t="str">
            <v>销售商品</v>
          </cell>
          <cell r="N1983" t="str">
            <v>2022/05/01</v>
          </cell>
          <cell r="O1983">
            <v>64.22</v>
          </cell>
          <cell r="P1983">
            <v>0.28</v>
          </cell>
          <cell r="Q1983">
            <v>23.5</v>
          </cell>
          <cell r="R1983">
            <v>16</v>
          </cell>
          <cell r="S1983">
            <v>6.3</v>
          </cell>
          <cell r="T1983" t="str">
            <v>有</v>
          </cell>
          <cell r="U1983" t="str">
            <v/>
          </cell>
          <cell r="V1983" t="str">
            <v>2190</v>
          </cell>
        </row>
        <row r="1983">
          <cell r="Z1983">
            <v>45</v>
          </cell>
          <cell r="AA1983">
            <v>55</v>
          </cell>
          <cell r="AB1983">
            <v>45</v>
          </cell>
          <cell r="AC1983">
            <v>0.111375</v>
          </cell>
          <cell r="AD1983">
            <v>9.5</v>
          </cell>
          <cell r="AE1983">
            <v>12</v>
          </cell>
          <cell r="AF1983">
            <v>50</v>
          </cell>
          <cell r="AG1983" t="str">
            <v/>
          </cell>
        </row>
        <row r="1984">
          <cell r="A1984" t="str">
            <v>HZ0320</v>
          </cell>
          <cell r="B1984" t="str">
            <v>H02-03W1G</v>
          </cell>
          <cell r="C1984" t="str">
            <v>HUGZ保暖衣套装女童（雪糕白）</v>
          </cell>
          <cell r="D1984" t="str">
            <v>无</v>
          </cell>
          <cell r="E1984" t="str">
            <v>6936352583202</v>
          </cell>
          <cell r="F1984">
            <v>169</v>
          </cell>
          <cell r="G1984">
            <v>169</v>
          </cell>
          <cell r="H1984" t="str">
            <v>3+</v>
          </cell>
          <cell r="I1984" t="str">
            <v>老品</v>
          </cell>
          <cell r="J1984" t="str">
            <v>1、产品同竞品差异点（优势点）：1111
2、产品功能点：
3、产品设计优势：
4、产品教育属性优势：
5、产品安全属性优势：
6、产品相关服务优势：
7、其他：</v>
          </cell>
          <cell r="K1984" t="str">
            <v>科学恒温，保暖刚刚好、只选新疆长绒棉，更亲肤</v>
          </cell>
          <cell r="L1984" t="str">
            <v/>
          </cell>
          <cell r="M1984" t="str">
            <v>销售商品</v>
          </cell>
          <cell r="N1984" t="str">
            <v>2022/05/01</v>
          </cell>
          <cell r="O1984">
            <v>64.22</v>
          </cell>
          <cell r="P1984">
            <v>0.28</v>
          </cell>
          <cell r="Q1984">
            <v>23.5</v>
          </cell>
          <cell r="R1984">
            <v>16</v>
          </cell>
          <cell r="S1984">
            <v>6.3</v>
          </cell>
          <cell r="T1984" t="str">
            <v>有</v>
          </cell>
          <cell r="U1984" t="str">
            <v/>
          </cell>
          <cell r="V1984" t="str">
            <v>2190</v>
          </cell>
        </row>
        <row r="1984">
          <cell r="Z1984">
            <v>45</v>
          </cell>
          <cell r="AA1984">
            <v>55</v>
          </cell>
          <cell r="AB1984">
            <v>45</v>
          </cell>
          <cell r="AC1984">
            <v>0.111375</v>
          </cell>
          <cell r="AD1984">
            <v>9.5</v>
          </cell>
          <cell r="AE1984">
            <v>12</v>
          </cell>
          <cell r="AF1984">
            <v>50</v>
          </cell>
          <cell r="AG1984" t="str">
            <v/>
          </cell>
        </row>
        <row r="1985">
          <cell r="A1985" t="str">
            <v>HZ0321</v>
          </cell>
          <cell r="B1985" t="str">
            <v>H02-03W1G</v>
          </cell>
          <cell r="C1985" t="str">
            <v>HUGZ保暖衣套装女童（雪糕白）</v>
          </cell>
          <cell r="D1985" t="str">
            <v>无</v>
          </cell>
          <cell r="E1985" t="str">
            <v>6936352583219</v>
          </cell>
          <cell r="F1985">
            <v>169</v>
          </cell>
          <cell r="G1985">
            <v>169</v>
          </cell>
          <cell r="H1985" t="str">
            <v>3+</v>
          </cell>
          <cell r="I1985" t="str">
            <v>老品</v>
          </cell>
          <cell r="J1985" t="str">
            <v>1、产品同竞品差异点（优势点）：1111
2、产品功能点：
3、产品设计优势：
4、产品教育属性优势：
5、产品安全属性优势：
6、产品相关服务优势：
7、其他：</v>
          </cell>
          <cell r="K1985" t="str">
            <v>科学恒温，保暖刚刚好、只选新疆长绒棉，更亲肤</v>
          </cell>
          <cell r="L1985" t="str">
            <v/>
          </cell>
          <cell r="M1985" t="str">
            <v>销售商品</v>
          </cell>
          <cell r="N1985" t="str">
            <v>2022/05/01</v>
          </cell>
          <cell r="O1985">
            <v>64.22</v>
          </cell>
          <cell r="P1985">
            <v>0.28</v>
          </cell>
          <cell r="Q1985">
            <v>23.5</v>
          </cell>
          <cell r="R1985">
            <v>16</v>
          </cell>
          <cell r="S1985">
            <v>6.3</v>
          </cell>
          <cell r="T1985" t="str">
            <v>有</v>
          </cell>
          <cell r="U1985" t="str">
            <v/>
          </cell>
          <cell r="V1985" t="str">
            <v>2190</v>
          </cell>
        </row>
        <row r="1985">
          <cell r="Z1985">
            <v>45</v>
          </cell>
          <cell r="AA1985">
            <v>55</v>
          </cell>
          <cell r="AB1985">
            <v>45</v>
          </cell>
          <cell r="AC1985">
            <v>0.111375</v>
          </cell>
          <cell r="AD1985">
            <v>9.5</v>
          </cell>
          <cell r="AE1985">
            <v>12</v>
          </cell>
          <cell r="AF1985">
            <v>50</v>
          </cell>
          <cell r="AG1985" t="str">
            <v/>
          </cell>
        </row>
        <row r="1986">
          <cell r="A1986" t="str">
            <v>HZ0292</v>
          </cell>
          <cell r="B1986" t="str">
            <v>H02-03C1Z</v>
          </cell>
          <cell r="C1986" t="str">
            <v>HUGZ保暖衣套装男女童（咖啡奶油）</v>
          </cell>
          <cell r="D1986" t="str">
            <v>无</v>
          </cell>
          <cell r="E1986" t="str">
            <v>6936352582922</v>
          </cell>
          <cell r="F1986">
            <v>169</v>
          </cell>
          <cell r="G1986">
            <v>169</v>
          </cell>
          <cell r="H1986" t="str">
            <v>3+</v>
          </cell>
          <cell r="I1986" t="str">
            <v>老品</v>
          </cell>
          <cell r="J1986" t="str">
            <v>1、产品同竞品差异点（优势点）：1111
2、产品功能点：
3、产品设计优势：
4、产品教育属性优势：
5、产品安全属性优势：
6、产品相关服务优势：
7、其他：</v>
          </cell>
          <cell r="K1986" t="str">
            <v>科学恒温，保暖刚刚好、只选新疆长绒棉，更亲肤</v>
          </cell>
          <cell r="L1986" t="str">
            <v/>
          </cell>
          <cell r="M1986" t="str">
            <v>销售商品</v>
          </cell>
          <cell r="N1986" t="str">
            <v>2022/05/01</v>
          </cell>
          <cell r="O1986">
            <v>64.22</v>
          </cell>
          <cell r="P1986">
            <v>0.28</v>
          </cell>
          <cell r="Q1986">
            <v>23.5</v>
          </cell>
          <cell r="R1986">
            <v>16</v>
          </cell>
          <cell r="S1986">
            <v>6.3</v>
          </cell>
          <cell r="T1986" t="str">
            <v>有</v>
          </cell>
          <cell r="U1986" t="str">
            <v/>
          </cell>
          <cell r="V1986" t="str">
            <v>2190</v>
          </cell>
        </row>
        <row r="1986">
          <cell r="Z1986">
            <v>45</v>
          </cell>
          <cell r="AA1986">
            <v>55</v>
          </cell>
          <cell r="AB1986">
            <v>45</v>
          </cell>
          <cell r="AC1986">
            <v>0.111375</v>
          </cell>
          <cell r="AD1986">
            <v>9.5</v>
          </cell>
          <cell r="AE1986">
            <v>12</v>
          </cell>
          <cell r="AF1986">
            <v>50</v>
          </cell>
          <cell r="AG1986" t="str">
            <v/>
          </cell>
        </row>
        <row r="1987">
          <cell r="A1987" t="str">
            <v>HZ0278</v>
          </cell>
          <cell r="B1987" t="str">
            <v>H01-05D1G</v>
          </cell>
          <cell r="C1987" t="str">
            <v>HUGZ长袖T恤套装女童（鱼子酱灰）</v>
          </cell>
          <cell r="D1987" t="str">
            <v>无</v>
          </cell>
          <cell r="E1987" t="str">
            <v>6936352582786</v>
          </cell>
          <cell r="F1987">
            <v>169</v>
          </cell>
          <cell r="G1987">
            <v>169</v>
          </cell>
          <cell r="H1987" t="str">
            <v>3+</v>
          </cell>
          <cell r="I1987" t="str">
            <v>老品</v>
          </cell>
          <cell r="J1987" t="str">
            <v>1、产品同竞品差异点（优势点）：1111
2、产品功能点：
3、产品设计优势：
4、产品教育属性优势：
5、产品安全属性优势：
6、产品相关服务优势：
7、其他：</v>
          </cell>
          <cell r="K1987" t="str">
            <v>丝绸级亲肤触感、无痕随心裁0束缚、全季节透气</v>
          </cell>
          <cell r="L1987" t="str">
            <v/>
          </cell>
          <cell r="M1987" t="str">
            <v>销售商品</v>
          </cell>
          <cell r="N1987" t="str">
            <v>2022/05/01</v>
          </cell>
          <cell r="O1987">
            <v>64.22</v>
          </cell>
          <cell r="P1987">
            <v>0.3</v>
          </cell>
          <cell r="Q1987">
            <v>23.5</v>
          </cell>
          <cell r="R1987">
            <v>16</v>
          </cell>
          <cell r="S1987">
            <v>6.3</v>
          </cell>
          <cell r="T1987" t="str">
            <v>有</v>
          </cell>
          <cell r="U1987" t="str">
            <v/>
          </cell>
          <cell r="V1987" t="str">
            <v>2190</v>
          </cell>
        </row>
        <row r="1987">
          <cell r="Z1987">
            <v>45</v>
          </cell>
          <cell r="AA1987">
            <v>55</v>
          </cell>
          <cell r="AB1987">
            <v>45</v>
          </cell>
          <cell r="AC1987">
            <v>0.111375</v>
          </cell>
          <cell r="AD1987">
            <v>9.5</v>
          </cell>
          <cell r="AE1987">
            <v>12</v>
          </cell>
          <cell r="AF1987">
            <v>50</v>
          </cell>
          <cell r="AG1987" t="str">
            <v/>
          </cell>
        </row>
        <row r="1988">
          <cell r="A1988" t="str">
            <v>HZ0279</v>
          </cell>
          <cell r="B1988" t="str">
            <v>H01-05D1G</v>
          </cell>
          <cell r="C1988" t="str">
            <v>HUGZ长袖T恤套装女童（鱼子酱灰）</v>
          </cell>
          <cell r="D1988" t="str">
            <v>无</v>
          </cell>
          <cell r="E1988" t="str">
            <v>6936352582793</v>
          </cell>
          <cell r="F1988">
            <v>169</v>
          </cell>
          <cell r="G1988">
            <v>169</v>
          </cell>
          <cell r="H1988" t="str">
            <v>3+</v>
          </cell>
          <cell r="I1988" t="str">
            <v>老品</v>
          </cell>
          <cell r="J1988" t="str">
            <v>1、产品同竞品差异点（优势点）：1111
2、产品功能点：
3、产品设计优势：
4、产品教育属性优势：
5、产品安全属性优势：
6、产品相关服务优势：
7、其他：</v>
          </cell>
          <cell r="K1988" t="str">
            <v>丝绸级亲肤触感、无痕随心裁0束缚、全季节透气</v>
          </cell>
          <cell r="L1988" t="str">
            <v/>
          </cell>
          <cell r="M1988" t="str">
            <v>销售商品</v>
          </cell>
          <cell r="N1988" t="str">
            <v>2022/05/01</v>
          </cell>
          <cell r="O1988">
            <v>64.22</v>
          </cell>
          <cell r="P1988">
            <v>0.3</v>
          </cell>
          <cell r="Q1988">
            <v>23.5</v>
          </cell>
          <cell r="R1988">
            <v>16</v>
          </cell>
          <cell r="S1988">
            <v>6.3</v>
          </cell>
          <cell r="T1988" t="str">
            <v>有</v>
          </cell>
          <cell r="U1988" t="str">
            <v/>
          </cell>
          <cell r="V1988" t="str">
            <v>2190</v>
          </cell>
        </row>
        <row r="1988">
          <cell r="Z1988">
            <v>45</v>
          </cell>
          <cell r="AA1988">
            <v>55</v>
          </cell>
          <cell r="AB1988">
            <v>45</v>
          </cell>
          <cell r="AC1988">
            <v>0.111375</v>
          </cell>
          <cell r="AD1988">
            <v>9.5</v>
          </cell>
          <cell r="AE1988">
            <v>12</v>
          </cell>
          <cell r="AF1988">
            <v>50</v>
          </cell>
          <cell r="AG1988" t="str">
            <v/>
          </cell>
        </row>
        <row r="1989">
          <cell r="A1989" t="str">
            <v>HZ0280</v>
          </cell>
          <cell r="B1989" t="str">
            <v>H01-05D1G</v>
          </cell>
          <cell r="C1989" t="str">
            <v>HUGZ长袖T恤套装女童（鱼子酱灰）</v>
          </cell>
          <cell r="D1989" t="str">
            <v>无</v>
          </cell>
          <cell r="E1989" t="str">
            <v>6936352582809</v>
          </cell>
          <cell r="F1989">
            <v>169</v>
          </cell>
          <cell r="G1989">
            <v>169</v>
          </cell>
          <cell r="H1989" t="str">
            <v>3+</v>
          </cell>
          <cell r="I1989" t="str">
            <v>老品</v>
          </cell>
          <cell r="J1989" t="str">
            <v>1、产品同竞品差异点（优势点）：1111
2、产品功能点：
3、产品设计优势：
4、产品教育属性优势：
5、产品安全属性优势：
6、产品相关服务优势：
7、其他：</v>
          </cell>
          <cell r="K1989" t="str">
            <v>丝绸级亲肤触感、无痕随心裁0束缚、全季节透气</v>
          </cell>
          <cell r="L1989" t="str">
            <v/>
          </cell>
          <cell r="M1989" t="str">
            <v>销售商品</v>
          </cell>
          <cell r="N1989" t="str">
            <v>2022/05/01</v>
          </cell>
          <cell r="O1989">
            <v>64.22</v>
          </cell>
          <cell r="P1989">
            <v>0.3</v>
          </cell>
          <cell r="Q1989">
            <v>23.5</v>
          </cell>
          <cell r="R1989">
            <v>16</v>
          </cell>
          <cell r="S1989">
            <v>6.3</v>
          </cell>
          <cell r="T1989" t="str">
            <v>有</v>
          </cell>
          <cell r="U1989" t="str">
            <v/>
          </cell>
          <cell r="V1989" t="str">
            <v>2190</v>
          </cell>
        </row>
        <row r="1989">
          <cell r="Z1989">
            <v>45</v>
          </cell>
          <cell r="AA1989">
            <v>55</v>
          </cell>
          <cell r="AB1989">
            <v>45</v>
          </cell>
          <cell r="AC1989">
            <v>0.111375</v>
          </cell>
          <cell r="AD1989">
            <v>9.5</v>
          </cell>
          <cell r="AE1989">
            <v>12</v>
          </cell>
          <cell r="AF1989">
            <v>50</v>
          </cell>
          <cell r="AG1989" t="str">
            <v/>
          </cell>
        </row>
        <row r="1990">
          <cell r="A1990" t="str">
            <v>HZ0247</v>
          </cell>
          <cell r="B1990" t="str">
            <v>H01-05G1Z</v>
          </cell>
          <cell r="C1990" t="str">
            <v>HUGZ长袖T恤套装男女童（青椰绿）</v>
          </cell>
          <cell r="D1990" t="str">
            <v>无</v>
          </cell>
          <cell r="E1990" t="str">
            <v>6936352582472</v>
          </cell>
          <cell r="F1990">
            <v>169</v>
          </cell>
          <cell r="G1990">
            <v>169</v>
          </cell>
          <cell r="H1990" t="str">
            <v>3+</v>
          </cell>
          <cell r="I1990" t="str">
            <v>老品</v>
          </cell>
          <cell r="J1990" t="str">
            <v>1、产品同竞品差异点（优势点）：1111
2、产品功能点：
3、产品设计优势：
4、产品教育属性优势：
5、产品安全属性优势：
6、产品相关服务优势：
7、其他：</v>
          </cell>
          <cell r="K1990" t="str">
            <v>丝绸级亲肤触感、无痕随心裁0束缚、全季节透气</v>
          </cell>
          <cell r="L1990" t="str">
            <v/>
          </cell>
          <cell r="M1990" t="str">
            <v>销售商品</v>
          </cell>
          <cell r="N1990" t="str">
            <v>2022/05/01</v>
          </cell>
          <cell r="O1990">
            <v>64.22</v>
          </cell>
          <cell r="P1990">
            <v>0.3</v>
          </cell>
          <cell r="Q1990">
            <v>23.5</v>
          </cell>
          <cell r="R1990">
            <v>16</v>
          </cell>
          <cell r="S1990">
            <v>6.3</v>
          </cell>
          <cell r="T1990" t="str">
            <v>有</v>
          </cell>
          <cell r="U1990" t="str">
            <v/>
          </cell>
          <cell r="V1990" t="str">
            <v>2190</v>
          </cell>
        </row>
        <row r="1990">
          <cell r="Z1990">
            <v>45</v>
          </cell>
          <cell r="AA1990">
            <v>55</v>
          </cell>
          <cell r="AB1990">
            <v>45</v>
          </cell>
          <cell r="AC1990">
            <v>0.111375</v>
          </cell>
          <cell r="AD1990">
            <v>9.5</v>
          </cell>
          <cell r="AE1990">
            <v>12</v>
          </cell>
          <cell r="AF1990">
            <v>50</v>
          </cell>
          <cell r="AG1990" t="str">
            <v/>
          </cell>
        </row>
        <row r="1991">
          <cell r="A1991" t="str">
            <v>HZ0248</v>
          </cell>
          <cell r="B1991" t="str">
            <v>H01-05G1Z</v>
          </cell>
          <cell r="C1991" t="str">
            <v>HUGZ长袖T恤套装男女童（青椰绿）</v>
          </cell>
          <cell r="D1991" t="str">
            <v>无</v>
          </cell>
          <cell r="E1991" t="str">
            <v>6936352582489</v>
          </cell>
          <cell r="F1991">
            <v>169</v>
          </cell>
          <cell r="G1991">
            <v>169</v>
          </cell>
          <cell r="H1991" t="str">
            <v>3+</v>
          </cell>
          <cell r="I1991" t="str">
            <v>老品</v>
          </cell>
          <cell r="J1991" t="str">
            <v>1、产品同竞品差异点（优势点）：1111
2、产品功能点：
3、产品设计优势：
4、产品教育属性优势：
5、产品安全属性优势：
6、产品相关服务优势：
7、其他：</v>
          </cell>
          <cell r="K1991" t="str">
            <v>丝绸级亲肤触感、无痕随心裁0束缚、全季节透气</v>
          </cell>
          <cell r="L1991" t="str">
            <v/>
          </cell>
          <cell r="M1991" t="str">
            <v>销售商品</v>
          </cell>
          <cell r="N1991" t="str">
            <v>2022/05/01</v>
          </cell>
          <cell r="O1991">
            <v>64.22</v>
          </cell>
          <cell r="P1991">
            <v>0.3</v>
          </cell>
          <cell r="Q1991">
            <v>23.5</v>
          </cell>
          <cell r="R1991">
            <v>16</v>
          </cell>
          <cell r="S1991">
            <v>6.3</v>
          </cell>
          <cell r="T1991" t="str">
            <v>有</v>
          </cell>
          <cell r="U1991" t="str">
            <v/>
          </cell>
          <cell r="V1991" t="str">
            <v>2190</v>
          </cell>
        </row>
        <row r="1991">
          <cell r="Z1991">
            <v>45</v>
          </cell>
          <cell r="AA1991">
            <v>55</v>
          </cell>
          <cell r="AB1991">
            <v>45</v>
          </cell>
          <cell r="AC1991">
            <v>0.111375</v>
          </cell>
          <cell r="AD1991">
            <v>9.5</v>
          </cell>
          <cell r="AE1991">
            <v>12</v>
          </cell>
          <cell r="AF1991">
            <v>50</v>
          </cell>
          <cell r="AG1991" t="str">
            <v/>
          </cell>
        </row>
        <row r="1992">
          <cell r="A1992" t="str">
            <v>HZ0238</v>
          </cell>
          <cell r="B1992" t="str">
            <v>H01-05P1Z</v>
          </cell>
          <cell r="C1992" t="str">
            <v>HUGZ长袖T恤套装男女童（奶昔粉）</v>
          </cell>
          <cell r="D1992" t="str">
            <v>无</v>
          </cell>
          <cell r="E1992" t="str">
            <v>6936352582380</v>
          </cell>
          <cell r="F1992">
            <v>169</v>
          </cell>
          <cell r="G1992">
            <v>169</v>
          </cell>
          <cell r="H1992" t="str">
            <v>3+</v>
          </cell>
          <cell r="I1992" t="str">
            <v>老品</v>
          </cell>
          <cell r="J1992" t="str">
            <v>1、产品同竞品差异点（优势点）：1111
2、产品功能点：
3、产品设计优势：
4、产品教育属性优势：
5、产品安全属性优势：
6、产品相关服务优势：
7、其他：</v>
          </cell>
          <cell r="K1992" t="str">
            <v>丝绸级亲肤触感、无痕随心裁0束缚、全季节透气</v>
          </cell>
          <cell r="L1992" t="str">
            <v/>
          </cell>
          <cell r="M1992" t="str">
            <v>销售商品</v>
          </cell>
          <cell r="N1992" t="str">
            <v>2022/05/01</v>
          </cell>
          <cell r="O1992">
            <v>64.22</v>
          </cell>
          <cell r="P1992">
            <v>0.3</v>
          </cell>
          <cell r="Q1992">
            <v>23.5</v>
          </cell>
          <cell r="R1992">
            <v>16</v>
          </cell>
          <cell r="S1992">
            <v>6.3</v>
          </cell>
          <cell r="T1992" t="str">
            <v>有</v>
          </cell>
          <cell r="U1992" t="str">
            <v/>
          </cell>
          <cell r="V1992" t="str">
            <v>2190</v>
          </cell>
        </row>
        <row r="1992">
          <cell r="Z1992">
            <v>45</v>
          </cell>
          <cell r="AA1992">
            <v>55</v>
          </cell>
          <cell r="AB1992">
            <v>45</v>
          </cell>
          <cell r="AC1992">
            <v>0.111375</v>
          </cell>
          <cell r="AD1992">
            <v>9.5</v>
          </cell>
          <cell r="AE1992">
            <v>12</v>
          </cell>
          <cell r="AF1992">
            <v>50</v>
          </cell>
          <cell r="AG1992" t="str">
            <v/>
          </cell>
        </row>
        <row r="1993">
          <cell r="A1993" t="str">
            <v>HZ0272</v>
          </cell>
          <cell r="B1993" t="str">
            <v>H01-05P1G</v>
          </cell>
          <cell r="C1993" t="str">
            <v>HUGZ长袖T恤套装女童（奶昔粉）</v>
          </cell>
          <cell r="D1993" t="str">
            <v>无</v>
          </cell>
          <cell r="E1993" t="str">
            <v>6936352582724</v>
          </cell>
          <cell r="F1993">
            <v>169</v>
          </cell>
          <cell r="G1993">
            <v>169</v>
          </cell>
          <cell r="H1993" t="str">
            <v>3+</v>
          </cell>
          <cell r="I1993" t="str">
            <v>老品</v>
          </cell>
          <cell r="J1993" t="str">
            <v>1、产品同竞品差异点（优势点）：1111
2、产品功能点：
3、产品设计优势：
4、产品教育属性优势：
5、产品安全属性优势：
6、产品相关服务优势：
7、其他：</v>
          </cell>
          <cell r="K1993" t="str">
            <v>丝绸级亲肤触感、无痕随心裁0束缚、全季节透气</v>
          </cell>
          <cell r="L1993" t="str">
            <v/>
          </cell>
          <cell r="M1993" t="str">
            <v>销售商品</v>
          </cell>
          <cell r="N1993" t="str">
            <v>2022/05/01</v>
          </cell>
          <cell r="O1993">
            <v>64.22</v>
          </cell>
          <cell r="P1993">
            <v>0.3</v>
          </cell>
          <cell r="Q1993">
            <v>23.5</v>
          </cell>
          <cell r="R1993">
            <v>16</v>
          </cell>
          <cell r="S1993">
            <v>6.3</v>
          </cell>
          <cell r="T1993" t="str">
            <v>有</v>
          </cell>
          <cell r="U1993" t="str">
            <v/>
          </cell>
          <cell r="V1993" t="str">
            <v>2190</v>
          </cell>
        </row>
        <row r="1993">
          <cell r="Z1993">
            <v>45</v>
          </cell>
          <cell r="AA1993">
            <v>55</v>
          </cell>
          <cell r="AB1993">
            <v>45</v>
          </cell>
          <cell r="AC1993">
            <v>0.111375</v>
          </cell>
          <cell r="AD1993">
            <v>9.5</v>
          </cell>
          <cell r="AE1993">
            <v>12</v>
          </cell>
          <cell r="AF1993">
            <v>50</v>
          </cell>
          <cell r="AG1993" t="str">
            <v/>
          </cell>
        </row>
        <row r="1994">
          <cell r="A1994" t="str">
            <v>HZ0273</v>
          </cell>
          <cell r="B1994" t="str">
            <v>H01-05P1G</v>
          </cell>
          <cell r="C1994" t="str">
            <v>HUGZ长袖T恤套装女童（奶昔粉）</v>
          </cell>
          <cell r="D1994" t="str">
            <v>无</v>
          </cell>
          <cell r="E1994" t="str">
            <v>6936352582731</v>
          </cell>
          <cell r="F1994">
            <v>169</v>
          </cell>
          <cell r="G1994">
            <v>169</v>
          </cell>
          <cell r="H1994" t="str">
            <v>3+</v>
          </cell>
          <cell r="I1994" t="str">
            <v>老品</v>
          </cell>
          <cell r="J1994" t="str">
            <v>1、产品同竞品差异点（优势点）：1111
2、产品功能点：
3、产品设计优势：
4、产品教育属性优势：
5、产品安全属性优势：
6、产品相关服务优势：
7、其他：</v>
          </cell>
          <cell r="K1994" t="str">
            <v>丝绸级亲肤触感、无痕随心裁0束缚、全季节透气</v>
          </cell>
          <cell r="L1994" t="str">
            <v/>
          </cell>
          <cell r="M1994" t="str">
            <v>销售商品</v>
          </cell>
          <cell r="N1994" t="str">
            <v>2022/05/01</v>
          </cell>
          <cell r="O1994">
            <v>64.22</v>
          </cell>
          <cell r="P1994">
            <v>0.3</v>
          </cell>
          <cell r="Q1994">
            <v>23.5</v>
          </cell>
          <cell r="R1994">
            <v>16</v>
          </cell>
          <cell r="S1994">
            <v>6.3</v>
          </cell>
          <cell r="T1994" t="str">
            <v>有</v>
          </cell>
          <cell r="U1994" t="str">
            <v/>
          </cell>
          <cell r="V1994" t="str">
            <v>2190</v>
          </cell>
        </row>
        <row r="1994">
          <cell r="Z1994">
            <v>45</v>
          </cell>
          <cell r="AA1994">
            <v>55</v>
          </cell>
          <cell r="AB1994">
            <v>45</v>
          </cell>
          <cell r="AC1994">
            <v>0.111375</v>
          </cell>
          <cell r="AD1994">
            <v>9.5</v>
          </cell>
          <cell r="AE1994">
            <v>12</v>
          </cell>
          <cell r="AF1994">
            <v>50</v>
          </cell>
          <cell r="AG1994" t="str">
            <v/>
          </cell>
        </row>
        <row r="1995">
          <cell r="A1995" t="str">
            <v>HZ0274</v>
          </cell>
          <cell r="B1995" t="str">
            <v>H01-05P1G</v>
          </cell>
          <cell r="C1995" t="str">
            <v>HUGZ长袖T恤套装女童（奶昔粉）</v>
          </cell>
          <cell r="D1995" t="str">
            <v>无</v>
          </cell>
          <cell r="E1995" t="str">
            <v>6936352582748</v>
          </cell>
          <cell r="F1995">
            <v>169</v>
          </cell>
          <cell r="G1995">
            <v>169</v>
          </cell>
          <cell r="H1995" t="str">
            <v>3+</v>
          </cell>
          <cell r="I1995" t="str">
            <v>老品</v>
          </cell>
          <cell r="J1995" t="str">
            <v>1、产品同竞品差异点（优势点）：1111
2、产品功能点：
3、产品设计优势：
4、产品教育属性优势：
5、产品安全属性优势：
6、产品相关服务优势：
7、其他：</v>
          </cell>
          <cell r="K1995" t="str">
            <v>丝绸级亲肤触感、无痕随心裁0束缚、全季节透气</v>
          </cell>
          <cell r="L1995" t="str">
            <v/>
          </cell>
          <cell r="M1995" t="str">
            <v>销售商品</v>
          </cell>
          <cell r="N1995" t="str">
            <v>2022/05/01</v>
          </cell>
          <cell r="O1995">
            <v>64.22</v>
          </cell>
          <cell r="P1995">
            <v>0.3</v>
          </cell>
          <cell r="Q1995">
            <v>23.5</v>
          </cell>
          <cell r="R1995">
            <v>16</v>
          </cell>
          <cell r="S1995">
            <v>6.3</v>
          </cell>
          <cell r="T1995" t="str">
            <v>有</v>
          </cell>
          <cell r="U1995" t="str">
            <v/>
          </cell>
          <cell r="V1995" t="str">
            <v>2190</v>
          </cell>
        </row>
        <row r="1995">
          <cell r="Z1995">
            <v>45</v>
          </cell>
          <cell r="AA1995">
            <v>55</v>
          </cell>
          <cell r="AB1995">
            <v>45</v>
          </cell>
          <cell r="AC1995">
            <v>0.111375</v>
          </cell>
          <cell r="AD1995">
            <v>9.5</v>
          </cell>
          <cell r="AE1995">
            <v>12</v>
          </cell>
          <cell r="AF1995">
            <v>50</v>
          </cell>
          <cell r="AG1995" t="str">
            <v/>
          </cell>
        </row>
        <row r="1996">
          <cell r="A1996" t="str">
            <v>HZ0239</v>
          </cell>
          <cell r="B1996" t="str">
            <v>H01-05W1Z</v>
          </cell>
          <cell r="C1996" t="str">
            <v>HUGZ长袖T恤套装男女童（雪糕白）</v>
          </cell>
          <cell r="D1996" t="str">
            <v>无</v>
          </cell>
          <cell r="E1996" t="str">
            <v>6936352582397</v>
          </cell>
          <cell r="F1996">
            <v>169</v>
          </cell>
          <cell r="G1996">
            <v>169</v>
          </cell>
          <cell r="H1996" t="str">
            <v>3+</v>
          </cell>
          <cell r="I1996" t="str">
            <v>老品</v>
          </cell>
          <cell r="J1996" t="str">
            <v>1、产品同竞品差异点（优势点）：1111
2、产品功能点：
3、产品设计优势：
4、产品教育属性优势：
5、产品安全属性优势：
6、产品相关服务优势：
7、其他：</v>
          </cell>
          <cell r="K1996" t="str">
            <v>丝绸级亲肤触感、无痕随心裁0束缚、全季节透气</v>
          </cell>
          <cell r="L1996" t="str">
            <v/>
          </cell>
          <cell r="M1996" t="str">
            <v>销售商品</v>
          </cell>
          <cell r="N1996" t="str">
            <v>2022/05/01</v>
          </cell>
          <cell r="O1996">
            <v>64.22</v>
          </cell>
          <cell r="P1996">
            <v>0.3</v>
          </cell>
          <cell r="Q1996">
            <v>23.5</v>
          </cell>
          <cell r="R1996">
            <v>16</v>
          </cell>
          <cell r="S1996">
            <v>6.3</v>
          </cell>
          <cell r="T1996" t="str">
            <v>有</v>
          </cell>
          <cell r="U1996" t="str">
            <v/>
          </cell>
          <cell r="V1996" t="str">
            <v>2190</v>
          </cell>
        </row>
        <row r="1996">
          <cell r="Z1996">
            <v>45</v>
          </cell>
          <cell r="AA1996">
            <v>55</v>
          </cell>
          <cell r="AB1996">
            <v>45</v>
          </cell>
          <cell r="AC1996">
            <v>0.111375</v>
          </cell>
          <cell r="AD1996">
            <v>9.5</v>
          </cell>
          <cell r="AE1996">
            <v>12</v>
          </cell>
          <cell r="AF1996">
            <v>50</v>
          </cell>
          <cell r="AG1996" t="str">
            <v/>
          </cell>
        </row>
        <row r="1997">
          <cell r="A1997" t="str">
            <v>HZ0240</v>
          </cell>
          <cell r="B1997" t="str">
            <v>H01-05W1Z</v>
          </cell>
          <cell r="C1997" t="str">
            <v>HUGZ长袖T恤套装男女童（雪糕白）</v>
          </cell>
          <cell r="D1997" t="str">
            <v>无</v>
          </cell>
          <cell r="E1997" t="str">
            <v>6936352582403</v>
          </cell>
          <cell r="F1997">
            <v>169</v>
          </cell>
          <cell r="G1997">
            <v>169</v>
          </cell>
          <cell r="H1997" t="str">
            <v>3+</v>
          </cell>
          <cell r="I1997" t="str">
            <v>老品</v>
          </cell>
          <cell r="J1997" t="str">
            <v>1、产品同竞品差异点（优势点）：1111
2、产品功能点：
3、产品设计优势：
4、产品教育属性优势：
5、产品安全属性优势：
6、产品相关服务优势：
7、其他：</v>
          </cell>
          <cell r="K1997" t="str">
            <v>丝绸级亲肤触感、无痕随心裁0束缚、全季节透气</v>
          </cell>
          <cell r="L1997" t="str">
            <v/>
          </cell>
          <cell r="M1997" t="str">
            <v>销售商品</v>
          </cell>
          <cell r="N1997" t="str">
            <v>2022/05/01</v>
          </cell>
          <cell r="O1997">
            <v>64.22</v>
          </cell>
          <cell r="P1997">
            <v>0.3</v>
          </cell>
          <cell r="Q1997">
            <v>23.5</v>
          </cell>
          <cell r="R1997">
            <v>16</v>
          </cell>
          <cell r="S1997">
            <v>6.3</v>
          </cell>
          <cell r="T1997" t="str">
            <v>有</v>
          </cell>
          <cell r="U1997" t="str">
            <v/>
          </cell>
          <cell r="V1997" t="str">
            <v>2190</v>
          </cell>
        </row>
        <row r="1997">
          <cell r="Z1997">
            <v>45</v>
          </cell>
          <cell r="AA1997">
            <v>55</v>
          </cell>
          <cell r="AB1997">
            <v>45</v>
          </cell>
          <cell r="AC1997">
            <v>0.111375</v>
          </cell>
          <cell r="AD1997">
            <v>9.5</v>
          </cell>
          <cell r="AE1997">
            <v>12</v>
          </cell>
          <cell r="AF1997">
            <v>50</v>
          </cell>
          <cell r="AG1997" t="str">
            <v/>
          </cell>
        </row>
        <row r="1998">
          <cell r="A1998" t="str">
            <v>HZ0241</v>
          </cell>
          <cell r="B1998" t="str">
            <v>H01-05W1Z</v>
          </cell>
          <cell r="C1998" t="str">
            <v>HUGZ长袖T恤套装男女童（雪糕白）</v>
          </cell>
          <cell r="D1998" t="str">
            <v>无</v>
          </cell>
          <cell r="E1998" t="str">
            <v>6936352582410</v>
          </cell>
          <cell r="F1998">
            <v>169</v>
          </cell>
          <cell r="G1998">
            <v>169</v>
          </cell>
          <cell r="H1998" t="str">
            <v>3+</v>
          </cell>
          <cell r="I1998" t="str">
            <v>老品</v>
          </cell>
          <cell r="J1998" t="str">
            <v>1、产品同竞品差异点（优势点）：1111
2、产品功能点：
3、产品设计优势：
4、产品教育属性优势：
5、产品安全属性优势：
6、产品相关服务优势：
7、其他：</v>
          </cell>
          <cell r="K1998" t="str">
            <v>丝绸级亲肤触感、无痕随心裁0束缚、全季节透气</v>
          </cell>
          <cell r="L1998" t="str">
            <v/>
          </cell>
          <cell r="M1998" t="str">
            <v>销售商品</v>
          </cell>
          <cell r="N1998" t="str">
            <v>2022/05/01</v>
          </cell>
          <cell r="O1998">
            <v>64.22</v>
          </cell>
          <cell r="P1998">
            <v>0.3</v>
          </cell>
          <cell r="Q1998">
            <v>23.5</v>
          </cell>
          <cell r="R1998">
            <v>16</v>
          </cell>
          <cell r="S1998">
            <v>6.3</v>
          </cell>
          <cell r="T1998" t="str">
            <v>有</v>
          </cell>
          <cell r="U1998" t="str">
            <v/>
          </cell>
          <cell r="V1998" t="str">
            <v>2190</v>
          </cell>
        </row>
        <row r="1998">
          <cell r="Z1998">
            <v>45</v>
          </cell>
          <cell r="AA1998">
            <v>55</v>
          </cell>
          <cell r="AB1998">
            <v>45</v>
          </cell>
          <cell r="AC1998">
            <v>0.111375</v>
          </cell>
          <cell r="AD1998">
            <v>9.5</v>
          </cell>
          <cell r="AE1998">
            <v>12</v>
          </cell>
          <cell r="AF1998">
            <v>50</v>
          </cell>
          <cell r="AG1998" t="str">
            <v/>
          </cell>
        </row>
        <row r="1999">
          <cell r="A1999" t="str">
            <v>HZ0242</v>
          </cell>
          <cell r="B1999" t="str">
            <v>H01-05W1Z</v>
          </cell>
          <cell r="C1999" t="str">
            <v>HUGZ长袖T恤套装男女童（雪糕白）</v>
          </cell>
          <cell r="D1999" t="str">
            <v>无</v>
          </cell>
          <cell r="E1999" t="str">
            <v>6936352582427</v>
          </cell>
          <cell r="F1999">
            <v>169</v>
          </cell>
          <cell r="G1999">
            <v>169</v>
          </cell>
          <cell r="H1999" t="str">
            <v>3+</v>
          </cell>
          <cell r="I1999" t="str">
            <v>老品</v>
          </cell>
          <cell r="J1999" t="str">
            <v>1、产品同竞品差异点（优势点）：1111
2、产品功能点：
3、产品设计优势：
4、产品教育属性优势：
5、产品安全属性优势：
6、产品相关服务优势：
7、其他：</v>
          </cell>
          <cell r="K1999" t="str">
            <v>丝绸级亲肤触感、无痕随心裁0束缚、全季节透气</v>
          </cell>
          <cell r="L1999" t="str">
            <v/>
          </cell>
          <cell r="M1999" t="str">
            <v>销售商品</v>
          </cell>
          <cell r="N1999" t="str">
            <v>2022/05/01</v>
          </cell>
          <cell r="O1999">
            <v>64.22</v>
          </cell>
          <cell r="P1999">
            <v>0.3</v>
          </cell>
          <cell r="Q1999">
            <v>23.5</v>
          </cell>
          <cell r="R1999">
            <v>16</v>
          </cell>
          <cell r="S1999">
            <v>6.3</v>
          </cell>
          <cell r="T1999" t="str">
            <v>有</v>
          </cell>
          <cell r="U1999" t="str">
            <v/>
          </cell>
          <cell r="V1999" t="str">
            <v>2190</v>
          </cell>
        </row>
        <row r="1999">
          <cell r="Z1999">
            <v>45</v>
          </cell>
          <cell r="AA1999">
            <v>55</v>
          </cell>
          <cell r="AB1999">
            <v>45</v>
          </cell>
          <cell r="AC1999">
            <v>0.111375</v>
          </cell>
          <cell r="AD1999">
            <v>9.5</v>
          </cell>
          <cell r="AE1999">
            <v>12</v>
          </cell>
          <cell r="AF1999">
            <v>50</v>
          </cell>
          <cell r="AG1999" t="str">
            <v/>
          </cell>
        </row>
        <row r="2000">
          <cell r="A2000" t="str">
            <v>HZ0257</v>
          </cell>
          <cell r="B2000" t="str">
            <v>H01-05W1B</v>
          </cell>
          <cell r="C2000" t="str">
            <v>HUGZ长袖T恤套装男童（雪糕白）</v>
          </cell>
          <cell r="D2000" t="str">
            <v>无</v>
          </cell>
          <cell r="E2000" t="str">
            <v>6936352582571</v>
          </cell>
          <cell r="F2000">
            <v>169</v>
          </cell>
          <cell r="G2000">
            <v>169</v>
          </cell>
          <cell r="H2000" t="str">
            <v>3+</v>
          </cell>
          <cell r="I2000" t="str">
            <v>老品</v>
          </cell>
          <cell r="J2000" t="str">
            <v>1、产品同竞品差异点（优势点）：1111
2、产品功能点：
3、产品设计优势：
4、产品教育属性优势：
5、产品安全属性优势：
6、产品相关服务优势：
7、其他：</v>
          </cell>
          <cell r="K2000" t="str">
            <v>丝绸级亲肤触感、无痕随心裁0束缚、全季节透气</v>
          </cell>
          <cell r="L2000" t="str">
            <v/>
          </cell>
          <cell r="M2000" t="str">
            <v>销售商品</v>
          </cell>
          <cell r="N2000" t="str">
            <v>2022/05/01</v>
          </cell>
          <cell r="O2000">
            <v>64.22</v>
          </cell>
          <cell r="P2000">
            <v>0.3</v>
          </cell>
          <cell r="Q2000">
            <v>23.5</v>
          </cell>
          <cell r="R2000">
            <v>16</v>
          </cell>
          <cell r="S2000">
            <v>6.3</v>
          </cell>
          <cell r="T2000" t="str">
            <v>有</v>
          </cell>
          <cell r="U2000" t="str">
            <v/>
          </cell>
          <cell r="V2000" t="str">
            <v>2190</v>
          </cell>
        </row>
        <row r="2000">
          <cell r="Z2000">
            <v>45</v>
          </cell>
          <cell r="AA2000">
            <v>55</v>
          </cell>
          <cell r="AB2000">
            <v>45</v>
          </cell>
          <cell r="AC2000">
            <v>0.111375</v>
          </cell>
          <cell r="AD2000">
            <v>9.5</v>
          </cell>
          <cell r="AE2000">
            <v>12</v>
          </cell>
          <cell r="AF2000">
            <v>50</v>
          </cell>
          <cell r="AG2000" t="str">
            <v/>
          </cell>
        </row>
        <row r="2001">
          <cell r="A2001" t="str">
            <v>HZ0258</v>
          </cell>
          <cell r="B2001" t="str">
            <v>H01-05W1B</v>
          </cell>
          <cell r="C2001" t="str">
            <v>HUGZ长袖T恤套装男童（雪糕白）</v>
          </cell>
          <cell r="D2001" t="str">
            <v>无</v>
          </cell>
          <cell r="E2001" t="str">
            <v>6936352582588</v>
          </cell>
          <cell r="F2001">
            <v>169</v>
          </cell>
          <cell r="G2001">
            <v>169</v>
          </cell>
          <cell r="H2001" t="str">
            <v>3+</v>
          </cell>
          <cell r="I2001" t="str">
            <v>老品</v>
          </cell>
          <cell r="J2001" t="str">
            <v>1、产品同竞品差异点（优势点）：1111
2、产品功能点：
3、产品设计优势：
4、产品教育属性优势：
5、产品安全属性优势：
6、产品相关服务优势：
7、其他：</v>
          </cell>
          <cell r="K2001" t="str">
            <v>丝绸级亲肤触感、无痕随心裁0束缚、全季节透气</v>
          </cell>
          <cell r="L2001" t="str">
            <v/>
          </cell>
          <cell r="M2001" t="str">
            <v>销售商品</v>
          </cell>
          <cell r="N2001" t="str">
            <v>2022/05/01</v>
          </cell>
          <cell r="O2001">
            <v>64.22</v>
          </cell>
          <cell r="P2001">
            <v>0.3</v>
          </cell>
          <cell r="Q2001">
            <v>23.5</v>
          </cell>
          <cell r="R2001">
            <v>16</v>
          </cell>
          <cell r="S2001">
            <v>6.3</v>
          </cell>
          <cell r="T2001" t="str">
            <v>有</v>
          </cell>
          <cell r="U2001" t="str">
            <v/>
          </cell>
          <cell r="V2001" t="str">
            <v>2190</v>
          </cell>
        </row>
        <row r="2001">
          <cell r="Z2001">
            <v>45</v>
          </cell>
          <cell r="AA2001">
            <v>55</v>
          </cell>
          <cell r="AB2001">
            <v>45</v>
          </cell>
          <cell r="AC2001">
            <v>0.111375</v>
          </cell>
          <cell r="AD2001">
            <v>9.5</v>
          </cell>
          <cell r="AE2001">
            <v>12</v>
          </cell>
          <cell r="AF2001">
            <v>50</v>
          </cell>
          <cell r="AG2001" t="str">
            <v/>
          </cell>
        </row>
        <row r="2002">
          <cell r="A2002" t="str">
            <v>HZ0259</v>
          </cell>
          <cell r="B2002" t="str">
            <v>H01-05W1B</v>
          </cell>
          <cell r="C2002" t="str">
            <v>HUGZ长袖T恤套装男童（雪糕白）</v>
          </cell>
          <cell r="D2002" t="str">
            <v>无</v>
          </cell>
          <cell r="E2002" t="str">
            <v>6936352582595</v>
          </cell>
          <cell r="F2002">
            <v>169</v>
          </cell>
          <cell r="G2002">
            <v>169</v>
          </cell>
          <cell r="H2002" t="str">
            <v>3+</v>
          </cell>
          <cell r="I2002" t="str">
            <v>老品</v>
          </cell>
          <cell r="J2002" t="str">
            <v>1、产品同竞品差异点（优势点）：1111
2、产品功能点：
3、产品设计优势：
4、产品教育属性优势：
5、产品安全属性优势：
6、产品相关服务优势：
7、其他：</v>
          </cell>
          <cell r="K2002" t="str">
            <v>丝绸级亲肤触感、无痕随心裁0束缚、全季节透气</v>
          </cell>
          <cell r="L2002" t="str">
            <v/>
          </cell>
          <cell r="M2002" t="str">
            <v>销售商品</v>
          </cell>
          <cell r="N2002" t="str">
            <v>2022/05/01</v>
          </cell>
          <cell r="O2002">
            <v>64.22</v>
          </cell>
          <cell r="P2002">
            <v>0.3</v>
          </cell>
          <cell r="Q2002">
            <v>23.5</v>
          </cell>
          <cell r="R2002">
            <v>16</v>
          </cell>
          <cell r="S2002">
            <v>6.3</v>
          </cell>
          <cell r="T2002" t="str">
            <v>有</v>
          </cell>
          <cell r="U2002" t="str">
            <v/>
          </cell>
          <cell r="V2002" t="str">
            <v>2190</v>
          </cell>
        </row>
        <row r="2002">
          <cell r="Z2002">
            <v>45</v>
          </cell>
          <cell r="AA2002">
            <v>55</v>
          </cell>
          <cell r="AB2002">
            <v>45</v>
          </cell>
          <cell r="AC2002">
            <v>0.111375</v>
          </cell>
          <cell r="AD2002">
            <v>9.5</v>
          </cell>
          <cell r="AE2002">
            <v>12</v>
          </cell>
          <cell r="AF2002">
            <v>50</v>
          </cell>
          <cell r="AG2002" t="str">
            <v/>
          </cell>
        </row>
        <row r="2003">
          <cell r="A2003" t="str">
            <v>HZ0275</v>
          </cell>
          <cell r="B2003" t="str">
            <v>H01-05W1G</v>
          </cell>
          <cell r="C2003" t="str">
            <v>HUGZ长袖T恤套装女童（雪糕白）</v>
          </cell>
          <cell r="D2003" t="str">
            <v>无</v>
          </cell>
          <cell r="E2003" t="str">
            <v>6936352582755</v>
          </cell>
          <cell r="F2003">
            <v>169</v>
          </cell>
          <cell r="G2003">
            <v>169</v>
          </cell>
          <cell r="H2003" t="str">
            <v>3+</v>
          </cell>
          <cell r="I2003" t="str">
            <v>老品</v>
          </cell>
          <cell r="J2003" t="str">
            <v>1、产品同竞品差异点（优势点）：1111
2、产品功能点：
3、产品设计优势：
4、产品教育属性优势：
5、产品安全属性优势：
6、产品相关服务优势：
7、其他：</v>
          </cell>
          <cell r="K2003" t="str">
            <v>丝绸级亲肤触感、无痕随心裁0束缚、全季节透气</v>
          </cell>
          <cell r="L2003" t="str">
            <v/>
          </cell>
          <cell r="M2003" t="str">
            <v>销售商品</v>
          </cell>
          <cell r="N2003" t="str">
            <v>2022/05/01</v>
          </cell>
          <cell r="O2003">
            <v>64.22</v>
          </cell>
          <cell r="P2003">
            <v>0.3</v>
          </cell>
          <cell r="Q2003">
            <v>23.5</v>
          </cell>
          <cell r="R2003">
            <v>16</v>
          </cell>
          <cell r="S2003">
            <v>6.3</v>
          </cell>
          <cell r="T2003" t="str">
            <v>有</v>
          </cell>
          <cell r="U2003" t="str">
            <v/>
          </cell>
          <cell r="V2003" t="str">
            <v>2190</v>
          </cell>
        </row>
        <row r="2003">
          <cell r="Z2003">
            <v>45</v>
          </cell>
          <cell r="AA2003">
            <v>55</v>
          </cell>
          <cell r="AB2003">
            <v>45</v>
          </cell>
          <cell r="AC2003">
            <v>0.111375</v>
          </cell>
          <cell r="AD2003">
            <v>9.5</v>
          </cell>
          <cell r="AE2003">
            <v>12</v>
          </cell>
          <cell r="AF2003">
            <v>50</v>
          </cell>
          <cell r="AG2003" t="str">
            <v/>
          </cell>
        </row>
        <row r="2004">
          <cell r="A2004" t="str">
            <v>HZ0276</v>
          </cell>
          <cell r="B2004" t="str">
            <v>H01-05W1G</v>
          </cell>
          <cell r="C2004" t="str">
            <v>HUGZ长袖T恤套装女童（雪糕白）</v>
          </cell>
          <cell r="D2004" t="str">
            <v>无</v>
          </cell>
          <cell r="E2004" t="str">
            <v>6936352582762</v>
          </cell>
          <cell r="F2004">
            <v>169</v>
          </cell>
          <cell r="G2004">
            <v>169</v>
          </cell>
          <cell r="H2004" t="str">
            <v>3+</v>
          </cell>
          <cell r="I2004" t="str">
            <v>老品</v>
          </cell>
          <cell r="J2004" t="str">
            <v>1、产品同竞品差异点（优势点）：1111
2、产品功能点：
3、产品设计优势：
4、产品教育属性优势：
5、产品安全属性优势：
6、产品相关服务优势：
7、其他：</v>
          </cell>
          <cell r="K2004" t="str">
            <v>丝绸级亲肤触感、无痕随心裁0束缚、全季节透气</v>
          </cell>
          <cell r="L2004" t="str">
            <v/>
          </cell>
          <cell r="M2004" t="str">
            <v>销售商品</v>
          </cell>
          <cell r="N2004" t="str">
            <v>2022/05/01</v>
          </cell>
          <cell r="O2004">
            <v>64.22</v>
          </cell>
          <cell r="P2004">
            <v>0.3</v>
          </cell>
          <cell r="Q2004">
            <v>23.5</v>
          </cell>
          <cell r="R2004">
            <v>16</v>
          </cell>
          <cell r="S2004">
            <v>6.3</v>
          </cell>
          <cell r="T2004" t="str">
            <v>有</v>
          </cell>
          <cell r="U2004" t="str">
            <v/>
          </cell>
          <cell r="V2004" t="str">
            <v>2190</v>
          </cell>
        </row>
        <row r="2004">
          <cell r="Z2004">
            <v>45</v>
          </cell>
          <cell r="AA2004">
            <v>55</v>
          </cell>
          <cell r="AB2004">
            <v>45</v>
          </cell>
          <cell r="AC2004">
            <v>0.111375</v>
          </cell>
          <cell r="AD2004">
            <v>9.5</v>
          </cell>
          <cell r="AE2004">
            <v>12</v>
          </cell>
          <cell r="AF2004">
            <v>50</v>
          </cell>
          <cell r="AG2004" t="str">
            <v/>
          </cell>
        </row>
        <row r="2005">
          <cell r="A2005" t="str">
            <v>HZ0277</v>
          </cell>
          <cell r="B2005" t="str">
            <v>H01-05W1G</v>
          </cell>
          <cell r="C2005" t="str">
            <v>HUGZ长袖T恤套装女童（雪糕白）</v>
          </cell>
          <cell r="D2005" t="str">
            <v>无</v>
          </cell>
          <cell r="E2005" t="str">
            <v>6936352582779</v>
          </cell>
          <cell r="F2005">
            <v>169</v>
          </cell>
          <cell r="G2005">
            <v>169</v>
          </cell>
          <cell r="H2005" t="str">
            <v>3+</v>
          </cell>
          <cell r="I2005" t="str">
            <v>老品</v>
          </cell>
          <cell r="J2005" t="str">
            <v>1、产品同竞品差异点（优势点）：1111
2、产品功能点：
3、产品设计优势：
4、产品教育属性优势：
5、产品安全属性优势：
6、产品相关服务优势：
7、其他：</v>
          </cell>
          <cell r="K2005" t="str">
            <v>丝绸级亲肤触感、无痕随心裁0束缚、全季节透气</v>
          </cell>
          <cell r="L2005" t="str">
            <v/>
          </cell>
          <cell r="M2005" t="str">
            <v>销售商品</v>
          </cell>
          <cell r="N2005" t="str">
            <v>2022/05/01</v>
          </cell>
          <cell r="O2005">
            <v>64.22</v>
          </cell>
          <cell r="P2005">
            <v>0.3</v>
          </cell>
          <cell r="Q2005">
            <v>23.5</v>
          </cell>
          <cell r="R2005">
            <v>16</v>
          </cell>
          <cell r="S2005">
            <v>6.3</v>
          </cell>
          <cell r="T2005" t="str">
            <v>有</v>
          </cell>
          <cell r="U2005" t="str">
            <v/>
          </cell>
          <cell r="V2005" t="str">
            <v>2190</v>
          </cell>
        </row>
        <row r="2005">
          <cell r="Z2005">
            <v>45</v>
          </cell>
          <cell r="AA2005">
            <v>55</v>
          </cell>
          <cell r="AB2005">
            <v>45</v>
          </cell>
          <cell r="AC2005">
            <v>0.111375</v>
          </cell>
          <cell r="AD2005">
            <v>9.5</v>
          </cell>
          <cell r="AE2005">
            <v>12</v>
          </cell>
          <cell r="AF2005">
            <v>50</v>
          </cell>
          <cell r="AG2005" t="str">
            <v/>
          </cell>
        </row>
        <row r="2006">
          <cell r="A2006" t="str">
            <v>HZ0243</v>
          </cell>
          <cell r="B2006" t="str">
            <v>H01-05D1Z</v>
          </cell>
          <cell r="C2006" t="str">
            <v>HUGZ长袖T恤套装男女童（鱼子酱灰）</v>
          </cell>
          <cell r="D2006" t="str">
            <v>无</v>
          </cell>
          <cell r="E2006" t="str">
            <v>6936352582434</v>
          </cell>
          <cell r="F2006">
            <v>169</v>
          </cell>
          <cell r="G2006">
            <v>169</v>
          </cell>
          <cell r="H2006" t="str">
            <v>3+</v>
          </cell>
          <cell r="I2006" t="str">
            <v>老品</v>
          </cell>
          <cell r="J2006" t="str">
            <v>1、产品同竞品差异点（优势点）：1111
2、产品功能点：
3、产品设计优势：
4、产品教育属性优势：
5、产品安全属性优势：
6、产品相关服务优势：
7、其他：</v>
          </cell>
          <cell r="K2006" t="str">
            <v>丝绸级亲肤触感、无痕随心裁0束缚、全季节透气</v>
          </cell>
          <cell r="L2006" t="str">
            <v/>
          </cell>
          <cell r="M2006" t="str">
            <v>销售商品</v>
          </cell>
          <cell r="N2006" t="str">
            <v>2022/05/01</v>
          </cell>
          <cell r="O2006">
            <v>64.22</v>
          </cell>
          <cell r="P2006">
            <v>0.3</v>
          </cell>
          <cell r="Q2006">
            <v>23.5</v>
          </cell>
          <cell r="R2006">
            <v>16</v>
          </cell>
          <cell r="S2006">
            <v>6.3</v>
          </cell>
          <cell r="T2006" t="str">
            <v>有</v>
          </cell>
          <cell r="U2006" t="str">
            <v/>
          </cell>
          <cell r="V2006" t="str">
            <v>2190</v>
          </cell>
        </row>
        <row r="2006">
          <cell r="Z2006">
            <v>45</v>
          </cell>
          <cell r="AA2006">
            <v>55</v>
          </cell>
          <cell r="AB2006">
            <v>45</v>
          </cell>
          <cell r="AC2006">
            <v>0.111375</v>
          </cell>
          <cell r="AD2006">
            <v>9.5</v>
          </cell>
          <cell r="AE2006">
            <v>12</v>
          </cell>
          <cell r="AF2006">
            <v>50</v>
          </cell>
          <cell r="AG2006" t="str">
            <v/>
          </cell>
        </row>
        <row r="2007">
          <cell r="A2007" t="str">
            <v>HZ0244</v>
          </cell>
          <cell r="B2007" t="str">
            <v>H01-05D1Z</v>
          </cell>
          <cell r="C2007" t="str">
            <v>HUGZ长袖T恤套装男女童（鱼子酱灰）</v>
          </cell>
          <cell r="D2007" t="str">
            <v>无</v>
          </cell>
          <cell r="E2007" t="str">
            <v>6936352582441</v>
          </cell>
          <cell r="F2007">
            <v>169</v>
          </cell>
          <cell r="G2007">
            <v>169</v>
          </cell>
          <cell r="H2007" t="str">
            <v>3+</v>
          </cell>
          <cell r="I2007" t="str">
            <v>老品</v>
          </cell>
          <cell r="J2007" t="str">
            <v>1、产品同竞品差异点（优势点）：1111
2、产品功能点：
3、产品设计优势：
4、产品教育属性优势：
5、产品安全属性优势：
6、产品相关服务优势：
7、其他：</v>
          </cell>
          <cell r="K2007" t="str">
            <v>丝绸级亲肤触感、无痕随心裁0束缚、全季节透气</v>
          </cell>
          <cell r="L2007" t="str">
            <v/>
          </cell>
          <cell r="M2007" t="str">
            <v>销售商品</v>
          </cell>
          <cell r="N2007" t="str">
            <v>2022/05/01</v>
          </cell>
          <cell r="O2007">
            <v>64.22</v>
          </cell>
          <cell r="P2007">
            <v>0.3</v>
          </cell>
          <cell r="Q2007">
            <v>23.5</v>
          </cell>
          <cell r="R2007">
            <v>16</v>
          </cell>
          <cell r="S2007">
            <v>6.3</v>
          </cell>
          <cell r="T2007" t="str">
            <v>有</v>
          </cell>
          <cell r="U2007" t="str">
            <v/>
          </cell>
          <cell r="V2007" t="str">
            <v>2190</v>
          </cell>
        </row>
        <row r="2007">
          <cell r="Z2007">
            <v>45</v>
          </cell>
          <cell r="AA2007">
            <v>55</v>
          </cell>
          <cell r="AB2007">
            <v>45</v>
          </cell>
          <cell r="AC2007">
            <v>0.111375</v>
          </cell>
          <cell r="AD2007">
            <v>9.5</v>
          </cell>
          <cell r="AE2007">
            <v>12</v>
          </cell>
          <cell r="AF2007">
            <v>50</v>
          </cell>
          <cell r="AG2007" t="str">
            <v/>
          </cell>
        </row>
        <row r="2008">
          <cell r="A2008" t="str">
            <v>HZ0245</v>
          </cell>
          <cell r="B2008" t="str">
            <v>H01-05D1Z</v>
          </cell>
          <cell r="C2008" t="str">
            <v>HUGZ长袖T恤套装男女童（鱼子酱灰）</v>
          </cell>
          <cell r="D2008" t="str">
            <v>无</v>
          </cell>
          <cell r="E2008" t="str">
            <v>6936352582458</v>
          </cell>
          <cell r="F2008">
            <v>169</v>
          </cell>
          <cell r="G2008">
            <v>169</v>
          </cell>
          <cell r="H2008" t="str">
            <v>3+</v>
          </cell>
          <cell r="I2008" t="str">
            <v>老品</v>
          </cell>
          <cell r="J2008" t="str">
            <v>1、产品同竞品差异点（优势点）：1111
2、产品功能点：
3、产品设计优势：
4、产品教育属性优势：
5、产品安全属性优势：
6、产品相关服务优势：
7、其他：</v>
          </cell>
          <cell r="K2008" t="str">
            <v>丝绸级亲肤触感、无痕随心裁0束缚、全季节透气</v>
          </cell>
          <cell r="L2008" t="str">
            <v/>
          </cell>
          <cell r="M2008" t="str">
            <v>销售商品</v>
          </cell>
          <cell r="N2008" t="str">
            <v>2022/05/01</v>
          </cell>
          <cell r="O2008">
            <v>64.22</v>
          </cell>
          <cell r="P2008">
            <v>0.3</v>
          </cell>
          <cell r="Q2008">
            <v>23.5</v>
          </cell>
          <cell r="R2008">
            <v>16</v>
          </cell>
          <cell r="S2008">
            <v>6.3</v>
          </cell>
          <cell r="T2008" t="str">
            <v>有</v>
          </cell>
          <cell r="U2008" t="str">
            <v/>
          </cell>
          <cell r="V2008" t="str">
            <v>2190</v>
          </cell>
        </row>
        <row r="2008">
          <cell r="Z2008">
            <v>45</v>
          </cell>
          <cell r="AA2008">
            <v>55</v>
          </cell>
          <cell r="AB2008">
            <v>45</v>
          </cell>
          <cell r="AC2008">
            <v>0.111375</v>
          </cell>
          <cell r="AD2008">
            <v>9.5</v>
          </cell>
          <cell r="AE2008">
            <v>12</v>
          </cell>
          <cell r="AF2008">
            <v>50</v>
          </cell>
          <cell r="AG2008" t="str">
            <v/>
          </cell>
        </row>
        <row r="2009">
          <cell r="A2009" t="str">
            <v>HZ0246</v>
          </cell>
          <cell r="B2009" t="str">
            <v>H01-05D1Z</v>
          </cell>
          <cell r="C2009" t="str">
            <v>HUGZ长袖T恤套装男女童（鱼子酱灰）</v>
          </cell>
          <cell r="D2009" t="str">
            <v>无</v>
          </cell>
          <cell r="E2009" t="str">
            <v>6936352582465</v>
          </cell>
          <cell r="F2009">
            <v>169</v>
          </cell>
          <cell r="G2009">
            <v>169</v>
          </cell>
          <cell r="H2009" t="str">
            <v>3+</v>
          </cell>
          <cell r="I2009" t="str">
            <v>老品</v>
          </cell>
          <cell r="J2009" t="str">
            <v>1、产品同竞品差异点（优势点）：1111
2、产品功能点：
3、产品设计优势：
4、产品教育属性优势：
5、产品安全属性优势：
6、产品相关服务优势：
7、其他：</v>
          </cell>
          <cell r="K2009" t="str">
            <v>丝绸级亲肤触感、无痕随心裁0束缚、全季节透气</v>
          </cell>
          <cell r="L2009" t="str">
            <v/>
          </cell>
          <cell r="M2009" t="str">
            <v>销售商品</v>
          </cell>
          <cell r="N2009" t="str">
            <v>2022/05/01</v>
          </cell>
          <cell r="O2009">
            <v>64.22</v>
          </cell>
          <cell r="P2009">
            <v>0.3</v>
          </cell>
          <cell r="Q2009">
            <v>23.5</v>
          </cell>
          <cell r="R2009">
            <v>16</v>
          </cell>
          <cell r="S2009">
            <v>6.3</v>
          </cell>
          <cell r="T2009" t="str">
            <v>有</v>
          </cell>
          <cell r="U2009" t="str">
            <v/>
          </cell>
          <cell r="V2009" t="str">
            <v>2190</v>
          </cell>
        </row>
        <row r="2009">
          <cell r="Z2009">
            <v>45</v>
          </cell>
          <cell r="AA2009">
            <v>55</v>
          </cell>
          <cell r="AB2009">
            <v>45</v>
          </cell>
          <cell r="AC2009">
            <v>0.111375</v>
          </cell>
          <cell r="AD2009">
            <v>9.5</v>
          </cell>
          <cell r="AE2009">
            <v>12</v>
          </cell>
          <cell r="AF2009">
            <v>50</v>
          </cell>
          <cell r="AG2009" t="str">
            <v/>
          </cell>
        </row>
        <row r="2010">
          <cell r="A2010" t="str">
            <v>HZ0260</v>
          </cell>
          <cell r="B2010" t="str">
            <v>H01-05D1B</v>
          </cell>
          <cell r="C2010" t="str">
            <v>HUGZ长袖T恤套装男童（鱼子酱灰）</v>
          </cell>
          <cell r="D2010" t="str">
            <v>无</v>
          </cell>
          <cell r="E2010" t="str">
            <v>6936352582601</v>
          </cell>
          <cell r="F2010">
            <v>169</v>
          </cell>
          <cell r="G2010">
            <v>169</v>
          </cell>
          <cell r="H2010" t="str">
            <v>3+</v>
          </cell>
          <cell r="I2010" t="str">
            <v>老品</v>
          </cell>
          <cell r="J2010" t="str">
            <v>1、产品同竞品差异点（优势点）：1111
2、产品功能点：
3、产品设计优势：
4、产品教育属性优势：
5、产品安全属性优势：
6、产品相关服务优势：
7、其他：</v>
          </cell>
          <cell r="K2010" t="str">
            <v>丝绸级亲肤触感、无痕随心裁0束缚、全季节透气</v>
          </cell>
          <cell r="L2010" t="str">
            <v/>
          </cell>
          <cell r="M2010" t="str">
            <v>销售商品</v>
          </cell>
          <cell r="N2010" t="str">
            <v>2022/05/01</v>
          </cell>
          <cell r="O2010">
            <v>64.22</v>
          </cell>
          <cell r="P2010">
            <v>0.3</v>
          </cell>
          <cell r="Q2010">
            <v>23.5</v>
          </cell>
          <cell r="R2010">
            <v>16</v>
          </cell>
          <cell r="S2010">
            <v>6.3</v>
          </cell>
          <cell r="T2010" t="str">
            <v>有</v>
          </cell>
          <cell r="U2010" t="str">
            <v/>
          </cell>
          <cell r="V2010" t="str">
            <v>2190</v>
          </cell>
        </row>
        <row r="2010">
          <cell r="Z2010">
            <v>45</v>
          </cell>
          <cell r="AA2010">
            <v>55</v>
          </cell>
          <cell r="AB2010">
            <v>45</v>
          </cell>
          <cell r="AC2010">
            <v>0.111375</v>
          </cell>
          <cell r="AD2010">
            <v>9.5</v>
          </cell>
          <cell r="AE2010">
            <v>12</v>
          </cell>
          <cell r="AF2010">
            <v>50</v>
          </cell>
          <cell r="AG2010" t="str">
            <v/>
          </cell>
        </row>
        <row r="2011">
          <cell r="A2011" t="str">
            <v>HZ0261</v>
          </cell>
          <cell r="B2011" t="str">
            <v>H01-05D1B</v>
          </cell>
          <cell r="C2011" t="str">
            <v>HUGZ长袖T恤套装男童（鱼子酱灰）</v>
          </cell>
          <cell r="D2011" t="str">
            <v>无</v>
          </cell>
          <cell r="E2011" t="str">
            <v>6936352582618</v>
          </cell>
          <cell r="F2011">
            <v>169</v>
          </cell>
          <cell r="G2011">
            <v>169</v>
          </cell>
          <cell r="H2011" t="str">
            <v>3+</v>
          </cell>
          <cell r="I2011" t="str">
            <v>老品</v>
          </cell>
          <cell r="J2011" t="str">
            <v>1、产品同竞品差异点（优势点）：1111
2、产品功能点：
3、产品设计优势：
4、产品教育属性优势：
5、产品安全属性优势：
6、产品相关服务优势：
7、其他：</v>
          </cell>
          <cell r="K2011" t="str">
            <v>丝绸级亲肤触感、无痕随心裁0束缚、全季节透气</v>
          </cell>
          <cell r="L2011" t="str">
            <v/>
          </cell>
          <cell r="M2011" t="str">
            <v>销售商品</v>
          </cell>
          <cell r="N2011" t="str">
            <v>2022/05/01</v>
          </cell>
          <cell r="O2011">
            <v>64.22</v>
          </cell>
          <cell r="P2011">
            <v>0.3</v>
          </cell>
          <cell r="Q2011">
            <v>23.5</v>
          </cell>
          <cell r="R2011">
            <v>16</v>
          </cell>
          <cell r="S2011">
            <v>6.3</v>
          </cell>
          <cell r="T2011" t="str">
            <v>有</v>
          </cell>
          <cell r="U2011" t="str">
            <v/>
          </cell>
          <cell r="V2011" t="str">
            <v>2190</v>
          </cell>
        </row>
        <row r="2011">
          <cell r="Z2011">
            <v>45</v>
          </cell>
          <cell r="AA2011">
            <v>55</v>
          </cell>
          <cell r="AB2011">
            <v>45</v>
          </cell>
          <cell r="AC2011">
            <v>0.111375</v>
          </cell>
          <cell r="AD2011">
            <v>9.5</v>
          </cell>
          <cell r="AE2011">
            <v>12</v>
          </cell>
          <cell r="AF2011">
            <v>50</v>
          </cell>
          <cell r="AG2011" t="str">
            <v/>
          </cell>
        </row>
        <row r="2012">
          <cell r="A2012" t="str">
            <v>HZ0262</v>
          </cell>
          <cell r="B2012" t="str">
            <v>H01-05D1B</v>
          </cell>
          <cell r="C2012" t="str">
            <v>HUGZ长袖T恤套装男童（鱼子酱灰）</v>
          </cell>
          <cell r="D2012" t="str">
            <v>无</v>
          </cell>
          <cell r="E2012" t="str">
            <v>6936352582625</v>
          </cell>
          <cell r="F2012">
            <v>169</v>
          </cell>
          <cell r="G2012">
            <v>169</v>
          </cell>
          <cell r="H2012" t="str">
            <v>3+</v>
          </cell>
          <cell r="I2012" t="str">
            <v>老品</v>
          </cell>
          <cell r="J2012" t="str">
            <v>1、产品同竞品差异点（优势点）：1111
2、产品功能点：
3、产品设计优势：
4、产品教育属性优势：
5、产品安全属性优势：
6、产品相关服务优势：
7、其他：</v>
          </cell>
          <cell r="K2012" t="str">
            <v>丝绸级亲肤触感、无痕随心裁0束缚、全季节透气</v>
          </cell>
          <cell r="L2012" t="str">
            <v/>
          </cell>
          <cell r="M2012" t="str">
            <v>销售商品</v>
          </cell>
          <cell r="N2012" t="str">
            <v>2022/05/01</v>
          </cell>
          <cell r="O2012">
            <v>64.22</v>
          </cell>
          <cell r="P2012">
            <v>0.3</v>
          </cell>
          <cell r="Q2012">
            <v>23.5</v>
          </cell>
          <cell r="R2012">
            <v>16</v>
          </cell>
          <cell r="S2012">
            <v>6.3</v>
          </cell>
          <cell r="T2012" t="str">
            <v>有</v>
          </cell>
          <cell r="U2012" t="str">
            <v/>
          </cell>
          <cell r="V2012" t="str">
            <v>2190</v>
          </cell>
        </row>
        <row r="2012">
          <cell r="Z2012">
            <v>45</v>
          </cell>
          <cell r="AA2012">
            <v>55</v>
          </cell>
          <cell r="AB2012">
            <v>45</v>
          </cell>
          <cell r="AC2012">
            <v>0.111375</v>
          </cell>
          <cell r="AD2012">
            <v>9.5</v>
          </cell>
          <cell r="AE2012">
            <v>12</v>
          </cell>
          <cell r="AF2012">
            <v>50</v>
          </cell>
          <cell r="AG2012" t="str">
            <v/>
          </cell>
        </row>
        <row r="2013">
          <cell r="A2013" t="str">
            <v>HZ0225</v>
          </cell>
          <cell r="B2013" t="str">
            <v>H01-08G1G</v>
          </cell>
          <cell r="C2013" t="str">
            <v>HUGZ裤子-长裤女童（青椰绿）</v>
          </cell>
          <cell r="D2013" t="str">
            <v>无</v>
          </cell>
          <cell r="E2013" t="str">
            <v>6936352582250</v>
          </cell>
          <cell r="F2013">
            <v>89</v>
          </cell>
          <cell r="G2013">
            <v>89</v>
          </cell>
          <cell r="H2013" t="str">
            <v>3+</v>
          </cell>
          <cell r="I2013" t="str">
            <v>老品</v>
          </cell>
          <cell r="J2013" t="str">
            <v>1、产品同竞品差异点（优势点）：1111
2、产品功能点：
3、产品设计优势：
4、产品教育属性优势：
5、产品安全属性优势：
6、产品相关服务优势：
7、其他：</v>
          </cell>
          <cell r="K2013" t="str">
            <v>丝绸级亲肤触感、无痕随心裁0束缚、全季节透气</v>
          </cell>
          <cell r="L2013" t="str">
            <v/>
          </cell>
          <cell r="M2013" t="str">
            <v>销售商品</v>
          </cell>
          <cell r="N2013" t="str">
            <v>2022/05/01</v>
          </cell>
          <cell r="O2013">
            <v>33.82</v>
          </cell>
          <cell r="P2013">
            <v>0.15</v>
          </cell>
          <cell r="Q2013">
            <v>15</v>
          </cell>
          <cell r="R2013">
            <v>11</v>
          </cell>
          <cell r="S2013">
            <v>5</v>
          </cell>
          <cell r="T2013" t="str">
            <v>有</v>
          </cell>
          <cell r="U2013" t="str">
            <v/>
          </cell>
          <cell r="V2013" t="str">
            <v>2190</v>
          </cell>
        </row>
        <row r="2013">
          <cell r="Z2013">
            <v>45</v>
          </cell>
          <cell r="AA2013">
            <v>55</v>
          </cell>
          <cell r="AB2013">
            <v>45</v>
          </cell>
          <cell r="AC2013">
            <v>0.111375</v>
          </cell>
          <cell r="AD2013">
            <v>9.5</v>
          </cell>
          <cell r="AE2013">
            <v>12</v>
          </cell>
          <cell r="AF2013">
            <v>50</v>
          </cell>
          <cell r="AG2013" t="str">
            <v/>
          </cell>
        </row>
        <row r="2014">
          <cell r="A2014" t="str">
            <v>HZ0226</v>
          </cell>
          <cell r="B2014" t="str">
            <v>H01-08G1G</v>
          </cell>
          <cell r="C2014" t="str">
            <v>HUGZ裤子-长裤女童（青椰绿）</v>
          </cell>
          <cell r="D2014" t="str">
            <v>无</v>
          </cell>
          <cell r="E2014" t="str">
            <v>6936352582267</v>
          </cell>
          <cell r="F2014">
            <v>89</v>
          </cell>
          <cell r="G2014">
            <v>89</v>
          </cell>
          <cell r="H2014" t="str">
            <v>3+</v>
          </cell>
          <cell r="I2014" t="str">
            <v>老品</v>
          </cell>
          <cell r="J2014" t="str">
            <v>1、产品同竞品差异点（优势点）：1111
2、产品功能点：
3、产品设计优势：
4、产品教育属性优势：
5、产品安全属性优势：
6、产品相关服务优势：
7、其他：</v>
          </cell>
          <cell r="K2014" t="str">
            <v>丝绸级亲肤触感、无痕随心裁0束缚、全季节透气</v>
          </cell>
          <cell r="L2014" t="str">
            <v/>
          </cell>
          <cell r="M2014" t="str">
            <v>销售商品</v>
          </cell>
          <cell r="N2014" t="str">
            <v>2022/05/01</v>
          </cell>
          <cell r="O2014">
            <v>33.82</v>
          </cell>
          <cell r="P2014">
            <v>0.15</v>
          </cell>
          <cell r="Q2014">
            <v>15</v>
          </cell>
          <cell r="R2014">
            <v>11</v>
          </cell>
          <cell r="S2014">
            <v>5</v>
          </cell>
          <cell r="T2014" t="str">
            <v>有</v>
          </cell>
          <cell r="U2014" t="str">
            <v/>
          </cell>
          <cell r="V2014" t="str">
            <v>2190</v>
          </cell>
        </row>
        <row r="2014">
          <cell r="Z2014">
            <v>45</v>
          </cell>
          <cell r="AA2014">
            <v>55</v>
          </cell>
          <cell r="AB2014">
            <v>45</v>
          </cell>
          <cell r="AC2014">
            <v>0.111375</v>
          </cell>
          <cell r="AD2014">
            <v>9.5</v>
          </cell>
          <cell r="AE2014">
            <v>12</v>
          </cell>
          <cell r="AF2014">
            <v>50</v>
          </cell>
          <cell r="AG2014" t="str">
            <v/>
          </cell>
        </row>
        <row r="2015">
          <cell r="A2015" t="str">
            <v>HZ0227</v>
          </cell>
          <cell r="B2015" t="str">
            <v>H01-05R1Z</v>
          </cell>
          <cell r="C2015" t="str">
            <v>HUGZ长袖T恤套装男女童（枣糕红）</v>
          </cell>
          <cell r="D2015" t="str">
            <v>无</v>
          </cell>
          <cell r="E2015" t="str">
            <v>6936352582274</v>
          </cell>
          <cell r="F2015">
            <v>169</v>
          </cell>
          <cell r="G2015">
            <v>169</v>
          </cell>
          <cell r="H2015" t="str">
            <v>3+</v>
          </cell>
          <cell r="I2015" t="str">
            <v>老品</v>
          </cell>
          <cell r="J2015" t="str">
            <v>1、产品同竞品差异点（优势点）：1111
2、产品功能点：
3、产品设计优势：
4、产品教育属性优势：
5、产品安全属性优势：
6、产品相关服务优势：
7、其他：</v>
          </cell>
          <cell r="K2015" t="str">
            <v>丝绸级亲肤触感、无痕随心裁0束缚、全季节透气</v>
          </cell>
          <cell r="L2015" t="str">
            <v/>
          </cell>
          <cell r="M2015" t="str">
            <v>销售商品</v>
          </cell>
          <cell r="N2015" t="str">
            <v>2022/05/01</v>
          </cell>
          <cell r="O2015">
            <v>64.22</v>
          </cell>
          <cell r="P2015">
            <v>0.3</v>
          </cell>
          <cell r="Q2015">
            <v>23.5</v>
          </cell>
          <cell r="R2015">
            <v>16</v>
          </cell>
          <cell r="S2015">
            <v>6.3</v>
          </cell>
          <cell r="T2015" t="str">
            <v>有</v>
          </cell>
          <cell r="U2015" t="str">
            <v/>
          </cell>
          <cell r="V2015" t="str">
            <v>2190</v>
          </cell>
        </row>
        <row r="2015">
          <cell r="Z2015">
            <v>45</v>
          </cell>
          <cell r="AA2015">
            <v>55</v>
          </cell>
          <cell r="AB2015">
            <v>45</v>
          </cell>
          <cell r="AC2015">
            <v>0.111375</v>
          </cell>
          <cell r="AD2015">
            <v>9.5</v>
          </cell>
          <cell r="AE2015">
            <v>12</v>
          </cell>
          <cell r="AF2015">
            <v>50</v>
          </cell>
          <cell r="AG2015" t="str">
            <v/>
          </cell>
        </row>
        <row r="2016">
          <cell r="A2016" t="str">
            <v>HZ0228</v>
          </cell>
          <cell r="B2016" t="str">
            <v>H01-05R1Z</v>
          </cell>
          <cell r="C2016" t="str">
            <v>HUGZ长袖T恤套装男女童（枣糕红）</v>
          </cell>
          <cell r="D2016" t="str">
            <v>无</v>
          </cell>
          <cell r="E2016" t="str">
            <v>6936352582281</v>
          </cell>
          <cell r="F2016">
            <v>169</v>
          </cell>
          <cell r="G2016">
            <v>169</v>
          </cell>
          <cell r="H2016" t="str">
            <v>3+</v>
          </cell>
          <cell r="I2016" t="str">
            <v>老品</v>
          </cell>
          <cell r="J2016" t="str">
            <v>1、产品同竞品差异点（优势点）：1111
2、产品功能点：
3、产品设计优势：
4、产品教育属性优势：
5、产品安全属性优势：
6、产品相关服务优势：
7、其他：</v>
          </cell>
          <cell r="K2016" t="str">
            <v>丝绸级亲肤触感、无痕随心裁0束缚、全季节透气</v>
          </cell>
          <cell r="L2016" t="str">
            <v/>
          </cell>
          <cell r="M2016" t="str">
            <v>销售商品</v>
          </cell>
          <cell r="N2016" t="str">
            <v>2022/05/01</v>
          </cell>
          <cell r="O2016">
            <v>64.22</v>
          </cell>
          <cell r="P2016">
            <v>0.3</v>
          </cell>
          <cell r="Q2016">
            <v>23.5</v>
          </cell>
          <cell r="R2016">
            <v>16</v>
          </cell>
          <cell r="S2016">
            <v>6.3</v>
          </cell>
          <cell r="T2016" t="str">
            <v>有</v>
          </cell>
          <cell r="U2016" t="str">
            <v/>
          </cell>
          <cell r="V2016" t="str">
            <v>2190</v>
          </cell>
        </row>
        <row r="2016">
          <cell r="Z2016">
            <v>45</v>
          </cell>
          <cell r="AA2016">
            <v>55</v>
          </cell>
          <cell r="AB2016">
            <v>45</v>
          </cell>
          <cell r="AC2016">
            <v>0.111375</v>
          </cell>
          <cell r="AD2016">
            <v>9.5</v>
          </cell>
          <cell r="AE2016">
            <v>12</v>
          </cell>
          <cell r="AF2016">
            <v>50</v>
          </cell>
          <cell r="AG2016" t="str">
            <v/>
          </cell>
        </row>
        <row r="2017">
          <cell r="A2017" t="str">
            <v>HZ0229</v>
          </cell>
          <cell r="B2017" t="str">
            <v>H01-05R1Z</v>
          </cell>
          <cell r="C2017" t="str">
            <v>HUGZ长袖T恤套装男女童（枣糕红）</v>
          </cell>
          <cell r="D2017" t="str">
            <v>无</v>
          </cell>
          <cell r="E2017" t="str">
            <v>6936352582298</v>
          </cell>
          <cell r="F2017">
            <v>169</v>
          </cell>
          <cell r="G2017">
            <v>169</v>
          </cell>
          <cell r="H2017" t="str">
            <v>3+</v>
          </cell>
          <cell r="I2017" t="str">
            <v>老品</v>
          </cell>
          <cell r="J2017" t="str">
            <v>1、产品同竞品差异点（优势点）：1111
2、产品功能点：
3、产品设计优势：
4、产品教育属性优势：
5、产品安全属性优势：
6、产品相关服务优势：
7、其他：</v>
          </cell>
          <cell r="K2017" t="str">
            <v>丝绸级亲肤触感、无痕随心裁0束缚、全季节透气</v>
          </cell>
          <cell r="L2017" t="str">
            <v/>
          </cell>
          <cell r="M2017" t="str">
            <v>销售商品</v>
          </cell>
          <cell r="N2017" t="str">
            <v>2022/05/01</v>
          </cell>
          <cell r="O2017">
            <v>64.22</v>
          </cell>
          <cell r="P2017">
            <v>0.3</v>
          </cell>
          <cell r="Q2017">
            <v>23.5</v>
          </cell>
          <cell r="R2017">
            <v>16</v>
          </cell>
          <cell r="S2017">
            <v>6.3</v>
          </cell>
          <cell r="T2017" t="str">
            <v>有</v>
          </cell>
          <cell r="U2017" t="str">
            <v/>
          </cell>
          <cell r="V2017" t="str">
            <v>2190</v>
          </cell>
        </row>
        <row r="2017">
          <cell r="Z2017">
            <v>45</v>
          </cell>
          <cell r="AA2017">
            <v>55</v>
          </cell>
          <cell r="AB2017">
            <v>45</v>
          </cell>
          <cell r="AC2017">
            <v>0.111375</v>
          </cell>
          <cell r="AD2017">
            <v>9.5</v>
          </cell>
          <cell r="AE2017">
            <v>12</v>
          </cell>
          <cell r="AF2017">
            <v>50</v>
          </cell>
          <cell r="AG2017" t="str">
            <v/>
          </cell>
        </row>
        <row r="2018">
          <cell r="A2018" t="str">
            <v>HZ0230</v>
          </cell>
          <cell r="B2018" t="str">
            <v>H01-05R1Z</v>
          </cell>
          <cell r="C2018" t="str">
            <v>HUGZ长袖T恤套装男女童（枣糕红）</v>
          </cell>
          <cell r="D2018" t="str">
            <v>无</v>
          </cell>
          <cell r="E2018" t="str">
            <v>6936352582304</v>
          </cell>
          <cell r="F2018">
            <v>169</v>
          </cell>
          <cell r="G2018">
            <v>169</v>
          </cell>
          <cell r="H2018" t="str">
            <v>3+</v>
          </cell>
          <cell r="I2018" t="str">
            <v>老品</v>
          </cell>
          <cell r="J2018" t="str">
            <v>1、产品同竞品差异点（优势点）：1111
2、产品功能点：
3、产品设计优势：
4、产品教育属性优势：
5、产品安全属性优势：
6、产品相关服务优势：
7、其他：</v>
          </cell>
          <cell r="K2018" t="str">
            <v>丝绸级亲肤触感、无痕随心裁0束缚、全季节透气</v>
          </cell>
          <cell r="L2018" t="str">
            <v/>
          </cell>
          <cell r="M2018" t="str">
            <v>销售商品</v>
          </cell>
          <cell r="N2018" t="str">
            <v>2022/05/01</v>
          </cell>
          <cell r="O2018">
            <v>64.22</v>
          </cell>
          <cell r="P2018">
            <v>0.3</v>
          </cell>
          <cell r="Q2018">
            <v>23.5</v>
          </cell>
          <cell r="R2018">
            <v>16</v>
          </cell>
          <cell r="S2018">
            <v>6.3</v>
          </cell>
          <cell r="T2018" t="str">
            <v>有</v>
          </cell>
          <cell r="U2018" t="str">
            <v/>
          </cell>
          <cell r="V2018" t="str">
            <v>2190</v>
          </cell>
        </row>
        <row r="2018">
          <cell r="Z2018">
            <v>45</v>
          </cell>
          <cell r="AA2018">
            <v>55</v>
          </cell>
          <cell r="AB2018">
            <v>45</v>
          </cell>
          <cell r="AC2018">
            <v>0.111375</v>
          </cell>
          <cell r="AD2018">
            <v>9.5</v>
          </cell>
          <cell r="AE2018">
            <v>12</v>
          </cell>
          <cell r="AF2018">
            <v>50</v>
          </cell>
          <cell r="AG2018" t="str">
            <v/>
          </cell>
        </row>
        <row r="2019">
          <cell r="A2019" t="str">
            <v>HZ0251</v>
          </cell>
          <cell r="B2019" t="str">
            <v>H01-05R1B</v>
          </cell>
          <cell r="C2019" t="str">
            <v>HUGZ长袖T恤套装男童（枣糕红）</v>
          </cell>
          <cell r="D2019" t="str">
            <v>无</v>
          </cell>
          <cell r="E2019" t="str">
            <v>6936352582519</v>
          </cell>
          <cell r="F2019">
            <v>169</v>
          </cell>
          <cell r="G2019">
            <v>169</v>
          </cell>
          <cell r="H2019" t="str">
            <v>3+</v>
          </cell>
          <cell r="I2019" t="str">
            <v>老品</v>
          </cell>
          <cell r="J2019" t="str">
            <v>1、产品同竞品差异点（优势点）：1111
2、产品功能点：
3、产品设计优势：
4、产品教育属性优势：
5、产品安全属性优势：
6、产品相关服务优势：
7、其他：</v>
          </cell>
          <cell r="K2019" t="str">
            <v>丝绸级亲肤触感、无痕随心裁0束缚、全季节透气</v>
          </cell>
          <cell r="L2019" t="str">
            <v/>
          </cell>
          <cell r="M2019" t="str">
            <v>销售商品</v>
          </cell>
          <cell r="N2019" t="str">
            <v>2022/05/01</v>
          </cell>
          <cell r="O2019">
            <v>64.22</v>
          </cell>
          <cell r="P2019">
            <v>0.3</v>
          </cell>
          <cell r="Q2019">
            <v>23.5</v>
          </cell>
          <cell r="R2019">
            <v>16</v>
          </cell>
          <cell r="S2019">
            <v>6.3</v>
          </cell>
          <cell r="T2019" t="str">
            <v>有</v>
          </cell>
          <cell r="U2019" t="str">
            <v/>
          </cell>
          <cell r="V2019" t="str">
            <v>2190</v>
          </cell>
        </row>
        <row r="2019">
          <cell r="Z2019">
            <v>45</v>
          </cell>
          <cell r="AA2019">
            <v>55</v>
          </cell>
          <cell r="AB2019">
            <v>45</v>
          </cell>
          <cell r="AC2019">
            <v>0.111375</v>
          </cell>
          <cell r="AD2019">
            <v>9.5</v>
          </cell>
          <cell r="AE2019">
            <v>12</v>
          </cell>
          <cell r="AF2019">
            <v>50</v>
          </cell>
          <cell r="AG2019" t="str">
            <v/>
          </cell>
        </row>
        <row r="2020">
          <cell r="A2020" t="str">
            <v>HZ0252</v>
          </cell>
          <cell r="B2020" t="str">
            <v>H01-05R1B</v>
          </cell>
          <cell r="C2020" t="str">
            <v>HUGZ长袖T恤套装男童（枣糕红）</v>
          </cell>
          <cell r="D2020" t="str">
            <v>无</v>
          </cell>
          <cell r="E2020" t="str">
            <v>6936352582526</v>
          </cell>
          <cell r="F2020">
            <v>169</v>
          </cell>
          <cell r="G2020">
            <v>169</v>
          </cell>
          <cell r="H2020" t="str">
            <v>3+</v>
          </cell>
          <cell r="I2020" t="str">
            <v>老品</v>
          </cell>
          <cell r="J2020" t="str">
            <v>1、产品同竞品差异点（优势点）：1111
2、产品功能点：
3、产品设计优势：
4、产品教育属性优势：
5、产品安全属性优势：
6、产品相关服务优势：
7、其他：</v>
          </cell>
          <cell r="K2020" t="str">
            <v>丝绸级亲肤触感、无痕随心裁0束缚、全季节透气</v>
          </cell>
          <cell r="L2020" t="str">
            <v/>
          </cell>
          <cell r="M2020" t="str">
            <v>销售商品</v>
          </cell>
          <cell r="N2020" t="str">
            <v>2022/05/01</v>
          </cell>
          <cell r="O2020">
            <v>64.22</v>
          </cell>
          <cell r="P2020">
            <v>0.3</v>
          </cell>
          <cell r="Q2020">
            <v>23.5</v>
          </cell>
          <cell r="R2020">
            <v>16</v>
          </cell>
          <cell r="S2020">
            <v>6.3</v>
          </cell>
          <cell r="T2020" t="str">
            <v>有</v>
          </cell>
          <cell r="U2020" t="str">
            <v/>
          </cell>
          <cell r="V2020" t="str">
            <v>2190</v>
          </cell>
        </row>
        <row r="2020">
          <cell r="Z2020">
            <v>45</v>
          </cell>
          <cell r="AA2020">
            <v>55</v>
          </cell>
          <cell r="AB2020">
            <v>45</v>
          </cell>
          <cell r="AC2020">
            <v>0.111375</v>
          </cell>
          <cell r="AD2020">
            <v>9.5</v>
          </cell>
          <cell r="AE2020">
            <v>12</v>
          </cell>
          <cell r="AF2020">
            <v>50</v>
          </cell>
          <cell r="AG2020" t="str">
            <v/>
          </cell>
        </row>
        <row r="2021">
          <cell r="A2021" t="str">
            <v>HZ0253</v>
          </cell>
          <cell r="B2021" t="str">
            <v>H01-05R1B</v>
          </cell>
          <cell r="C2021" t="str">
            <v>HUGZ长袖T恤套装男童（枣糕红）</v>
          </cell>
          <cell r="D2021" t="str">
            <v>无</v>
          </cell>
          <cell r="E2021" t="str">
            <v>6936352582533</v>
          </cell>
          <cell r="F2021">
            <v>169</v>
          </cell>
          <cell r="G2021">
            <v>169</v>
          </cell>
          <cell r="H2021" t="str">
            <v>3+</v>
          </cell>
          <cell r="I2021" t="str">
            <v>老品</v>
          </cell>
          <cell r="J2021" t="str">
            <v>1、产品同竞品差异点（优势点）：1111
2、产品功能点：
3、产品设计优势：
4、产品教育属性优势：
5、产品安全属性优势：
6、产品相关服务优势：
7、其他：</v>
          </cell>
          <cell r="K2021" t="str">
            <v>丝绸级亲肤触感、无痕随心裁0束缚、全季节透气</v>
          </cell>
          <cell r="L2021" t="str">
            <v/>
          </cell>
          <cell r="M2021" t="str">
            <v>销售商品</v>
          </cell>
          <cell r="N2021" t="str">
            <v>2022/05/01</v>
          </cell>
          <cell r="O2021">
            <v>64.22</v>
          </cell>
          <cell r="P2021">
            <v>0.3</v>
          </cell>
          <cell r="Q2021">
            <v>23.5</v>
          </cell>
          <cell r="R2021">
            <v>16</v>
          </cell>
          <cell r="S2021">
            <v>6.3</v>
          </cell>
          <cell r="T2021" t="str">
            <v>有</v>
          </cell>
          <cell r="U2021" t="str">
            <v/>
          </cell>
          <cell r="V2021" t="str">
            <v>2190</v>
          </cell>
        </row>
        <row r="2021">
          <cell r="Z2021">
            <v>45</v>
          </cell>
          <cell r="AA2021">
            <v>55</v>
          </cell>
          <cell r="AB2021">
            <v>45</v>
          </cell>
          <cell r="AC2021">
            <v>0.111375</v>
          </cell>
          <cell r="AD2021">
            <v>9.5</v>
          </cell>
          <cell r="AE2021">
            <v>12</v>
          </cell>
          <cell r="AF2021">
            <v>50</v>
          </cell>
          <cell r="AG2021" t="str">
            <v/>
          </cell>
        </row>
        <row r="2022">
          <cell r="A2022" t="str">
            <v>HZ0266</v>
          </cell>
          <cell r="B2022" t="str">
            <v>H01-05R1G</v>
          </cell>
          <cell r="C2022" t="str">
            <v>HUGZ长袖T恤套装女童（枣糕红）</v>
          </cell>
          <cell r="D2022" t="str">
            <v>无</v>
          </cell>
          <cell r="E2022" t="str">
            <v>6936352582663</v>
          </cell>
          <cell r="F2022">
            <v>169</v>
          </cell>
          <cell r="G2022">
            <v>169</v>
          </cell>
          <cell r="H2022" t="str">
            <v>3+</v>
          </cell>
          <cell r="I2022" t="str">
            <v>老品</v>
          </cell>
          <cell r="J2022" t="str">
            <v>1、产品同竞品差异点（优势点）：1111
2、产品功能点：
3、产品设计优势：
4、产品教育属性优势：
5、产品安全属性优势：
6、产品相关服务优势：
7、其他：</v>
          </cell>
          <cell r="K2022" t="str">
            <v>丝绸级亲肤触感、无痕随心裁0束缚、全季节透气</v>
          </cell>
          <cell r="L2022" t="str">
            <v/>
          </cell>
          <cell r="M2022" t="str">
            <v>销售商品</v>
          </cell>
          <cell r="N2022" t="str">
            <v>2022/05/01</v>
          </cell>
          <cell r="O2022">
            <v>64.22</v>
          </cell>
          <cell r="P2022">
            <v>0.3</v>
          </cell>
          <cell r="Q2022">
            <v>23.5</v>
          </cell>
          <cell r="R2022">
            <v>16</v>
          </cell>
          <cell r="S2022">
            <v>6.3</v>
          </cell>
          <cell r="T2022" t="str">
            <v>有</v>
          </cell>
          <cell r="U2022" t="str">
            <v/>
          </cell>
          <cell r="V2022" t="str">
            <v>2190</v>
          </cell>
        </row>
        <row r="2022">
          <cell r="Z2022">
            <v>45</v>
          </cell>
          <cell r="AA2022">
            <v>55</v>
          </cell>
          <cell r="AB2022">
            <v>45</v>
          </cell>
          <cell r="AC2022">
            <v>0.111375</v>
          </cell>
          <cell r="AD2022">
            <v>9.5</v>
          </cell>
          <cell r="AE2022">
            <v>12</v>
          </cell>
          <cell r="AF2022">
            <v>50</v>
          </cell>
          <cell r="AG2022" t="str">
            <v/>
          </cell>
        </row>
        <row r="2023">
          <cell r="A2023" t="str">
            <v>HZ0267</v>
          </cell>
          <cell r="B2023" t="str">
            <v>H01-05R1G</v>
          </cell>
          <cell r="C2023" t="str">
            <v>HUGZ长袖T恤套装女童（枣糕红）</v>
          </cell>
          <cell r="D2023" t="str">
            <v>无</v>
          </cell>
          <cell r="E2023" t="str">
            <v>6936352582670</v>
          </cell>
          <cell r="F2023">
            <v>169</v>
          </cell>
          <cell r="G2023">
            <v>169</v>
          </cell>
          <cell r="H2023" t="str">
            <v>3+</v>
          </cell>
          <cell r="I2023" t="str">
            <v>老品</v>
          </cell>
          <cell r="J2023" t="str">
            <v>1、产品同竞品差异点（优势点）：1111
2、产品功能点：
3、产品设计优势：
4、产品教育属性优势：
5、产品安全属性优势：
6、产品相关服务优势：
7、其他：</v>
          </cell>
          <cell r="K2023" t="str">
            <v>丝绸级亲肤触感、无痕随心裁0束缚、全季节透气</v>
          </cell>
          <cell r="L2023" t="str">
            <v/>
          </cell>
          <cell r="M2023" t="str">
            <v>销售商品</v>
          </cell>
          <cell r="N2023" t="str">
            <v>2022/05/01</v>
          </cell>
          <cell r="O2023">
            <v>64.22</v>
          </cell>
          <cell r="P2023">
            <v>0.3</v>
          </cell>
          <cell r="Q2023">
            <v>23.5</v>
          </cell>
          <cell r="R2023">
            <v>16</v>
          </cell>
          <cell r="S2023">
            <v>6.3</v>
          </cell>
          <cell r="T2023" t="str">
            <v>有</v>
          </cell>
          <cell r="U2023" t="str">
            <v/>
          </cell>
          <cell r="V2023" t="str">
            <v>2190</v>
          </cell>
        </row>
        <row r="2023">
          <cell r="Z2023">
            <v>45</v>
          </cell>
          <cell r="AA2023">
            <v>55</v>
          </cell>
          <cell r="AB2023">
            <v>45</v>
          </cell>
          <cell r="AC2023">
            <v>0.111375</v>
          </cell>
          <cell r="AD2023">
            <v>9.5</v>
          </cell>
          <cell r="AE2023">
            <v>12</v>
          </cell>
          <cell r="AF2023">
            <v>50</v>
          </cell>
          <cell r="AG2023" t="str">
            <v/>
          </cell>
        </row>
        <row r="2024">
          <cell r="A2024" t="str">
            <v>HZ0268</v>
          </cell>
          <cell r="B2024" t="str">
            <v>H01-05R1G</v>
          </cell>
          <cell r="C2024" t="str">
            <v>HUGZ长袖T恤套装女童（枣糕红）</v>
          </cell>
          <cell r="D2024" t="str">
            <v>无</v>
          </cell>
          <cell r="E2024" t="str">
            <v>6936352582687</v>
          </cell>
          <cell r="F2024">
            <v>169</v>
          </cell>
          <cell r="G2024">
            <v>169</v>
          </cell>
          <cell r="H2024" t="str">
            <v>3+</v>
          </cell>
          <cell r="I2024" t="str">
            <v>老品</v>
          </cell>
          <cell r="J2024" t="str">
            <v>1、产品同竞品差异点（优势点）：1111
2、产品功能点：
3、产品设计优势：
4、产品教育属性优势：
5、产品安全属性优势：
6、产品相关服务优势：
7、其他：</v>
          </cell>
          <cell r="K2024" t="str">
            <v>丝绸级亲肤触感、无痕随心裁0束缚、全季节透气</v>
          </cell>
          <cell r="L2024" t="str">
            <v/>
          </cell>
          <cell r="M2024" t="str">
            <v>销售商品</v>
          </cell>
          <cell r="N2024" t="str">
            <v>2022/05/01</v>
          </cell>
          <cell r="O2024">
            <v>64.22</v>
          </cell>
          <cell r="P2024">
            <v>0.3</v>
          </cell>
          <cell r="Q2024">
            <v>23.5</v>
          </cell>
          <cell r="R2024">
            <v>16</v>
          </cell>
          <cell r="S2024">
            <v>6.3</v>
          </cell>
          <cell r="T2024" t="str">
            <v>有</v>
          </cell>
          <cell r="U2024" t="str">
            <v/>
          </cell>
          <cell r="V2024" t="str">
            <v>2190</v>
          </cell>
        </row>
        <row r="2024">
          <cell r="Z2024">
            <v>45</v>
          </cell>
          <cell r="AA2024">
            <v>55</v>
          </cell>
          <cell r="AB2024">
            <v>45</v>
          </cell>
          <cell r="AC2024">
            <v>0.111375</v>
          </cell>
          <cell r="AD2024">
            <v>9.5</v>
          </cell>
          <cell r="AE2024">
            <v>12</v>
          </cell>
          <cell r="AF2024">
            <v>50</v>
          </cell>
          <cell r="AG2024" t="str">
            <v/>
          </cell>
        </row>
        <row r="2025">
          <cell r="A2025" t="str">
            <v>HZ0231</v>
          </cell>
          <cell r="B2025" t="str">
            <v>H01-05Y1Z</v>
          </cell>
          <cell r="C2025" t="str">
            <v>HUGZ长袖T恤套装男女童（姜饼黄）</v>
          </cell>
          <cell r="D2025" t="str">
            <v>无</v>
          </cell>
          <cell r="E2025" t="str">
            <v>6936352582311</v>
          </cell>
          <cell r="F2025">
            <v>169</v>
          </cell>
          <cell r="G2025">
            <v>169</v>
          </cell>
          <cell r="H2025" t="str">
            <v>3+</v>
          </cell>
          <cell r="I2025" t="str">
            <v>老品</v>
          </cell>
          <cell r="J2025" t="str">
            <v>1、产品同竞品差异点（优势点）：1111
2、产品功能点：
3、产品设计优势：
4、产品教育属性优势：
5、产品安全属性优势：
6、产品相关服务优势：
7、其他：</v>
          </cell>
          <cell r="K2025" t="str">
            <v>丝绸级亲肤触感、无痕随心裁0束缚、全季节透气</v>
          </cell>
          <cell r="L2025" t="str">
            <v/>
          </cell>
          <cell r="M2025" t="str">
            <v>销售商品</v>
          </cell>
          <cell r="N2025" t="str">
            <v>2022/05/01</v>
          </cell>
          <cell r="O2025">
            <v>64.22</v>
          </cell>
          <cell r="P2025">
            <v>0.3</v>
          </cell>
          <cell r="Q2025">
            <v>23.5</v>
          </cell>
          <cell r="R2025">
            <v>16</v>
          </cell>
          <cell r="S2025">
            <v>6.3</v>
          </cell>
          <cell r="T2025" t="str">
            <v>有</v>
          </cell>
          <cell r="U2025" t="str">
            <v/>
          </cell>
          <cell r="V2025" t="str">
            <v>2190</v>
          </cell>
        </row>
        <row r="2025">
          <cell r="Z2025">
            <v>45</v>
          </cell>
          <cell r="AA2025">
            <v>55</v>
          </cell>
          <cell r="AB2025">
            <v>45</v>
          </cell>
          <cell r="AC2025">
            <v>0.111375</v>
          </cell>
          <cell r="AD2025">
            <v>9.5</v>
          </cell>
          <cell r="AE2025">
            <v>12</v>
          </cell>
          <cell r="AF2025">
            <v>50</v>
          </cell>
          <cell r="AG2025" t="str">
            <v/>
          </cell>
        </row>
        <row r="2026">
          <cell r="A2026" t="str">
            <v>HZ0232</v>
          </cell>
          <cell r="B2026" t="str">
            <v>H01-05Y1Z</v>
          </cell>
          <cell r="C2026" t="str">
            <v>HUGZ长袖T恤套装男女童（姜饼黄）</v>
          </cell>
          <cell r="D2026" t="str">
            <v>无</v>
          </cell>
          <cell r="E2026" t="str">
            <v>6936352582328</v>
          </cell>
          <cell r="F2026">
            <v>169</v>
          </cell>
          <cell r="G2026">
            <v>169</v>
          </cell>
          <cell r="H2026" t="str">
            <v>3+</v>
          </cell>
          <cell r="I2026" t="str">
            <v>老品</v>
          </cell>
          <cell r="J2026" t="str">
            <v>1、产品同竞品差异点（优势点）：1111
2、产品功能点：
3、产品设计优势：
4、产品教育属性优势：
5、产品安全属性优势：
6、产品相关服务优势：
7、其他：</v>
          </cell>
          <cell r="K2026" t="str">
            <v>丝绸级亲肤触感、无痕随心裁0束缚、全季节透气</v>
          </cell>
          <cell r="L2026" t="str">
            <v/>
          </cell>
          <cell r="M2026" t="str">
            <v>销售商品</v>
          </cell>
          <cell r="N2026" t="str">
            <v>2022/05/01</v>
          </cell>
          <cell r="O2026">
            <v>64.22</v>
          </cell>
          <cell r="P2026">
            <v>0.3</v>
          </cell>
          <cell r="Q2026">
            <v>23.5</v>
          </cell>
          <cell r="R2026">
            <v>16</v>
          </cell>
          <cell r="S2026">
            <v>6.3</v>
          </cell>
          <cell r="T2026" t="str">
            <v>有</v>
          </cell>
          <cell r="U2026" t="str">
            <v/>
          </cell>
          <cell r="V2026" t="str">
            <v>2190</v>
          </cell>
        </row>
        <row r="2026">
          <cell r="Z2026">
            <v>45</v>
          </cell>
          <cell r="AA2026">
            <v>55</v>
          </cell>
          <cell r="AB2026">
            <v>45</v>
          </cell>
          <cell r="AC2026">
            <v>0.111375</v>
          </cell>
          <cell r="AD2026">
            <v>9.5</v>
          </cell>
          <cell r="AE2026">
            <v>12</v>
          </cell>
          <cell r="AF2026">
            <v>50</v>
          </cell>
          <cell r="AG2026" t="str">
            <v/>
          </cell>
        </row>
        <row r="2027">
          <cell r="A2027" t="str">
            <v>HZ0233</v>
          </cell>
          <cell r="B2027" t="str">
            <v>H01-05Y1Z</v>
          </cell>
          <cell r="C2027" t="str">
            <v>HUGZ长袖T恤套装男女童（姜饼黄）</v>
          </cell>
          <cell r="D2027" t="str">
            <v>无</v>
          </cell>
          <cell r="E2027" t="str">
            <v>6936352582335</v>
          </cell>
          <cell r="F2027">
            <v>169</v>
          </cell>
          <cell r="G2027">
            <v>169</v>
          </cell>
          <cell r="H2027" t="str">
            <v>3+</v>
          </cell>
          <cell r="I2027" t="str">
            <v>老品</v>
          </cell>
          <cell r="J2027" t="str">
            <v>1、产品同竞品差异点（优势点）：1111
2、产品功能点：
3、产品设计优势：
4、产品教育属性优势：
5、产品安全属性优势：
6、产品相关服务优势：
7、其他：</v>
          </cell>
          <cell r="K2027" t="str">
            <v>丝绸级亲肤触感、无痕随心裁0束缚、全季节透气</v>
          </cell>
          <cell r="L2027" t="str">
            <v/>
          </cell>
          <cell r="M2027" t="str">
            <v>销售商品</v>
          </cell>
          <cell r="N2027" t="str">
            <v>2022/05/01</v>
          </cell>
          <cell r="O2027">
            <v>64.22</v>
          </cell>
          <cell r="P2027">
            <v>0.3</v>
          </cell>
          <cell r="Q2027">
            <v>23.5</v>
          </cell>
          <cell r="R2027">
            <v>16</v>
          </cell>
          <cell r="S2027">
            <v>6.3</v>
          </cell>
          <cell r="T2027" t="str">
            <v>有</v>
          </cell>
          <cell r="U2027" t="str">
            <v/>
          </cell>
          <cell r="V2027" t="str">
            <v>2190</v>
          </cell>
        </row>
        <row r="2027">
          <cell r="Z2027">
            <v>45</v>
          </cell>
          <cell r="AA2027">
            <v>55</v>
          </cell>
          <cell r="AB2027">
            <v>45</v>
          </cell>
          <cell r="AC2027">
            <v>0.111375</v>
          </cell>
          <cell r="AD2027">
            <v>9.5</v>
          </cell>
          <cell r="AE2027">
            <v>12</v>
          </cell>
          <cell r="AF2027">
            <v>50</v>
          </cell>
          <cell r="AG2027" t="str">
            <v/>
          </cell>
        </row>
        <row r="2028">
          <cell r="A2028" t="str">
            <v>HZ0234</v>
          </cell>
          <cell r="B2028" t="str">
            <v>H01-05Y1Z</v>
          </cell>
          <cell r="C2028" t="str">
            <v>HUGZ长袖T恤套装男女童（姜饼黄）</v>
          </cell>
          <cell r="D2028" t="str">
            <v>无</v>
          </cell>
          <cell r="E2028" t="str">
            <v>6936352582342</v>
          </cell>
          <cell r="F2028">
            <v>169</v>
          </cell>
          <cell r="G2028">
            <v>169</v>
          </cell>
          <cell r="H2028" t="str">
            <v>3+</v>
          </cell>
          <cell r="I2028" t="str">
            <v>老品</v>
          </cell>
          <cell r="J2028" t="str">
            <v>1、产品同竞品差异点（优势点）：1111
2、产品功能点：
3、产品设计优势：
4、产品教育属性优势：
5、产品安全属性优势：
6、产品相关服务优势：
7、其他：</v>
          </cell>
          <cell r="K2028" t="str">
            <v>丝绸级亲肤触感、无痕随心裁0束缚、全季节透气</v>
          </cell>
          <cell r="L2028" t="str">
            <v/>
          </cell>
          <cell r="M2028" t="str">
            <v>销售商品</v>
          </cell>
          <cell r="N2028" t="str">
            <v>2022/05/01</v>
          </cell>
          <cell r="O2028">
            <v>64.22</v>
          </cell>
          <cell r="P2028">
            <v>0.3</v>
          </cell>
          <cell r="Q2028">
            <v>23.5</v>
          </cell>
          <cell r="R2028">
            <v>16</v>
          </cell>
          <cell r="S2028">
            <v>6.3</v>
          </cell>
          <cell r="T2028" t="str">
            <v>有</v>
          </cell>
          <cell r="U2028" t="str">
            <v/>
          </cell>
          <cell r="V2028" t="str">
            <v>2190</v>
          </cell>
        </row>
        <row r="2028">
          <cell r="Z2028">
            <v>45</v>
          </cell>
          <cell r="AA2028">
            <v>55</v>
          </cell>
          <cell r="AB2028">
            <v>45</v>
          </cell>
          <cell r="AC2028">
            <v>0.111375</v>
          </cell>
          <cell r="AD2028">
            <v>9.5</v>
          </cell>
          <cell r="AE2028">
            <v>12</v>
          </cell>
          <cell r="AF2028">
            <v>50</v>
          </cell>
          <cell r="AG2028" t="str">
            <v/>
          </cell>
        </row>
        <row r="2029">
          <cell r="A2029" t="str">
            <v>HZ0254</v>
          </cell>
          <cell r="B2029" t="str">
            <v>H01-05Y1B</v>
          </cell>
          <cell r="C2029" t="str">
            <v>HUGZ长袖T恤套装男童（姜饼黄）</v>
          </cell>
          <cell r="D2029" t="str">
            <v>无</v>
          </cell>
          <cell r="E2029" t="str">
            <v>6936352582540</v>
          </cell>
          <cell r="F2029">
            <v>169</v>
          </cell>
          <cell r="G2029">
            <v>169</v>
          </cell>
          <cell r="H2029" t="str">
            <v>3+</v>
          </cell>
          <cell r="I2029" t="str">
            <v>老品</v>
          </cell>
          <cell r="J2029" t="str">
            <v>1、产品同竞品差异点（优势点）：1111
2、产品功能点：
3、产品设计优势：
4、产品教育属性优势：
5、产品安全属性优势：
6、产品相关服务优势：
7、其他：</v>
          </cell>
          <cell r="K2029" t="str">
            <v>丝绸级亲肤触感、无痕随心裁0束缚、全季节透气</v>
          </cell>
          <cell r="L2029" t="str">
            <v/>
          </cell>
          <cell r="M2029" t="str">
            <v>销售商品</v>
          </cell>
          <cell r="N2029" t="str">
            <v>2022/05/01</v>
          </cell>
          <cell r="O2029">
            <v>64.22</v>
          </cell>
          <cell r="P2029">
            <v>0.3</v>
          </cell>
          <cell r="Q2029">
            <v>23.5</v>
          </cell>
          <cell r="R2029">
            <v>16</v>
          </cell>
          <cell r="S2029">
            <v>6.3</v>
          </cell>
          <cell r="T2029" t="str">
            <v>有</v>
          </cell>
          <cell r="U2029" t="str">
            <v/>
          </cell>
          <cell r="V2029" t="str">
            <v>2190</v>
          </cell>
        </row>
        <row r="2029">
          <cell r="Z2029">
            <v>45</v>
          </cell>
          <cell r="AA2029">
            <v>55</v>
          </cell>
          <cell r="AB2029">
            <v>45</v>
          </cell>
          <cell r="AC2029">
            <v>0.111375</v>
          </cell>
          <cell r="AD2029">
            <v>9.5</v>
          </cell>
          <cell r="AE2029">
            <v>12</v>
          </cell>
          <cell r="AF2029">
            <v>50</v>
          </cell>
          <cell r="AG2029" t="str">
            <v/>
          </cell>
        </row>
        <row r="2030">
          <cell r="A2030" t="str">
            <v>HZ0255</v>
          </cell>
          <cell r="B2030" t="str">
            <v>H01-05Y1B</v>
          </cell>
          <cell r="C2030" t="str">
            <v>HUGZ长袖T恤套装男童（姜饼黄）</v>
          </cell>
          <cell r="D2030" t="str">
            <v>无</v>
          </cell>
          <cell r="E2030" t="str">
            <v>6936352582557</v>
          </cell>
          <cell r="F2030">
            <v>169</v>
          </cell>
          <cell r="G2030">
            <v>169</v>
          </cell>
          <cell r="H2030" t="str">
            <v>3+</v>
          </cell>
          <cell r="I2030" t="str">
            <v>老品</v>
          </cell>
          <cell r="J2030" t="str">
            <v>1、产品同竞品差异点（优势点）：1111
2、产品功能点：
3、产品设计优势：
4、产品教育属性优势：
5、产品安全属性优势：
6、产品相关服务优势：
7、其他：</v>
          </cell>
          <cell r="K2030" t="str">
            <v>丝绸级亲肤触感、无痕随心裁0束缚、全季节透气</v>
          </cell>
          <cell r="L2030" t="str">
            <v/>
          </cell>
          <cell r="M2030" t="str">
            <v>销售商品</v>
          </cell>
          <cell r="N2030" t="str">
            <v>2022/05/01</v>
          </cell>
          <cell r="O2030">
            <v>64.22</v>
          </cell>
          <cell r="P2030">
            <v>0.3</v>
          </cell>
          <cell r="Q2030">
            <v>23.5</v>
          </cell>
          <cell r="R2030">
            <v>16</v>
          </cell>
          <cell r="S2030">
            <v>6.3</v>
          </cell>
          <cell r="T2030" t="str">
            <v>有</v>
          </cell>
          <cell r="U2030" t="str">
            <v/>
          </cell>
          <cell r="V2030" t="str">
            <v>2190</v>
          </cell>
        </row>
        <row r="2030">
          <cell r="Z2030">
            <v>45</v>
          </cell>
          <cell r="AA2030">
            <v>55</v>
          </cell>
          <cell r="AB2030">
            <v>45</v>
          </cell>
          <cell r="AC2030">
            <v>0.111375</v>
          </cell>
          <cell r="AD2030">
            <v>9.5</v>
          </cell>
          <cell r="AE2030">
            <v>12</v>
          </cell>
          <cell r="AF2030">
            <v>50</v>
          </cell>
          <cell r="AG2030" t="str">
            <v/>
          </cell>
        </row>
        <row r="2031">
          <cell r="A2031" t="str">
            <v>HZ0256</v>
          </cell>
          <cell r="B2031" t="str">
            <v>H01-05Y1B</v>
          </cell>
          <cell r="C2031" t="str">
            <v>HUGZ长袖T恤套装男童（姜饼黄）</v>
          </cell>
          <cell r="D2031" t="str">
            <v>无</v>
          </cell>
          <cell r="E2031" t="str">
            <v>6936352582564</v>
          </cell>
          <cell r="F2031">
            <v>169</v>
          </cell>
          <cell r="G2031">
            <v>169</v>
          </cell>
          <cell r="H2031" t="str">
            <v>3+</v>
          </cell>
          <cell r="I2031" t="str">
            <v>老品</v>
          </cell>
          <cell r="J2031" t="str">
            <v>1、产品同竞品差异点（优势点）：1111
2、产品功能点：
3、产品设计优势：
4、产品教育属性优势：
5、产品安全属性优势：
6、产品相关服务优势：
7、其他：</v>
          </cell>
          <cell r="K2031" t="str">
            <v>丝绸级亲肤触感、无痕随心裁0束缚、全季节透气</v>
          </cell>
          <cell r="L2031" t="str">
            <v/>
          </cell>
          <cell r="M2031" t="str">
            <v>销售商品</v>
          </cell>
          <cell r="N2031" t="str">
            <v>2022/05/01</v>
          </cell>
          <cell r="O2031">
            <v>64.22</v>
          </cell>
          <cell r="P2031">
            <v>0.3</v>
          </cell>
          <cell r="Q2031">
            <v>23.5</v>
          </cell>
          <cell r="R2031">
            <v>16</v>
          </cell>
          <cell r="S2031">
            <v>6.3</v>
          </cell>
          <cell r="T2031" t="str">
            <v>有</v>
          </cell>
          <cell r="U2031" t="str">
            <v/>
          </cell>
          <cell r="V2031" t="str">
            <v>2190</v>
          </cell>
        </row>
        <row r="2031">
          <cell r="Z2031">
            <v>45</v>
          </cell>
          <cell r="AA2031">
            <v>55</v>
          </cell>
          <cell r="AB2031">
            <v>45</v>
          </cell>
          <cell r="AC2031">
            <v>0.111375</v>
          </cell>
          <cell r="AD2031">
            <v>9.5</v>
          </cell>
          <cell r="AE2031">
            <v>12</v>
          </cell>
          <cell r="AF2031">
            <v>50</v>
          </cell>
          <cell r="AG2031" t="str">
            <v/>
          </cell>
        </row>
        <row r="2032">
          <cell r="A2032" t="str">
            <v>HZ0269</v>
          </cell>
          <cell r="B2032" t="str">
            <v>H01-05Y1G</v>
          </cell>
          <cell r="C2032" t="str">
            <v>HUGZ长袖T恤套装女童（姜饼黄）</v>
          </cell>
          <cell r="D2032" t="str">
            <v>无</v>
          </cell>
          <cell r="E2032" t="str">
            <v>6936352582694</v>
          </cell>
          <cell r="F2032">
            <v>169</v>
          </cell>
          <cell r="G2032">
            <v>169</v>
          </cell>
          <cell r="H2032" t="str">
            <v>3+</v>
          </cell>
          <cell r="I2032" t="str">
            <v>老品</v>
          </cell>
          <cell r="J2032" t="str">
            <v>1、产品同竞品差异点（优势点）：1111
2、产品功能点：
3、产品设计优势：
4、产品教育属性优势：
5、产品安全属性优势：
6、产品相关服务优势：
7、其他：</v>
          </cell>
          <cell r="K2032" t="str">
            <v>丝绸级亲肤触感、无痕随心裁0束缚、全季节透气</v>
          </cell>
          <cell r="L2032" t="str">
            <v/>
          </cell>
          <cell r="M2032" t="str">
            <v>销售商品</v>
          </cell>
          <cell r="N2032" t="str">
            <v>2022/05/01</v>
          </cell>
          <cell r="O2032">
            <v>64.22</v>
          </cell>
          <cell r="P2032">
            <v>0.3</v>
          </cell>
          <cell r="Q2032">
            <v>23.5</v>
          </cell>
          <cell r="R2032">
            <v>16</v>
          </cell>
          <cell r="S2032">
            <v>6.3</v>
          </cell>
          <cell r="T2032" t="str">
            <v>有</v>
          </cell>
          <cell r="U2032" t="str">
            <v/>
          </cell>
          <cell r="V2032" t="str">
            <v>2190</v>
          </cell>
        </row>
        <row r="2032">
          <cell r="Z2032">
            <v>45</v>
          </cell>
          <cell r="AA2032">
            <v>55</v>
          </cell>
          <cell r="AB2032">
            <v>45</v>
          </cell>
          <cell r="AC2032">
            <v>0.111375</v>
          </cell>
          <cell r="AD2032">
            <v>9.5</v>
          </cell>
          <cell r="AE2032">
            <v>12</v>
          </cell>
          <cell r="AF2032">
            <v>50</v>
          </cell>
          <cell r="AG2032" t="str">
            <v/>
          </cell>
        </row>
        <row r="2033">
          <cell r="A2033" t="str">
            <v>HZ0270</v>
          </cell>
          <cell r="B2033" t="str">
            <v>H01-05Y1G</v>
          </cell>
          <cell r="C2033" t="str">
            <v>HUGZ长袖T恤套装女童（姜饼黄）</v>
          </cell>
          <cell r="D2033" t="str">
            <v>无</v>
          </cell>
          <cell r="E2033" t="str">
            <v>6936352582700</v>
          </cell>
          <cell r="F2033">
            <v>169</v>
          </cell>
          <cell r="G2033">
            <v>169</v>
          </cell>
          <cell r="H2033" t="str">
            <v>3+</v>
          </cell>
          <cell r="I2033" t="str">
            <v>老品</v>
          </cell>
          <cell r="J2033" t="str">
            <v>1、产品同竞品差异点（优势点）：1111
2、产品功能点：
3、产品设计优势：
4、产品教育属性优势：
5、产品安全属性优势：
6、产品相关服务优势：
7、其他：</v>
          </cell>
          <cell r="K2033" t="str">
            <v>丝绸级亲肤触感、无痕随心裁0束缚、全季节透气</v>
          </cell>
          <cell r="L2033" t="str">
            <v/>
          </cell>
          <cell r="M2033" t="str">
            <v>销售商品</v>
          </cell>
          <cell r="N2033" t="str">
            <v>2022/05/01</v>
          </cell>
          <cell r="O2033">
            <v>64.22</v>
          </cell>
          <cell r="P2033">
            <v>0.3</v>
          </cell>
          <cell r="Q2033">
            <v>23.5</v>
          </cell>
          <cell r="R2033">
            <v>16</v>
          </cell>
          <cell r="S2033">
            <v>6.3</v>
          </cell>
          <cell r="T2033" t="str">
            <v>有</v>
          </cell>
          <cell r="U2033" t="str">
            <v/>
          </cell>
          <cell r="V2033" t="str">
            <v>2190</v>
          </cell>
        </row>
        <row r="2033">
          <cell r="Z2033">
            <v>45</v>
          </cell>
          <cell r="AA2033">
            <v>55</v>
          </cell>
          <cell r="AB2033">
            <v>45</v>
          </cell>
          <cell r="AC2033">
            <v>0.111375</v>
          </cell>
          <cell r="AD2033">
            <v>9.5</v>
          </cell>
          <cell r="AE2033">
            <v>12</v>
          </cell>
          <cell r="AF2033">
            <v>50</v>
          </cell>
          <cell r="AG2033" t="str">
            <v/>
          </cell>
        </row>
        <row r="2034">
          <cell r="A2034" t="str">
            <v>HZ0271</v>
          </cell>
          <cell r="B2034" t="str">
            <v>H01-05Y1G</v>
          </cell>
          <cell r="C2034" t="str">
            <v>HUGZ长袖T恤套装女童（姜饼黄）</v>
          </cell>
          <cell r="D2034" t="str">
            <v>无</v>
          </cell>
          <cell r="E2034" t="str">
            <v>6936352582717</v>
          </cell>
          <cell r="F2034">
            <v>169</v>
          </cell>
          <cell r="G2034">
            <v>169</v>
          </cell>
          <cell r="H2034" t="str">
            <v>3+</v>
          </cell>
          <cell r="I2034" t="str">
            <v>老品</v>
          </cell>
          <cell r="J2034" t="str">
            <v>1、产品同竞品差异点（优势点）：1111
2、产品功能点：
3、产品设计优势：
4、产品教育属性优势：
5、产品安全属性优势：
6、产品相关服务优势：
7、其他：</v>
          </cell>
          <cell r="K2034" t="str">
            <v>丝绸级亲肤触感、无痕随心裁0束缚、全季节透气</v>
          </cell>
          <cell r="L2034" t="str">
            <v/>
          </cell>
          <cell r="M2034" t="str">
            <v>销售商品</v>
          </cell>
          <cell r="N2034" t="str">
            <v>2022/05/01</v>
          </cell>
          <cell r="O2034">
            <v>64.22</v>
          </cell>
          <cell r="P2034">
            <v>0.3</v>
          </cell>
          <cell r="Q2034">
            <v>23.5</v>
          </cell>
          <cell r="R2034">
            <v>16</v>
          </cell>
          <cell r="S2034">
            <v>6.3</v>
          </cell>
          <cell r="T2034" t="str">
            <v>有</v>
          </cell>
          <cell r="U2034" t="str">
            <v/>
          </cell>
          <cell r="V2034" t="str">
            <v>2190</v>
          </cell>
        </row>
        <row r="2034">
          <cell r="Z2034">
            <v>45</v>
          </cell>
          <cell r="AA2034">
            <v>55</v>
          </cell>
          <cell r="AB2034">
            <v>45</v>
          </cell>
          <cell r="AC2034">
            <v>0.111375</v>
          </cell>
          <cell r="AD2034">
            <v>9.5</v>
          </cell>
          <cell r="AE2034">
            <v>12</v>
          </cell>
          <cell r="AF2034">
            <v>50</v>
          </cell>
          <cell r="AG2034" t="str">
            <v/>
          </cell>
        </row>
        <row r="2035">
          <cell r="A2035" t="str">
            <v>HZ0235</v>
          </cell>
          <cell r="B2035" t="str">
            <v>H01-05P1Z</v>
          </cell>
          <cell r="C2035" t="str">
            <v>HUGZ长袖T恤套装男女童（奶昔粉）</v>
          </cell>
          <cell r="D2035" t="str">
            <v>无</v>
          </cell>
          <cell r="E2035" t="str">
            <v>6936352582359</v>
          </cell>
          <cell r="F2035">
            <v>169</v>
          </cell>
          <cell r="G2035">
            <v>169</v>
          </cell>
          <cell r="H2035" t="str">
            <v>3+</v>
          </cell>
          <cell r="I2035" t="str">
            <v>老品</v>
          </cell>
          <cell r="J2035" t="str">
            <v>1、产品同竞品差异点（优势点）：1111
2、产品功能点：
3、产品设计优势：
4、产品教育属性优势：
5、产品安全属性优势：
6、产品相关服务优势：
7、其他：</v>
          </cell>
          <cell r="K2035" t="str">
            <v>丝绸级亲肤触感、无痕随心裁0束缚、全季节透气</v>
          </cell>
          <cell r="L2035" t="str">
            <v/>
          </cell>
          <cell r="M2035" t="str">
            <v>销售商品</v>
          </cell>
          <cell r="N2035" t="str">
            <v>2022/05/01</v>
          </cell>
          <cell r="O2035">
            <v>64.22</v>
          </cell>
          <cell r="P2035">
            <v>0.3</v>
          </cell>
          <cell r="Q2035">
            <v>23.5</v>
          </cell>
          <cell r="R2035">
            <v>16</v>
          </cell>
          <cell r="S2035">
            <v>6.3</v>
          </cell>
          <cell r="T2035" t="str">
            <v>有</v>
          </cell>
          <cell r="U2035" t="str">
            <v/>
          </cell>
          <cell r="V2035" t="str">
            <v>2190</v>
          </cell>
        </row>
        <row r="2035">
          <cell r="Z2035">
            <v>45</v>
          </cell>
          <cell r="AA2035">
            <v>55</v>
          </cell>
          <cell r="AB2035">
            <v>45</v>
          </cell>
          <cell r="AC2035">
            <v>0.111375</v>
          </cell>
          <cell r="AD2035">
            <v>9.5</v>
          </cell>
          <cell r="AE2035">
            <v>12</v>
          </cell>
          <cell r="AF2035">
            <v>50</v>
          </cell>
          <cell r="AG2035" t="str">
            <v/>
          </cell>
        </row>
        <row r="2036">
          <cell r="A2036" t="str">
            <v>HZ0236</v>
          </cell>
          <cell r="B2036" t="str">
            <v>H01-05P1Z</v>
          </cell>
          <cell r="C2036" t="str">
            <v>HUGZ长袖T恤套装男女童（奶昔粉）</v>
          </cell>
          <cell r="D2036" t="str">
            <v>无</v>
          </cell>
          <cell r="E2036" t="str">
            <v>6936352582366</v>
          </cell>
          <cell r="F2036">
            <v>169</v>
          </cell>
          <cell r="G2036">
            <v>169</v>
          </cell>
          <cell r="H2036" t="str">
            <v>3+</v>
          </cell>
          <cell r="I2036" t="str">
            <v>老品</v>
          </cell>
          <cell r="J2036" t="str">
            <v>1、产品同竞品差异点（优势点）：1111
2、产品功能点：
3、产品设计优势：
4、产品教育属性优势：
5、产品安全属性优势：
6、产品相关服务优势：
7、其他：</v>
          </cell>
          <cell r="K2036" t="str">
            <v>丝绸级亲肤触感、无痕随心裁0束缚、全季节透气</v>
          </cell>
          <cell r="L2036" t="str">
            <v/>
          </cell>
          <cell r="M2036" t="str">
            <v>销售商品</v>
          </cell>
          <cell r="N2036" t="str">
            <v>2022/05/01</v>
          </cell>
          <cell r="O2036">
            <v>64.22</v>
          </cell>
          <cell r="P2036">
            <v>0.3</v>
          </cell>
          <cell r="Q2036">
            <v>23.5</v>
          </cell>
          <cell r="R2036">
            <v>16</v>
          </cell>
          <cell r="S2036">
            <v>6.3</v>
          </cell>
          <cell r="T2036" t="str">
            <v>有</v>
          </cell>
          <cell r="U2036" t="str">
            <v/>
          </cell>
          <cell r="V2036" t="str">
            <v>2190</v>
          </cell>
        </row>
        <row r="2036">
          <cell r="Z2036">
            <v>45</v>
          </cell>
          <cell r="AA2036">
            <v>55</v>
          </cell>
          <cell r="AB2036">
            <v>45</v>
          </cell>
          <cell r="AC2036">
            <v>0.111375</v>
          </cell>
          <cell r="AD2036">
            <v>9.5</v>
          </cell>
          <cell r="AE2036">
            <v>12</v>
          </cell>
          <cell r="AF2036">
            <v>50</v>
          </cell>
          <cell r="AG2036" t="str">
            <v/>
          </cell>
        </row>
        <row r="2037">
          <cell r="A2037" t="str">
            <v>HZ0237</v>
          </cell>
          <cell r="B2037" t="str">
            <v>H01-05P1Z</v>
          </cell>
          <cell r="C2037" t="str">
            <v>HUGZ长袖T恤套装男女童（奶昔粉）</v>
          </cell>
          <cell r="D2037" t="str">
            <v>无</v>
          </cell>
          <cell r="E2037" t="str">
            <v>6936352582373</v>
          </cell>
          <cell r="F2037">
            <v>169</v>
          </cell>
          <cell r="G2037">
            <v>169</v>
          </cell>
          <cell r="H2037" t="str">
            <v>3+</v>
          </cell>
          <cell r="I2037" t="str">
            <v>老品</v>
          </cell>
          <cell r="J2037" t="str">
            <v>1、产品同竞品差异点（优势点）：1111
2、产品功能点：
3、产品设计优势：
4、产品教育属性优势：
5、产品安全属性优势：
6、产品相关服务优势：
7、其他：</v>
          </cell>
          <cell r="K2037" t="str">
            <v>丝绸级亲肤触感、无痕随心裁0束缚、全季节透气</v>
          </cell>
          <cell r="L2037" t="str">
            <v/>
          </cell>
          <cell r="M2037" t="str">
            <v>销售商品</v>
          </cell>
          <cell r="N2037" t="str">
            <v>2022/05/01</v>
          </cell>
          <cell r="O2037">
            <v>64.22</v>
          </cell>
          <cell r="P2037">
            <v>0.3</v>
          </cell>
          <cell r="Q2037">
            <v>23.5</v>
          </cell>
          <cell r="R2037">
            <v>16</v>
          </cell>
          <cell r="S2037">
            <v>6.3</v>
          </cell>
          <cell r="T2037" t="str">
            <v>有</v>
          </cell>
          <cell r="U2037" t="str">
            <v/>
          </cell>
          <cell r="V2037" t="str">
            <v>2190</v>
          </cell>
        </row>
        <row r="2037">
          <cell r="Z2037">
            <v>45</v>
          </cell>
          <cell r="AA2037">
            <v>55</v>
          </cell>
          <cell r="AB2037">
            <v>45</v>
          </cell>
          <cell r="AC2037">
            <v>0.111375</v>
          </cell>
          <cell r="AD2037">
            <v>9.5</v>
          </cell>
          <cell r="AE2037">
            <v>12</v>
          </cell>
          <cell r="AF2037">
            <v>50</v>
          </cell>
          <cell r="AG2037" t="str">
            <v/>
          </cell>
        </row>
        <row r="2038">
          <cell r="A2038" t="str">
            <v>HZ0200</v>
          </cell>
          <cell r="B2038" t="str">
            <v>H01-08W1B</v>
          </cell>
          <cell r="C2038" t="str">
            <v>HUGZ裤子-长裤男童（雪糕白）</v>
          </cell>
          <cell r="D2038" t="str">
            <v>无</v>
          </cell>
          <cell r="E2038" t="str">
            <v>6936352585978</v>
          </cell>
          <cell r="F2038">
            <v>89</v>
          </cell>
          <cell r="G2038">
            <v>89</v>
          </cell>
          <cell r="H2038" t="str">
            <v>3+</v>
          </cell>
          <cell r="I2038" t="str">
            <v>老品</v>
          </cell>
          <cell r="J2038" t="str">
            <v>1、产品同竞品差异点（优势点）：1111
2、产品功能点：
3、产品设计优势：
4、产品教育属性优势：
5、产品安全属性优势：
6、产品相关服务优势：
7、其他：</v>
          </cell>
          <cell r="K2038" t="str">
            <v>丝绸级亲肤触感、无痕随心裁0束缚、全季节透气</v>
          </cell>
          <cell r="L2038" t="str">
            <v/>
          </cell>
          <cell r="M2038" t="str">
            <v>销售商品</v>
          </cell>
          <cell r="N2038" t="str">
            <v>2022/05/01</v>
          </cell>
          <cell r="O2038">
            <v>33.82</v>
          </cell>
          <cell r="P2038">
            <v>0.15</v>
          </cell>
          <cell r="Q2038">
            <v>15</v>
          </cell>
          <cell r="R2038">
            <v>11</v>
          </cell>
          <cell r="S2038">
            <v>5</v>
          </cell>
          <cell r="T2038" t="str">
            <v>有</v>
          </cell>
          <cell r="U2038" t="str">
            <v/>
          </cell>
          <cell r="V2038" t="str">
            <v>2190</v>
          </cell>
        </row>
        <row r="2038">
          <cell r="Z2038">
            <v>45</v>
          </cell>
          <cell r="AA2038">
            <v>55</v>
          </cell>
          <cell r="AB2038">
            <v>45</v>
          </cell>
          <cell r="AC2038">
            <v>0.111375</v>
          </cell>
          <cell r="AD2038">
            <v>9.5</v>
          </cell>
          <cell r="AE2038">
            <v>12</v>
          </cell>
          <cell r="AF2038">
            <v>50</v>
          </cell>
          <cell r="AG2038" t="str">
            <v/>
          </cell>
        </row>
        <row r="2039">
          <cell r="A2039" t="str">
            <v>HZ0201</v>
          </cell>
          <cell r="B2039" t="str">
            <v>H01-08W1B</v>
          </cell>
          <cell r="C2039" t="str">
            <v>HUGZ裤子-长裤男童（雪糕白）</v>
          </cell>
          <cell r="D2039" t="str">
            <v>无</v>
          </cell>
          <cell r="E2039" t="str">
            <v>6936352585985</v>
          </cell>
          <cell r="F2039">
            <v>89</v>
          </cell>
          <cell r="G2039">
            <v>89</v>
          </cell>
          <cell r="H2039" t="str">
            <v>3+</v>
          </cell>
          <cell r="I2039" t="str">
            <v>老品</v>
          </cell>
          <cell r="J2039" t="str">
            <v>1、产品同竞品差异点（优势点）：1111
2、产品功能点：
3、产品设计优势：
4、产品教育属性优势：
5、产品安全属性优势：
6、产品相关服务优势：
7、其他：</v>
          </cell>
          <cell r="K2039" t="str">
            <v>丝绸级亲肤触感、无痕随心裁0束缚、全季节透气</v>
          </cell>
          <cell r="L2039" t="str">
            <v/>
          </cell>
          <cell r="M2039" t="str">
            <v>销售商品</v>
          </cell>
          <cell r="N2039" t="str">
            <v>2022/05/01</v>
          </cell>
          <cell r="O2039">
            <v>33.82</v>
          </cell>
          <cell r="P2039">
            <v>0.15</v>
          </cell>
          <cell r="Q2039">
            <v>15</v>
          </cell>
          <cell r="R2039">
            <v>11</v>
          </cell>
          <cell r="S2039">
            <v>5</v>
          </cell>
          <cell r="T2039" t="str">
            <v>有</v>
          </cell>
          <cell r="U2039" t="str">
            <v/>
          </cell>
          <cell r="V2039" t="str">
            <v>2190</v>
          </cell>
        </row>
        <row r="2039">
          <cell r="Z2039">
            <v>45</v>
          </cell>
          <cell r="AA2039">
            <v>55</v>
          </cell>
          <cell r="AB2039">
            <v>45</v>
          </cell>
          <cell r="AC2039">
            <v>0.111375</v>
          </cell>
          <cell r="AD2039">
            <v>9.5</v>
          </cell>
          <cell r="AE2039">
            <v>12</v>
          </cell>
          <cell r="AF2039">
            <v>50</v>
          </cell>
          <cell r="AG2039" t="str">
            <v/>
          </cell>
        </row>
        <row r="2040">
          <cell r="A2040" t="str">
            <v>HZ0202</v>
          </cell>
          <cell r="B2040" t="str">
            <v>H01-08W1B</v>
          </cell>
          <cell r="C2040" t="str">
            <v>HUGZ裤子-长裤男童（雪糕白）</v>
          </cell>
          <cell r="D2040" t="str">
            <v>无</v>
          </cell>
          <cell r="E2040" t="str">
            <v>6936352585992</v>
          </cell>
          <cell r="F2040">
            <v>89</v>
          </cell>
          <cell r="G2040">
            <v>89</v>
          </cell>
          <cell r="H2040" t="str">
            <v>3+</v>
          </cell>
          <cell r="I2040" t="str">
            <v>老品</v>
          </cell>
          <cell r="J2040" t="str">
            <v>1、产品同竞品差异点（优势点）：1111
2、产品功能点：
3、产品设计优势：
4、产品教育属性优势：
5、产品安全属性优势：
6、产品相关服务优势：
7、其他：</v>
          </cell>
          <cell r="K2040" t="str">
            <v>丝绸级亲肤触感、无痕随心裁0束缚、全季节透气</v>
          </cell>
          <cell r="L2040" t="str">
            <v/>
          </cell>
          <cell r="M2040" t="str">
            <v>销售商品</v>
          </cell>
          <cell r="N2040" t="str">
            <v>2022/05/01</v>
          </cell>
          <cell r="O2040">
            <v>33.82</v>
          </cell>
          <cell r="P2040">
            <v>0.15</v>
          </cell>
          <cell r="Q2040">
            <v>15</v>
          </cell>
          <cell r="R2040">
            <v>11</v>
          </cell>
          <cell r="S2040">
            <v>5</v>
          </cell>
          <cell r="T2040" t="str">
            <v>有</v>
          </cell>
          <cell r="U2040" t="str">
            <v/>
          </cell>
          <cell r="V2040" t="str">
            <v>2190</v>
          </cell>
        </row>
        <row r="2040">
          <cell r="Z2040">
            <v>45</v>
          </cell>
          <cell r="AA2040">
            <v>55</v>
          </cell>
          <cell r="AB2040">
            <v>45</v>
          </cell>
          <cell r="AC2040">
            <v>0.111375</v>
          </cell>
          <cell r="AD2040">
            <v>9.5</v>
          </cell>
          <cell r="AE2040">
            <v>12</v>
          </cell>
          <cell r="AF2040">
            <v>50</v>
          </cell>
          <cell r="AG2040" t="str">
            <v/>
          </cell>
        </row>
        <row r="2041">
          <cell r="A2041" t="str">
            <v>HZ0218</v>
          </cell>
          <cell r="B2041" t="str">
            <v>H01-08W1G</v>
          </cell>
          <cell r="C2041" t="str">
            <v>HUGZ裤子-长裤女童（雪糕白）</v>
          </cell>
          <cell r="D2041" t="str">
            <v>无</v>
          </cell>
          <cell r="E2041" t="str">
            <v>6936352582182</v>
          </cell>
          <cell r="F2041">
            <v>89</v>
          </cell>
          <cell r="G2041">
            <v>89</v>
          </cell>
          <cell r="H2041" t="str">
            <v>3+</v>
          </cell>
          <cell r="I2041" t="str">
            <v>老品</v>
          </cell>
          <cell r="J2041" t="str">
            <v>1、产品同竞品差异点（优势点）：1111
2、产品功能点：
3、产品设计优势：
4、产品教育属性优势：
5、产品安全属性优势：
6、产品相关服务优势：
7、其他：</v>
          </cell>
          <cell r="K2041" t="str">
            <v>丝绸级亲肤触感、无痕随心裁0束缚、全季节透气</v>
          </cell>
          <cell r="L2041" t="str">
            <v/>
          </cell>
          <cell r="M2041" t="str">
            <v>销售商品</v>
          </cell>
          <cell r="N2041" t="str">
            <v>2022/05/01</v>
          </cell>
          <cell r="O2041">
            <v>33.82</v>
          </cell>
          <cell r="P2041">
            <v>0.15</v>
          </cell>
          <cell r="Q2041">
            <v>15</v>
          </cell>
          <cell r="R2041">
            <v>11</v>
          </cell>
          <cell r="S2041">
            <v>5</v>
          </cell>
          <cell r="T2041" t="str">
            <v>有</v>
          </cell>
          <cell r="U2041" t="str">
            <v/>
          </cell>
          <cell r="V2041" t="str">
            <v>2190</v>
          </cell>
        </row>
        <row r="2041">
          <cell r="Z2041">
            <v>45</v>
          </cell>
          <cell r="AA2041">
            <v>55</v>
          </cell>
          <cell r="AB2041">
            <v>45</v>
          </cell>
          <cell r="AC2041">
            <v>0.111375</v>
          </cell>
          <cell r="AD2041">
            <v>9.5</v>
          </cell>
          <cell r="AE2041">
            <v>12</v>
          </cell>
          <cell r="AF2041">
            <v>50</v>
          </cell>
          <cell r="AG2041" t="str">
            <v/>
          </cell>
        </row>
        <row r="2042">
          <cell r="A2042" t="str">
            <v>HZ0219</v>
          </cell>
          <cell r="B2042" t="str">
            <v>H01-08W1G</v>
          </cell>
          <cell r="C2042" t="str">
            <v>HUGZ裤子-长裤女童（雪糕白）</v>
          </cell>
          <cell r="D2042" t="str">
            <v>无</v>
          </cell>
          <cell r="E2042" t="str">
            <v>6936352582199</v>
          </cell>
          <cell r="F2042">
            <v>89</v>
          </cell>
          <cell r="G2042">
            <v>89</v>
          </cell>
          <cell r="H2042" t="str">
            <v>3+</v>
          </cell>
          <cell r="I2042" t="str">
            <v>老品</v>
          </cell>
          <cell r="J2042" t="str">
            <v>1、产品同竞品差异点（优势点）：1111
2、产品功能点：
3、产品设计优势：
4、产品教育属性优势：
5、产品安全属性优势：
6、产品相关服务优势：
7、其他：</v>
          </cell>
          <cell r="K2042" t="str">
            <v>丝绸级亲肤触感、无痕随心裁0束缚、全季节透气</v>
          </cell>
          <cell r="L2042" t="str">
            <v/>
          </cell>
          <cell r="M2042" t="str">
            <v>销售商品</v>
          </cell>
          <cell r="N2042" t="str">
            <v>2022/05/01</v>
          </cell>
          <cell r="O2042">
            <v>33.82</v>
          </cell>
          <cell r="P2042">
            <v>0.15</v>
          </cell>
          <cell r="Q2042">
            <v>15</v>
          </cell>
          <cell r="R2042">
            <v>11</v>
          </cell>
          <cell r="S2042">
            <v>5</v>
          </cell>
          <cell r="T2042" t="str">
            <v>有</v>
          </cell>
          <cell r="U2042" t="str">
            <v/>
          </cell>
          <cell r="V2042" t="str">
            <v>2190</v>
          </cell>
        </row>
        <row r="2042">
          <cell r="Z2042">
            <v>45</v>
          </cell>
          <cell r="AA2042">
            <v>55</v>
          </cell>
          <cell r="AB2042">
            <v>45</v>
          </cell>
          <cell r="AC2042">
            <v>0.111375</v>
          </cell>
          <cell r="AD2042">
            <v>9.5</v>
          </cell>
          <cell r="AE2042">
            <v>12</v>
          </cell>
          <cell r="AF2042">
            <v>50</v>
          </cell>
          <cell r="AG2042" t="str">
            <v/>
          </cell>
        </row>
        <row r="2043">
          <cell r="A2043" t="str">
            <v>HZ0220</v>
          </cell>
          <cell r="B2043" t="str">
            <v>H01-08W1G</v>
          </cell>
          <cell r="C2043" t="str">
            <v>HUGZ裤子-长裤女童（雪糕白）</v>
          </cell>
          <cell r="D2043" t="str">
            <v>无</v>
          </cell>
          <cell r="E2043" t="str">
            <v>6936352582205</v>
          </cell>
          <cell r="F2043">
            <v>89</v>
          </cell>
          <cell r="G2043">
            <v>89</v>
          </cell>
          <cell r="H2043" t="str">
            <v>3+</v>
          </cell>
          <cell r="I2043" t="str">
            <v>老品</v>
          </cell>
          <cell r="J2043" t="str">
            <v>1、产品同竞品差异点（优势点）：1111
2、产品功能点：
3、产品设计优势：
4、产品教育属性优势：
5、产品安全属性优势：
6、产品相关服务优势：
7、其他：</v>
          </cell>
          <cell r="K2043" t="str">
            <v>丝绸级亲肤触感、无痕随心裁0束缚、全季节透气</v>
          </cell>
          <cell r="L2043" t="str">
            <v/>
          </cell>
          <cell r="M2043" t="str">
            <v>销售商品</v>
          </cell>
          <cell r="N2043" t="str">
            <v>2022/05/01</v>
          </cell>
          <cell r="O2043">
            <v>33.82</v>
          </cell>
          <cell r="P2043">
            <v>0.15</v>
          </cell>
          <cell r="Q2043">
            <v>15</v>
          </cell>
          <cell r="R2043">
            <v>11</v>
          </cell>
          <cell r="S2043">
            <v>5</v>
          </cell>
          <cell r="T2043" t="str">
            <v>有</v>
          </cell>
          <cell r="U2043" t="str">
            <v/>
          </cell>
          <cell r="V2043" t="str">
            <v>2190</v>
          </cell>
        </row>
        <row r="2043">
          <cell r="Z2043">
            <v>45</v>
          </cell>
          <cell r="AA2043">
            <v>55</v>
          </cell>
          <cell r="AB2043">
            <v>45</v>
          </cell>
          <cell r="AC2043">
            <v>0.111375</v>
          </cell>
          <cell r="AD2043">
            <v>9.5</v>
          </cell>
          <cell r="AE2043">
            <v>12</v>
          </cell>
          <cell r="AF2043">
            <v>50</v>
          </cell>
          <cell r="AG2043" t="str">
            <v/>
          </cell>
        </row>
        <row r="2044">
          <cell r="A2044" t="str">
            <v>HZ0186</v>
          </cell>
          <cell r="B2044" t="str">
            <v>H01-08D1Z</v>
          </cell>
          <cell r="C2044" t="str">
            <v>HUGZ裤子-长裤男女童（鱼子酱灰）</v>
          </cell>
          <cell r="D2044" t="str">
            <v>无</v>
          </cell>
          <cell r="E2044" t="str">
            <v>6936352581864</v>
          </cell>
          <cell r="F2044">
            <v>89</v>
          </cell>
          <cell r="G2044">
            <v>89</v>
          </cell>
          <cell r="H2044" t="str">
            <v>3+</v>
          </cell>
          <cell r="I2044" t="str">
            <v>老品</v>
          </cell>
          <cell r="J2044" t="str">
            <v>1、产品同竞品差异点（优势点）：1111
2、产品功能点：
3、产品设计优势：
4、产品教育属性优势：
5、产品安全属性优势：
6、产品相关服务优势：
7、其他：</v>
          </cell>
          <cell r="K2044" t="str">
            <v>丝绸级亲肤触感、无痕随心裁0束缚、全季节透气</v>
          </cell>
          <cell r="L2044" t="str">
            <v/>
          </cell>
          <cell r="M2044" t="str">
            <v>销售商品</v>
          </cell>
          <cell r="N2044" t="str">
            <v>2022/05/01</v>
          </cell>
          <cell r="O2044">
            <v>33.82</v>
          </cell>
          <cell r="P2044">
            <v>0.15</v>
          </cell>
          <cell r="Q2044">
            <v>15</v>
          </cell>
          <cell r="R2044">
            <v>11</v>
          </cell>
          <cell r="S2044">
            <v>5</v>
          </cell>
          <cell r="T2044" t="str">
            <v>有</v>
          </cell>
          <cell r="U2044" t="str">
            <v/>
          </cell>
          <cell r="V2044" t="str">
            <v>2190</v>
          </cell>
        </row>
        <row r="2044">
          <cell r="Z2044">
            <v>45</v>
          </cell>
          <cell r="AA2044">
            <v>55</v>
          </cell>
          <cell r="AB2044">
            <v>45</v>
          </cell>
          <cell r="AC2044">
            <v>0.111375</v>
          </cell>
          <cell r="AD2044">
            <v>9.5</v>
          </cell>
          <cell r="AE2044">
            <v>12</v>
          </cell>
          <cell r="AF2044">
            <v>50</v>
          </cell>
          <cell r="AG2044" t="str">
            <v/>
          </cell>
        </row>
        <row r="2045">
          <cell r="A2045" t="str">
            <v>HZ0187</v>
          </cell>
          <cell r="B2045" t="str">
            <v>H01-08D1Z</v>
          </cell>
          <cell r="C2045" t="str">
            <v>HUGZ裤子-长裤男女童（鱼子酱灰）</v>
          </cell>
          <cell r="D2045" t="str">
            <v>无</v>
          </cell>
          <cell r="E2045" t="str">
            <v>6936352581871</v>
          </cell>
          <cell r="F2045">
            <v>89</v>
          </cell>
          <cell r="G2045">
            <v>89</v>
          </cell>
          <cell r="H2045" t="str">
            <v>3+</v>
          </cell>
          <cell r="I2045" t="str">
            <v>老品</v>
          </cell>
          <cell r="J2045" t="str">
            <v>1、产品同竞品差异点（优势点）：1111
2、产品功能点：
3、产品设计优势：
4、产品教育属性优势：
5、产品安全属性优势：
6、产品相关服务优势：
7、其他：</v>
          </cell>
          <cell r="K2045" t="str">
            <v>丝绸级亲肤触感、无痕随心裁0束缚、全季节透气</v>
          </cell>
          <cell r="L2045" t="str">
            <v/>
          </cell>
          <cell r="M2045" t="str">
            <v>销售商品</v>
          </cell>
          <cell r="N2045" t="str">
            <v>2022/05/01</v>
          </cell>
          <cell r="O2045">
            <v>33.82</v>
          </cell>
          <cell r="P2045">
            <v>0.15</v>
          </cell>
          <cell r="Q2045">
            <v>15</v>
          </cell>
          <cell r="R2045">
            <v>11</v>
          </cell>
          <cell r="S2045">
            <v>5</v>
          </cell>
          <cell r="T2045" t="str">
            <v>有</v>
          </cell>
          <cell r="U2045" t="str">
            <v/>
          </cell>
          <cell r="V2045" t="str">
            <v>2190</v>
          </cell>
        </row>
        <row r="2045">
          <cell r="Z2045">
            <v>45</v>
          </cell>
          <cell r="AA2045">
            <v>55</v>
          </cell>
          <cell r="AB2045">
            <v>45</v>
          </cell>
          <cell r="AC2045">
            <v>0.111375</v>
          </cell>
          <cell r="AD2045">
            <v>9.5</v>
          </cell>
          <cell r="AE2045">
            <v>12</v>
          </cell>
          <cell r="AF2045">
            <v>50</v>
          </cell>
          <cell r="AG2045" t="str">
            <v/>
          </cell>
        </row>
        <row r="2046">
          <cell r="A2046" t="str">
            <v>HZ0188</v>
          </cell>
          <cell r="B2046" t="str">
            <v>H01-08D1Z</v>
          </cell>
          <cell r="C2046" t="str">
            <v>HUGZ裤子-长裤男女童（鱼子酱灰）</v>
          </cell>
          <cell r="D2046" t="str">
            <v>无</v>
          </cell>
          <cell r="E2046" t="str">
            <v>6936352581888</v>
          </cell>
          <cell r="F2046">
            <v>89</v>
          </cell>
          <cell r="G2046">
            <v>89</v>
          </cell>
          <cell r="H2046" t="str">
            <v>3+</v>
          </cell>
          <cell r="I2046" t="str">
            <v>老品</v>
          </cell>
          <cell r="J2046" t="str">
            <v>1、产品同竞品差异点（优势点）：1111
2、产品功能点：
3、产品设计优势：
4、产品教育属性优势：
5、产品安全属性优势：
6、产品相关服务优势：
7、其他：</v>
          </cell>
          <cell r="K2046" t="str">
            <v>丝绸级亲肤触感、无痕随心裁0束缚、全季节透气</v>
          </cell>
          <cell r="L2046" t="str">
            <v/>
          </cell>
          <cell r="M2046" t="str">
            <v>销售商品</v>
          </cell>
          <cell r="N2046" t="str">
            <v>2022/05/01</v>
          </cell>
          <cell r="O2046">
            <v>33.82</v>
          </cell>
          <cell r="P2046">
            <v>0.15</v>
          </cell>
          <cell r="Q2046">
            <v>15</v>
          </cell>
          <cell r="R2046">
            <v>11</v>
          </cell>
          <cell r="S2046">
            <v>5</v>
          </cell>
          <cell r="T2046" t="str">
            <v>有</v>
          </cell>
          <cell r="U2046" t="str">
            <v/>
          </cell>
          <cell r="V2046" t="str">
            <v>2190</v>
          </cell>
        </row>
        <row r="2046">
          <cell r="Z2046">
            <v>45</v>
          </cell>
          <cell r="AA2046">
            <v>55</v>
          </cell>
          <cell r="AB2046">
            <v>45</v>
          </cell>
          <cell r="AC2046">
            <v>0.111375</v>
          </cell>
          <cell r="AD2046">
            <v>9.5</v>
          </cell>
          <cell r="AE2046">
            <v>12</v>
          </cell>
          <cell r="AF2046">
            <v>50</v>
          </cell>
          <cell r="AG2046" t="str">
            <v/>
          </cell>
        </row>
        <row r="2047">
          <cell r="A2047" t="str">
            <v>HZ0189</v>
          </cell>
          <cell r="B2047" t="str">
            <v>H01-08D1Z</v>
          </cell>
          <cell r="C2047" t="str">
            <v>HUGZ裤子-长裤男女童（鱼子酱灰）</v>
          </cell>
          <cell r="D2047" t="str">
            <v>无</v>
          </cell>
          <cell r="E2047" t="str">
            <v>6936352581895</v>
          </cell>
          <cell r="F2047">
            <v>89</v>
          </cell>
          <cell r="G2047">
            <v>89</v>
          </cell>
          <cell r="H2047" t="str">
            <v>3+</v>
          </cell>
          <cell r="I2047" t="str">
            <v>老品</v>
          </cell>
          <cell r="J2047" t="str">
            <v>1、产品同竞品差异点（优势点）：1111
2、产品功能点：
3、产品设计优势：
4、产品教育属性优势：
5、产品安全属性优势：
6、产品相关服务优势：
7、其他：</v>
          </cell>
          <cell r="K2047" t="str">
            <v>丝绸级亲肤触感、无痕随心裁0束缚、全季节透气</v>
          </cell>
          <cell r="L2047" t="str">
            <v/>
          </cell>
          <cell r="M2047" t="str">
            <v>销售商品</v>
          </cell>
          <cell r="N2047" t="str">
            <v>2022/05/01</v>
          </cell>
          <cell r="O2047">
            <v>33.82</v>
          </cell>
          <cell r="P2047">
            <v>0.15</v>
          </cell>
          <cell r="Q2047">
            <v>15</v>
          </cell>
          <cell r="R2047">
            <v>11</v>
          </cell>
          <cell r="S2047">
            <v>5</v>
          </cell>
          <cell r="T2047" t="str">
            <v>有</v>
          </cell>
          <cell r="U2047" t="str">
            <v/>
          </cell>
          <cell r="V2047" t="str">
            <v>2190</v>
          </cell>
        </row>
        <row r="2047">
          <cell r="Z2047">
            <v>45</v>
          </cell>
          <cell r="AA2047">
            <v>55</v>
          </cell>
          <cell r="AB2047">
            <v>45</v>
          </cell>
          <cell r="AC2047">
            <v>0.111375</v>
          </cell>
          <cell r="AD2047">
            <v>9.5</v>
          </cell>
          <cell r="AE2047">
            <v>12</v>
          </cell>
          <cell r="AF2047">
            <v>50</v>
          </cell>
          <cell r="AG2047" t="str">
            <v/>
          </cell>
        </row>
        <row r="2048">
          <cell r="A2048" t="str">
            <v>HZ0203</v>
          </cell>
          <cell r="B2048" t="str">
            <v>H01-08D1B</v>
          </cell>
          <cell r="C2048" t="str">
            <v>HUGZ裤子-长裤男童（鱼子酱灰）</v>
          </cell>
          <cell r="D2048" t="str">
            <v>无</v>
          </cell>
          <cell r="E2048" t="str">
            <v>6936352586005</v>
          </cell>
          <cell r="F2048">
            <v>89</v>
          </cell>
          <cell r="G2048">
            <v>89</v>
          </cell>
          <cell r="H2048" t="str">
            <v>3+</v>
          </cell>
          <cell r="I2048" t="str">
            <v>老品</v>
          </cell>
          <cell r="J2048" t="str">
            <v>1、产品同竞品差异点（优势点）：1111
2、产品功能点：
3、产品设计优势：
4、产品教育属性优势：
5、产品安全属性优势：
6、产品相关服务优势：
7、其他：</v>
          </cell>
          <cell r="K2048" t="str">
            <v>丝绸级亲肤触感、无痕随心裁0束缚、全季节透气</v>
          </cell>
          <cell r="L2048" t="str">
            <v/>
          </cell>
          <cell r="M2048" t="str">
            <v>销售商品</v>
          </cell>
          <cell r="N2048" t="str">
            <v>2022/05/01</v>
          </cell>
          <cell r="O2048">
            <v>33.82</v>
          </cell>
          <cell r="P2048">
            <v>0.15</v>
          </cell>
          <cell r="Q2048">
            <v>15</v>
          </cell>
          <cell r="R2048">
            <v>11</v>
          </cell>
          <cell r="S2048">
            <v>5</v>
          </cell>
          <cell r="T2048" t="str">
            <v>有</v>
          </cell>
          <cell r="U2048" t="str">
            <v/>
          </cell>
          <cell r="V2048" t="str">
            <v>2190</v>
          </cell>
        </row>
        <row r="2048">
          <cell r="Z2048">
            <v>45</v>
          </cell>
          <cell r="AA2048">
            <v>55</v>
          </cell>
          <cell r="AB2048">
            <v>45</v>
          </cell>
          <cell r="AC2048">
            <v>0.111375</v>
          </cell>
          <cell r="AD2048">
            <v>9.5</v>
          </cell>
          <cell r="AE2048">
            <v>12</v>
          </cell>
          <cell r="AF2048">
            <v>50</v>
          </cell>
          <cell r="AG2048" t="str">
            <v/>
          </cell>
        </row>
        <row r="2049">
          <cell r="A2049" t="str">
            <v>HZ0204</v>
          </cell>
          <cell r="B2049" t="str">
            <v>H01-08D1B</v>
          </cell>
          <cell r="C2049" t="str">
            <v>HUGZ裤子-长裤男童（鱼子酱灰）</v>
          </cell>
          <cell r="D2049" t="str">
            <v>无</v>
          </cell>
          <cell r="E2049" t="str">
            <v>6936352586012</v>
          </cell>
          <cell r="F2049">
            <v>89</v>
          </cell>
          <cell r="G2049">
            <v>89</v>
          </cell>
          <cell r="H2049" t="str">
            <v>3+</v>
          </cell>
          <cell r="I2049" t="str">
            <v>老品</v>
          </cell>
          <cell r="J2049" t="str">
            <v>1、产品同竞品差异点（优势点）：1111
2、产品功能点：
3、产品设计优势：
4、产品教育属性优势：
5、产品安全属性优势：
6、产品相关服务优势：
7、其他：</v>
          </cell>
          <cell r="K2049" t="str">
            <v>丝绸级亲肤触感、无痕随心裁0束缚、全季节透气</v>
          </cell>
          <cell r="L2049" t="str">
            <v/>
          </cell>
          <cell r="M2049" t="str">
            <v>销售商品</v>
          </cell>
          <cell r="N2049" t="str">
            <v>2022/05/01</v>
          </cell>
          <cell r="O2049">
            <v>33.82</v>
          </cell>
          <cell r="P2049">
            <v>0.15</v>
          </cell>
          <cell r="Q2049">
            <v>15</v>
          </cell>
          <cell r="R2049">
            <v>11</v>
          </cell>
          <cell r="S2049">
            <v>5</v>
          </cell>
          <cell r="T2049" t="str">
            <v>有</v>
          </cell>
          <cell r="U2049" t="str">
            <v/>
          </cell>
          <cell r="V2049" t="str">
            <v>2190</v>
          </cell>
        </row>
        <row r="2049">
          <cell r="Z2049">
            <v>45</v>
          </cell>
          <cell r="AA2049">
            <v>55</v>
          </cell>
          <cell r="AB2049">
            <v>45</v>
          </cell>
          <cell r="AC2049">
            <v>0.111375</v>
          </cell>
          <cell r="AD2049">
            <v>9.5</v>
          </cell>
          <cell r="AE2049">
            <v>12</v>
          </cell>
          <cell r="AF2049">
            <v>50</v>
          </cell>
          <cell r="AG2049" t="str">
            <v/>
          </cell>
        </row>
        <row r="2050">
          <cell r="A2050" t="str">
            <v>HZ0205</v>
          </cell>
          <cell r="B2050" t="str">
            <v>H01-08D1B</v>
          </cell>
          <cell r="C2050" t="str">
            <v>HUGZ裤子-长裤男童（鱼子酱灰）</v>
          </cell>
          <cell r="D2050" t="str">
            <v>无</v>
          </cell>
          <cell r="E2050" t="str">
            <v>6936352586029</v>
          </cell>
          <cell r="F2050">
            <v>89</v>
          </cell>
          <cell r="G2050">
            <v>89</v>
          </cell>
          <cell r="H2050" t="str">
            <v>3+</v>
          </cell>
          <cell r="I2050" t="str">
            <v>老品</v>
          </cell>
          <cell r="J2050" t="str">
            <v>1、产品同竞品差异点（优势点）：1111
2、产品功能点：
3、产品设计优势：
4、产品教育属性优势：
5、产品安全属性优势：
6、产品相关服务优势：
7、其他：</v>
          </cell>
          <cell r="K2050" t="str">
            <v>丝绸级亲肤触感、无痕随心裁0束缚、全季节透气</v>
          </cell>
          <cell r="L2050" t="str">
            <v/>
          </cell>
          <cell r="M2050" t="str">
            <v>销售商品</v>
          </cell>
          <cell r="N2050" t="str">
            <v>2022/05/01</v>
          </cell>
          <cell r="O2050">
            <v>33.82</v>
          </cell>
          <cell r="P2050">
            <v>0.15</v>
          </cell>
          <cell r="Q2050">
            <v>15</v>
          </cell>
          <cell r="R2050">
            <v>11</v>
          </cell>
          <cell r="S2050">
            <v>5</v>
          </cell>
          <cell r="T2050" t="str">
            <v>有</v>
          </cell>
          <cell r="U2050" t="str">
            <v/>
          </cell>
          <cell r="V2050" t="str">
            <v>2190</v>
          </cell>
        </row>
        <row r="2050">
          <cell r="Z2050">
            <v>45</v>
          </cell>
          <cell r="AA2050">
            <v>55</v>
          </cell>
          <cell r="AB2050">
            <v>45</v>
          </cell>
          <cell r="AC2050">
            <v>0.111375</v>
          </cell>
          <cell r="AD2050">
            <v>9.5</v>
          </cell>
          <cell r="AE2050">
            <v>12</v>
          </cell>
          <cell r="AF2050">
            <v>50</v>
          </cell>
          <cell r="AG2050" t="str">
            <v/>
          </cell>
        </row>
        <row r="2051">
          <cell r="A2051" t="str">
            <v>HZ0221</v>
          </cell>
          <cell r="B2051" t="str">
            <v>H01-08D1G</v>
          </cell>
          <cell r="C2051" t="str">
            <v>HUGZ裤子-长裤女童（鱼子酱灰）</v>
          </cell>
          <cell r="D2051" t="str">
            <v>无</v>
          </cell>
          <cell r="E2051" t="str">
            <v>6936352582212</v>
          </cell>
          <cell r="F2051">
            <v>89</v>
          </cell>
          <cell r="G2051">
            <v>89</v>
          </cell>
          <cell r="H2051" t="str">
            <v>3+</v>
          </cell>
          <cell r="I2051" t="str">
            <v>老品</v>
          </cell>
          <cell r="J2051" t="str">
            <v>1、产品同竞品差异点（优势点）：1111
2、产品功能点：
3、产品设计优势：
4、产品教育属性优势：
5、产品安全属性优势：
6、产品相关服务优势：
7、其他：</v>
          </cell>
          <cell r="K2051" t="str">
            <v>丝绸级亲肤触感、无痕随心裁0束缚、全季节透气</v>
          </cell>
          <cell r="L2051" t="str">
            <v/>
          </cell>
          <cell r="M2051" t="str">
            <v>销售商品</v>
          </cell>
          <cell r="N2051" t="str">
            <v>2022/05/01</v>
          </cell>
          <cell r="O2051">
            <v>33.82</v>
          </cell>
          <cell r="P2051">
            <v>0.15</v>
          </cell>
          <cell r="Q2051">
            <v>15</v>
          </cell>
          <cell r="R2051">
            <v>11</v>
          </cell>
          <cell r="S2051">
            <v>5</v>
          </cell>
          <cell r="T2051" t="str">
            <v>有</v>
          </cell>
          <cell r="U2051" t="str">
            <v/>
          </cell>
          <cell r="V2051" t="str">
            <v>2190</v>
          </cell>
        </row>
        <row r="2051">
          <cell r="Z2051">
            <v>45</v>
          </cell>
          <cell r="AA2051">
            <v>55</v>
          </cell>
          <cell r="AB2051">
            <v>45</v>
          </cell>
          <cell r="AC2051">
            <v>0.111375</v>
          </cell>
          <cell r="AD2051">
            <v>9.5</v>
          </cell>
          <cell r="AE2051">
            <v>12</v>
          </cell>
          <cell r="AF2051">
            <v>50</v>
          </cell>
          <cell r="AG2051" t="str">
            <v/>
          </cell>
        </row>
        <row r="2052">
          <cell r="A2052" t="str">
            <v>HZ0222</v>
          </cell>
          <cell r="B2052" t="str">
            <v>H01-08D1G</v>
          </cell>
          <cell r="C2052" t="str">
            <v>HUGZ裤子-长裤女童（鱼子酱灰）</v>
          </cell>
          <cell r="D2052" t="str">
            <v>无</v>
          </cell>
          <cell r="E2052" t="str">
            <v>6936352582229</v>
          </cell>
          <cell r="F2052">
            <v>89</v>
          </cell>
          <cell r="G2052">
            <v>89</v>
          </cell>
          <cell r="H2052" t="str">
            <v>3+</v>
          </cell>
          <cell r="I2052" t="str">
            <v>老品</v>
          </cell>
          <cell r="J2052" t="str">
            <v>1、产品同竞品差异点（优势点）：1111
2、产品功能点：
3、产品设计优势：
4、产品教育属性优势：
5、产品安全属性优势：
6、产品相关服务优势：
7、其他：</v>
          </cell>
          <cell r="K2052" t="str">
            <v>丝绸级亲肤触感、无痕随心裁0束缚、全季节透气</v>
          </cell>
          <cell r="L2052" t="str">
            <v/>
          </cell>
          <cell r="M2052" t="str">
            <v>销售商品</v>
          </cell>
          <cell r="N2052" t="str">
            <v>2022/05/01</v>
          </cell>
          <cell r="O2052">
            <v>33.82</v>
          </cell>
          <cell r="P2052">
            <v>0.15</v>
          </cell>
          <cell r="Q2052">
            <v>15</v>
          </cell>
          <cell r="R2052">
            <v>11</v>
          </cell>
          <cell r="S2052">
            <v>5</v>
          </cell>
          <cell r="T2052" t="str">
            <v>有</v>
          </cell>
          <cell r="U2052" t="str">
            <v/>
          </cell>
          <cell r="V2052" t="str">
            <v>2190</v>
          </cell>
        </row>
        <row r="2052">
          <cell r="Z2052">
            <v>45</v>
          </cell>
          <cell r="AA2052">
            <v>55</v>
          </cell>
          <cell r="AB2052">
            <v>45</v>
          </cell>
          <cell r="AC2052">
            <v>0.111375</v>
          </cell>
          <cell r="AD2052">
            <v>9.5</v>
          </cell>
          <cell r="AE2052">
            <v>12</v>
          </cell>
          <cell r="AF2052">
            <v>50</v>
          </cell>
          <cell r="AG2052" t="str">
            <v/>
          </cell>
        </row>
        <row r="2053">
          <cell r="A2053" t="str">
            <v>HZ0223</v>
          </cell>
          <cell r="B2053" t="str">
            <v>H01-08D1G</v>
          </cell>
          <cell r="C2053" t="str">
            <v>HUGZ裤子-长裤女童（鱼子酱灰）</v>
          </cell>
          <cell r="D2053" t="str">
            <v>无</v>
          </cell>
          <cell r="E2053" t="str">
            <v>6936352582236</v>
          </cell>
          <cell r="F2053">
            <v>89</v>
          </cell>
          <cell r="G2053">
            <v>89</v>
          </cell>
          <cell r="H2053" t="str">
            <v>3+</v>
          </cell>
          <cell r="I2053" t="str">
            <v>老品</v>
          </cell>
          <cell r="J2053" t="str">
            <v>1、产品同竞品差异点（优势点）：1111
2、产品功能点：
3、产品设计优势：
4、产品教育属性优势：
5、产品安全属性优势：
6、产品相关服务优势：
7、其他：</v>
          </cell>
          <cell r="K2053" t="str">
            <v>丝绸级亲肤触感、无痕随心裁0束缚、全季节透气</v>
          </cell>
          <cell r="L2053" t="str">
            <v/>
          </cell>
          <cell r="M2053" t="str">
            <v>销售商品</v>
          </cell>
          <cell r="N2053" t="str">
            <v>2022/05/01</v>
          </cell>
          <cell r="O2053">
            <v>33.82</v>
          </cell>
          <cell r="P2053">
            <v>0.15</v>
          </cell>
          <cell r="Q2053">
            <v>15</v>
          </cell>
          <cell r="R2053">
            <v>11</v>
          </cell>
          <cell r="S2053">
            <v>5</v>
          </cell>
          <cell r="T2053" t="str">
            <v>有</v>
          </cell>
          <cell r="U2053" t="str">
            <v/>
          </cell>
          <cell r="V2053" t="str">
            <v>2190</v>
          </cell>
        </row>
        <row r="2053">
          <cell r="Z2053">
            <v>45</v>
          </cell>
          <cell r="AA2053">
            <v>55</v>
          </cell>
          <cell r="AB2053">
            <v>45</v>
          </cell>
          <cell r="AC2053">
            <v>0.111375</v>
          </cell>
          <cell r="AD2053">
            <v>9.5</v>
          </cell>
          <cell r="AE2053">
            <v>12</v>
          </cell>
          <cell r="AF2053">
            <v>50</v>
          </cell>
          <cell r="AG2053" t="str">
            <v/>
          </cell>
        </row>
        <row r="2054">
          <cell r="A2054" t="str">
            <v>HZ0190</v>
          </cell>
          <cell r="B2054" t="str">
            <v>H01-08G1Z</v>
          </cell>
          <cell r="C2054" t="str">
            <v>HUGZ裤子-长裤男女童（青椰绿）</v>
          </cell>
          <cell r="D2054" t="str">
            <v>无</v>
          </cell>
          <cell r="E2054" t="str">
            <v>6936352581901</v>
          </cell>
          <cell r="F2054">
            <v>89</v>
          </cell>
          <cell r="G2054">
            <v>89</v>
          </cell>
          <cell r="H2054" t="str">
            <v>3+</v>
          </cell>
          <cell r="I2054" t="str">
            <v>老品</v>
          </cell>
          <cell r="J2054" t="str">
            <v>1、产品同竞品差异点（优势点）：1111
2、产品功能点：
3、产品设计优势：
4、产品教育属性优势：
5、产品安全属性优势：
6、产品相关服务优势：
7、其他：</v>
          </cell>
          <cell r="K2054" t="str">
            <v>丝绸级亲肤触感、无痕随心裁0束缚、全季节透气</v>
          </cell>
          <cell r="L2054" t="str">
            <v/>
          </cell>
          <cell r="M2054" t="str">
            <v>销售商品</v>
          </cell>
          <cell r="N2054" t="str">
            <v>2022/05/01</v>
          </cell>
          <cell r="O2054">
            <v>33.82</v>
          </cell>
          <cell r="P2054">
            <v>0.15</v>
          </cell>
          <cell r="Q2054">
            <v>15</v>
          </cell>
          <cell r="R2054">
            <v>11</v>
          </cell>
          <cell r="S2054">
            <v>5</v>
          </cell>
          <cell r="T2054" t="str">
            <v>有</v>
          </cell>
          <cell r="U2054" t="str">
            <v/>
          </cell>
          <cell r="V2054" t="str">
            <v>2190</v>
          </cell>
        </row>
        <row r="2054">
          <cell r="Z2054">
            <v>45</v>
          </cell>
          <cell r="AA2054">
            <v>55</v>
          </cell>
          <cell r="AB2054">
            <v>45</v>
          </cell>
          <cell r="AC2054">
            <v>0.111375</v>
          </cell>
          <cell r="AD2054">
            <v>9.5</v>
          </cell>
          <cell r="AE2054">
            <v>12</v>
          </cell>
          <cell r="AF2054">
            <v>50</v>
          </cell>
          <cell r="AG2054" t="str">
            <v/>
          </cell>
        </row>
        <row r="2055">
          <cell r="A2055" t="str">
            <v>HZ0191</v>
          </cell>
          <cell r="B2055" t="str">
            <v>H01-08G1Z</v>
          </cell>
          <cell r="C2055" t="str">
            <v>HUGZ裤子-长裤男女童（青椰绿）</v>
          </cell>
          <cell r="D2055" t="str">
            <v>无</v>
          </cell>
          <cell r="E2055" t="str">
            <v>6936352581918</v>
          </cell>
          <cell r="F2055">
            <v>89</v>
          </cell>
          <cell r="G2055">
            <v>89</v>
          </cell>
          <cell r="H2055" t="str">
            <v>3+</v>
          </cell>
          <cell r="I2055" t="str">
            <v>老品</v>
          </cell>
          <cell r="J2055" t="str">
            <v>1、产品同竞品差异点（优势点）：1111
2、产品功能点：
3、产品设计优势：
4、产品教育属性优势：
5、产品安全属性优势：
6、产品相关服务优势：
7、其他：</v>
          </cell>
          <cell r="K2055" t="str">
            <v>丝绸级亲肤触感、无痕随心裁0束缚、全季节透气</v>
          </cell>
          <cell r="L2055" t="str">
            <v/>
          </cell>
          <cell r="M2055" t="str">
            <v>销售商品</v>
          </cell>
          <cell r="N2055" t="str">
            <v>2022/05/01</v>
          </cell>
          <cell r="O2055">
            <v>33.82</v>
          </cell>
          <cell r="P2055">
            <v>0.15</v>
          </cell>
          <cell r="Q2055">
            <v>15</v>
          </cell>
          <cell r="R2055">
            <v>11</v>
          </cell>
          <cell r="S2055">
            <v>5</v>
          </cell>
          <cell r="T2055" t="str">
            <v>有</v>
          </cell>
          <cell r="U2055" t="str">
            <v/>
          </cell>
          <cell r="V2055" t="str">
            <v>2190</v>
          </cell>
        </row>
        <row r="2055">
          <cell r="Z2055">
            <v>45</v>
          </cell>
          <cell r="AA2055">
            <v>55</v>
          </cell>
          <cell r="AB2055">
            <v>45</v>
          </cell>
          <cell r="AC2055">
            <v>0.111375</v>
          </cell>
          <cell r="AD2055">
            <v>9.5</v>
          </cell>
          <cell r="AE2055">
            <v>12</v>
          </cell>
          <cell r="AF2055">
            <v>50</v>
          </cell>
          <cell r="AG2055" t="str">
            <v/>
          </cell>
        </row>
        <row r="2056">
          <cell r="A2056" t="str">
            <v>HZ0192</v>
          </cell>
          <cell r="B2056" t="str">
            <v>H01-08G1Z</v>
          </cell>
          <cell r="C2056" t="str">
            <v>HUGZ裤子-长裤男女童（青椰绿）</v>
          </cell>
          <cell r="D2056" t="str">
            <v>无</v>
          </cell>
          <cell r="E2056" t="str">
            <v>6936352581925</v>
          </cell>
          <cell r="F2056">
            <v>89</v>
          </cell>
          <cell r="G2056">
            <v>89</v>
          </cell>
          <cell r="H2056" t="str">
            <v>3+</v>
          </cell>
          <cell r="I2056" t="str">
            <v>老品</v>
          </cell>
          <cell r="J2056" t="str">
            <v>1、产品同竞品差异点（优势点）：1111
2、产品功能点：
3、产品设计优势：
4、产品教育属性优势：
5、产品安全属性优势：
6、产品相关服务优势：
7、其他：</v>
          </cell>
          <cell r="K2056" t="str">
            <v>丝绸级亲肤触感、无痕随心裁0束缚、全季节透气</v>
          </cell>
          <cell r="L2056" t="str">
            <v/>
          </cell>
          <cell r="M2056" t="str">
            <v>销售商品</v>
          </cell>
          <cell r="N2056" t="str">
            <v>2022/05/01</v>
          </cell>
          <cell r="O2056">
            <v>33.82</v>
          </cell>
          <cell r="P2056">
            <v>0.15</v>
          </cell>
          <cell r="Q2056">
            <v>15</v>
          </cell>
          <cell r="R2056">
            <v>11</v>
          </cell>
          <cell r="S2056">
            <v>5</v>
          </cell>
          <cell r="T2056" t="str">
            <v>有</v>
          </cell>
          <cell r="U2056" t="str">
            <v/>
          </cell>
          <cell r="V2056" t="str">
            <v>2190</v>
          </cell>
        </row>
        <row r="2056">
          <cell r="Z2056">
            <v>45</v>
          </cell>
          <cell r="AA2056">
            <v>55</v>
          </cell>
          <cell r="AB2056">
            <v>45</v>
          </cell>
          <cell r="AC2056">
            <v>0.111375</v>
          </cell>
          <cell r="AD2056">
            <v>9.5</v>
          </cell>
          <cell r="AE2056">
            <v>12</v>
          </cell>
          <cell r="AF2056">
            <v>50</v>
          </cell>
          <cell r="AG2056" t="str">
            <v/>
          </cell>
        </row>
        <row r="2057">
          <cell r="A2057" t="str">
            <v>HZ0193</v>
          </cell>
          <cell r="B2057" t="str">
            <v>H01-08G1Z</v>
          </cell>
          <cell r="C2057" t="str">
            <v>HUGZ裤子-长裤男女童（青椰绿）</v>
          </cell>
          <cell r="D2057" t="str">
            <v>无</v>
          </cell>
          <cell r="E2057" t="str">
            <v>6936352581932</v>
          </cell>
          <cell r="F2057">
            <v>89</v>
          </cell>
          <cell r="G2057">
            <v>89</v>
          </cell>
          <cell r="H2057" t="str">
            <v>3+</v>
          </cell>
          <cell r="I2057" t="str">
            <v>老品</v>
          </cell>
          <cell r="J2057" t="str">
            <v>1、产品同竞品差异点（优势点）：1111
2、产品功能点：
3、产品设计优势：
4、产品教育属性优势：
5、产品安全属性优势：
6、产品相关服务优势：
7、其他：</v>
          </cell>
          <cell r="K2057" t="str">
            <v>丝绸级亲肤触感、无痕随心裁0束缚、全季节透气</v>
          </cell>
          <cell r="L2057" t="str">
            <v/>
          </cell>
          <cell r="M2057" t="str">
            <v>销售商品</v>
          </cell>
          <cell r="N2057" t="str">
            <v>2022/05/01</v>
          </cell>
          <cell r="O2057">
            <v>33.82</v>
          </cell>
          <cell r="P2057">
            <v>0.15</v>
          </cell>
          <cell r="Q2057">
            <v>15</v>
          </cell>
          <cell r="R2057">
            <v>11</v>
          </cell>
          <cell r="S2057">
            <v>5</v>
          </cell>
          <cell r="T2057" t="str">
            <v>有</v>
          </cell>
          <cell r="U2057" t="str">
            <v/>
          </cell>
          <cell r="V2057" t="str">
            <v>2190</v>
          </cell>
        </row>
        <row r="2057">
          <cell r="Z2057">
            <v>45</v>
          </cell>
          <cell r="AA2057">
            <v>55</v>
          </cell>
          <cell r="AB2057">
            <v>45</v>
          </cell>
          <cell r="AC2057">
            <v>0.111375</v>
          </cell>
          <cell r="AD2057">
            <v>9.5</v>
          </cell>
          <cell r="AE2057">
            <v>12</v>
          </cell>
          <cell r="AF2057">
            <v>50</v>
          </cell>
          <cell r="AG2057" t="str">
            <v/>
          </cell>
        </row>
        <row r="2058">
          <cell r="A2058" t="str">
            <v>HZ0206</v>
          </cell>
          <cell r="B2058" t="str">
            <v>H01-08G1B</v>
          </cell>
          <cell r="C2058" t="str">
            <v>HUGZ裤子-长裤男童（青椰绿）</v>
          </cell>
          <cell r="D2058" t="str">
            <v>无</v>
          </cell>
          <cell r="E2058" t="str">
            <v>6936352586036</v>
          </cell>
          <cell r="F2058">
            <v>89</v>
          </cell>
          <cell r="G2058">
            <v>89</v>
          </cell>
          <cell r="H2058" t="str">
            <v>3+</v>
          </cell>
          <cell r="I2058" t="str">
            <v>老品</v>
          </cell>
          <cell r="J2058" t="str">
            <v>1、产品同竞品差异点（优势点）：1111
2、产品功能点：
3、产品设计优势：
4、产品教育属性优势：
5、产品安全属性优势：
6、产品相关服务优势：
7、其他：</v>
          </cell>
          <cell r="K2058" t="str">
            <v>丝绸级亲肤触感、无痕随心裁0束缚、全季节透气</v>
          </cell>
          <cell r="L2058" t="str">
            <v/>
          </cell>
          <cell r="M2058" t="str">
            <v>销售商品</v>
          </cell>
          <cell r="N2058" t="str">
            <v>2022/05/01</v>
          </cell>
          <cell r="O2058">
            <v>33.82</v>
          </cell>
          <cell r="P2058">
            <v>0.15</v>
          </cell>
          <cell r="Q2058">
            <v>15</v>
          </cell>
          <cell r="R2058">
            <v>11</v>
          </cell>
          <cell r="S2058">
            <v>5</v>
          </cell>
          <cell r="T2058" t="str">
            <v>有</v>
          </cell>
          <cell r="U2058" t="str">
            <v/>
          </cell>
          <cell r="V2058" t="str">
            <v>2190</v>
          </cell>
        </row>
        <row r="2058">
          <cell r="Z2058">
            <v>45</v>
          </cell>
          <cell r="AA2058">
            <v>55</v>
          </cell>
          <cell r="AB2058">
            <v>45</v>
          </cell>
          <cell r="AC2058">
            <v>0.111375</v>
          </cell>
          <cell r="AD2058">
            <v>9.5</v>
          </cell>
          <cell r="AE2058">
            <v>12</v>
          </cell>
          <cell r="AF2058">
            <v>50</v>
          </cell>
          <cell r="AG2058" t="str">
            <v/>
          </cell>
        </row>
        <row r="2059">
          <cell r="A2059" t="str">
            <v>HZ0207</v>
          </cell>
          <cell r="B2059" t="str">
            <v>H01-08G1B</v>
          </cell>
          <cell r="C2059" t="str">
            <v>HUGZ裤子-长裤男童（青椰绿）</v>
          </cell>
          <cell r="D2059" t="str">
            <v>无</v>
          </cell>
          <cell r="E2059" t="str">
            <v>6936352586043</v>
          </cell>
          <cell r="F2059">
            <v>89</v>
          </cell>
          <cell r="G2059">
            <v>89</v>
          </cell>
          <cell r="H2059" t="str">
            <v>3+</v>
          </cell>
          <cell r="I2059" t="str">
            <v>老品</v>
          </cell>
          <cell r="J2059" t="str">
            <v>1、产品同竞品差异点（优势点）：1111
2、产品功能点：
3、产品设计优势：
4、产品教育属性优势：
5、产品安全属性优势：
6、产品相关服务优势：
7、其他：</v>
          </cell>
          <cell r="K2059" t="str">
            <v>丝绸级亲肤触感、无痕随心裁0束缚、全季节透气</v>
          </cell>
          <cell r="L2059" t="str">
            <v/>
          </cell>
          <cell r="M2059" t="str">
            <v>销售商品</v>
          </cell>
          <cell r="N2059" t="str">
            <v>2022/05/01</v>
          </cell>
          <cell r="O2059">
            <v>33.82</v>
          </cell>
          <cell r="P2059">
            <v>0.15</v>
          </cell>
          <cell r="Q2059">
            <v>15</v>
          </cell>
          <cell r="R2059">
            <v>11</v>
          </cell>
          <cell r="S2059">
            <v>5</v>
          </cell>
          <cell r="T2059" t="str">
            <v>有</v>
          </cell>
          <cell r="U2059" t="str">
            <v/>
          </cell>
          <cell r="V2059" t="str">
            <v>2190</v>
          </cell>
        </row>
        <row r="2059">
          <cell r="Z2059">
            <v>45</v>
          </cell>
          <cell r="AA2059">
            <v>55</v>
          </cell>
          <cell r="AB2059">
            <v>45</v>
          </cell>
          <cell r="AC2059">
            <v>0.111375</v>
          </cell>
          <cell r="AD2059">
            <v>9.5</v>
          </cell>
          <cell r="AE2059">
            <v>12</v>
          </cell>
          <cell r="AF2059">
            <v>50</v>
          </cell>
          <cell r="AG2059" t="str">
            <v/>
          </cell>
        </row>
        <row r="2060">
          <cell r="A2060" t="str">
            <v>HZ0208</v>
          </cell>
          <cell r="B2060" t="str">
            <v>H01-08G1B</v>
          </cell>
          <cell r="C2060" t="str">
            <v>HUGZ裤子-长裤男童（青椰绿）</v>
          </cell>
          <cell r="D2060" t="str">
            <v>无</v>
          </cell>
          <cell r="E2060" t="str">
            <v>6936352586050</v>
          </cell>
          <cell r="F2060">
            <v>89</v>
          </cell>
          <cell r="G2060">
            <v>89</v>
          </cell>
          <cell r="H2060" t="str">
            <v>3+</v>
          </cell>
          <cell r="I2060" t="str">
            <v>老品</v>
          </cell>
          <cell r="J2060" t="str">
            <v>1、产品同竞品差异点（优势点）：1111
2、产品功能点：
3、产品设计优势：
4、产品教育属性优势：
5、产品安全属性优势：
6、产品相关服务优势：
7、其他：</v>
          </cell>
          <cell r="K2060" t="str">
            <v>丝绸级亲肤触感、无痕随心裁0束缚、全季节透气</v>
          </cell>
          <cell r="L2060" t="str">
            <v/>
          </cell>
          <cell r="M2060" t="str">
            <v>销售商品</v>
          </cell>
          <cell r="N2060" t="str">
            <v>2022/05/01</v>
          </cell>
          <cell r="O2060">
            <v>33.82</v>
          </cell>
          <cell r="P2060">
            <v>0.15</v>
          </cell>
          <cell r="Q2060">
            <v>15</v>
          </cell>
          <cell r="R2060">
            <v>11</v>
          </cell>
          <cell r="S2060">
            <v>5</v>
          </cell>
          <cell r="T2060" t="str">
            <v>有</v>
          </cell>
          <cell r="U2060" t="str">
            <v/>
          </cell>
          <cell r="V2060" t="str">
            <v>2190</v>
          </cell>
        </row>
        <row r="2060">
          <cell r="Z2060">
            <v>45</v>
          </cell>
          <cell r="AA2060">
            <v>55</v>
          </cell>
          <cell r="AB2060">
            <v>45</v>
          </cell>
          <cell r="AC2060">
            <v>0.111375</v>
          </cell>
          <cell r="AD2060">
            <v>9.5</v>
          </cell>
          <cell r="AE2060">
            <v>12</v>
          </cell>
          <cell r="AF2060">
            <v>50</v>
          </cell>
          <cell r="AG2060" t="str">
            <v/>
          </cell>
        </row>
        <row r="2061">
          <cell r="A2061" t="str">
            <v>HZ0224</v>
          </cell>
          <cell r="B2061" t="str">
            <v>H01-08G1G</v>
          </cell>
          <cell r="C2061" t="str">
            <v>HUGZ裤子-长裤女童（青椰绿）</v>
          </cell>
          <cell r="D2061" t="str">
            <v>无</v>
          </cell>
          <cell r="E2061" t="str">
            <v>6936352582243</v>
          </cell>
          <cell r="F2061">
            <v>89</v>
          </cell>
          <cell r="G2061">
            <v>89</v>
          </cell>
          <cell r="H2061" t="str">
            <v>3+</v>
          </cell>
          <cell r="I2061" t="str">
            <v>老品</v>
          </cell>
          <cell r="J2061" t="str">
            <v>1、产品同竞品差异点（优势点）：1111
2、产品功能点：
3、产品设计优势：
4、产品教育属性优势：
5、产品安全属性优势：
6、产品相关服务优势：
7、其他：</v>
          </cell>
          <cell r="K2061" t="str">
            <v>丝绸级亲肤触感、无痕随心裁0束缚、全季节透气</v>
          </cell>
          <cell r="L2061" t="str">
            <v/>
          </cell>
          <cell r="M2061" t="str">
            <v>销售商品</v>
          </cell>
          <cell r="N2061" t="str">
            <v>2022/05/01</v>
          </cell>
          <cell r="O2061">
            <v>33.82</v>
          </cell>
          <cell r="P2061">
            <v>0.15</v>
          </cell>
          <cell r="Q2061">
            <v>15</v>
          </cell>
          <cell r="R2061">
            <v>11</v>
          </cell>
          <cell r="S2061">
            <v>5</v>
          </cell>
          <cell r="T2061" t="str">
            <v>有</v>
          </cell>
          <cell r="U2061" t="str">
            <v/>
          </cell>
          <cell r="V2061" t="str">
            <v>2190</v>
          </cell>
        </row>
        <row r="2061">
          <cell r="Z2061">
            <v>45</v>
          </cell>
          <cell r="AA2061">
            <v>55</v>
          </cell>
          <cell r="AB2061">
            <v>45</v>
          </cell>
          <cell r="AC2061">
            <v>0.111375</v>
          </cell>
          <cell r="AD2061">
            <v>9.5</v>
          </cell>
          <cell r="AE2061">
            <v>12</v>
          </cell>
          <cell r="AF2061">
            <v>50</v>
          </cell>
          <cell r="AG2061" t="str">
            <v/>
          </cell>
        </row>
        <row r="2062">
          <cell r="A2062" t="str">
            <v>HZ0196</v>
          </cell>
          <cell r="B2062" t="str">
            <v>H01-08R1B</v>
          </cell>
          <cell r="C2062" t="str">
            <v>HUGZ裤子-长裤男童（枣糕红）</v>
          </cell>
          <cell r="D2062" t="str">
            <v>无</v>
          </cell>
          <cell r="E2062" t="str">
            <v>6936352581963</v>
          </cell>
          <cell r="F2062">
            <v>89</v>
          </cell>
          <cell r="G2062">
            <v>89</v>
          </cell>
          <cell r="H2062" t="str">
            <v>3+</v>
          </cell>
          <cell r="I2062" t="str">
            <v>老品</v>
          </cell>
          <cell r="J2062" t="str">
            <v>1、产品同竞品差异点（优势点）：1111
2、产品功能点：
3、产品设计优势：
4、产品教育属性优势：
5、产品安全属性优势：
6、产品相关服务优势：
7、其他：</v>
          </cell>
          <cell r="K2062" t="str">
            <v>丝绸级亲肤触感、无痕随心裁0束缚、全季节透气</v>
          </cell>
          <cell r="L2062" t="str">
            <v/>
          </cell>
          <cell r="M2062" t="str">
            <v>销售商品</v>
          </cell>
          <cell r="N2062" t="str">
            <v>2022/05/01</v>
          </cell>
          <cell r="O2062">
            <v>33.82</v>
          </cell>
          <cell r="P2062">
            <v>0.15</v>
          </cell>
          <cell r="Q2062">
            <v>15</v>
          </cell>
          <cell r="R2062">
            <v>11</v>
          </cell>
          <cell r="S2062">
            <v>5</v>
          </cell>
          <cell r="T2062" t="str">
            <v>有</v>
          </cell>
          <cell r="U2062" t="str">
            <v/>
          </cell>
          <cell r="V2062" t="str">
            <v>2190</v>
          </cell>
        </row>
        <row r="2062">
          <cell r="Z2062">
            <v>45</v>
          </cell>
          <cell r="AA2062">
            <v>55</v>
          </cell>
          <cell r="AB2062">
            <v>45</v>
          </cell>
          <cell r="AC2062">
            <v>0.111375</v>
          </cell>
          <cell r="AD2062">
            <v>9.5</v>
          </cell>
          <cell r="AE2062">
            <v>12</v>
          </cell>
          <cell r="AF2062">
            <v>50</v>
          </cell>
          <cell r="AG2062" t="str">
            <v/>
          </cell>
        </row>
        <row r="2063">
          <cell r="A2063" t="str">
            <v>HZ0209</v>
          </cell>
          <cell r="B2063" t="str">
            <v>H01-08R1G</v>
          </cell>
          <cell r="C2063" t="str">
            <v>HUGZ裤子-长裤女童（枣糕红）</v>
          </cell>
          <cell r="D2063" t="str">
            <v>无</v>
          </cell>
          <cell r="E2063" t="str">
            <v>6936352586067</v>
          </cell>
          <cell r="F2063">
            <v>89</v>
          </cell>
          <cell r="G2063">
            <v>89</v>
          </cell>
          <cell r="H2063" t="str">
            <v>3+</v>
          </cell>
          <cell r="I2063" t="str">
            <v>老品</v>
          </cell>
          <cell r="J2063" t="str">
            <v>1、产品同竞品差异点（优势点）：1111
2、产品功能点：
3、产品设计优势：
4、产品教育属性优势：
5、产品安全属性优势：
6、产品相关服务优势：
7、其他：</v>
          </cell>
          <cell r="K2063" t="str">
            <v>丝绸级亲肤触感、无痕随心裁0束缚、全季节透气</v>
          </cell>
          <cell r="L2063" t="str">
            <v/>
          </cell>
          <cell r="M2063" t="str">
            <v>销售商品</v>
          </cell>
          <cell r="N2063" t="str">
            <v>2022/05/01</v>
          </cell>
          <cell r="O2063">
            <v>33.82</v>
          </cell>
          <cell r="P2063">
            <v>0.15</v>
          </cell>
          <cell r="Q2063">
            <v>15</v>
          </cell>
          <cell r="R2063">
            <v>11</v>
          </cell>
          <cell r="S2063">
            <v>5</v>
          </cell>
          <cell r="T2063" t="str">
            <v>有</v>
          </cell>
          <cell r="U2063" t="str">
            <v/>
          </cell>
          <cell r="V2063" t="str">
            <v>2190</v>
          </cell>
        </row>
        <row r="2063">
          <cell r="Z2063">
            <v>45</v>
          </cell>
          <cell r="AA2063">
            <v>55</v>
          </cell>
          <cell r="AB2063">
            <v>45</v>
          </cell>
          <cell r="AC2063">
            <v>0.111375</v>
          </cell>
          <cell r="AD2063">
            <v>9.5</v>
          </cell>
          <cell r="AE2063">
            <v>12</v>
          </cell>
          <cell r="AF2063">
            <v>50</v>
          </cell>
          <cell r="AG2063" t="str">
            <v/>
          </cell>
        </row>
        <row r="2064">
          <cell r="A2064" t="str">
            <v>HZ0210</v>
          </cell>
          <cell r="B2064" t="str">
            <v>H01-08R1G</v>
          </cell>
          <cell r="C2064" t="str">
            <v>HUGZ裤子-长裤女童（枣糕红）</v>
          </cell>
          <cell r="D2064" t="str">
            <v>无</v>
          </cell>
          <cell r="E2064" t="str">
            <v>6936352586074</v>
          </cell>
          <cell r="F2064">
            <v>89</v>
          </cell>
          <cell r="G2064">
            <v>89</v>
          </cell>
          <cell r="H2064" t="str">
            <v>3+</v>
          </cell>
          <cell r="I2064" t="str">
            <v>老品</v>
          </cell>
          <cell r="J2064" t="str">
            <v>1、产品同竞品差异点（优势点）：1111
2、产品功能点：
3、产品设计优势：
4、产品教育属性优势：
5、产品安全属性优势：
6、产品相关服务优势：
7、其他：</v>
          </cell>
          <cell r="K2064" t="str">
            <v>丝绸级亲肤触感、无痕随心裁0束缚、全季节透气</v>
          </cell>
          <cell r="L2064" t="str">
            <v/>
          </cell>
          <cell r="M2064" t="str">
            <v>销售商品</v>
          </cell>
          <cell r="N2064" t="str">
            <v>2022/05/01</v>
          </cell>
          <cell r="O2064">
            <v>33.82</v>
          </cell>
          <cell r="P2064">
            <v>0.15</v>
          </cell>
          <cell r="Q2064">
            <v>15</v>
          </cell>
          <cell r="R2064">
            <v>11</v>
          </cell>
          <cell r="S2064">
            <v>5</v>
          </cell>
          <cell r="T2064" t="str">
            <v>有</v>
          </cell>
          <cell r="U2064" t="str">
            <v/>
          </cell>
          <cell r="V2064" t="str">
            <v>2190</v>
          </cell>
        </row>
        <row r="2064">
          <cell r="Z2064">
            <v>45</v>
          </cell>
          <cell r="AA2064">
            <v>55</v>
          </cell>
          <cell r="AB2064">
            <v>45</v>
          </cell>
          <cell r="AC2064">
            <v>0.111375</v>
          </cell>
          <cell r="AD2064">
            <v>9.5</v>
          </cell>
          <cell r="AE2064">
            <v>12</v>
          </cell>
          <cell r="AF2064">
            <v>50</v>
          </cell>
          <cell r="AG2064" t="str">
            <v/>
          </cell>
        </row>
        <row r="2065">
          <cell r="A2065" t="str">
            <v>HZ0211</v>
          </cell>
          <cell r="B2065" t="str">
            <v>H01-08R1G</v>
          </cell>
          <cell r="C2065" t="str">
            <v>HUGZ裤子-长裤女童（枣糕红）</v>
          </cell>
          <cell r="D2065" t="str">
            <v>无</v>
          </cell>
          <cell r="E2065" t="str">
            <v>6936352586081</v>
          </cell>
          <cell r="F2065">
            <v>89</v>
          </cell>
          <cell r="G2065">
            <v>89</v>
          </cell>
          <cell r="H2065" t="str">
            <v>3+</v>
          </cell>
          <cell r="I2065" t="str">
            <v>老品</v>
          </cell>
          <cell r="J2065" t="str">
            <v>1、产品同竞品差异点（优势点）：1111
2、产品功能点：
3、产品设计优势：
4、产品教育属性优势：
5、产品安全属性优势：
6、产品相关服务优势：
7、其他：</v>
          </cell>
          <cell r="K2065" t="str">
            <v>丝绸级亲肤触感、无痕随心裁0束缚、全季节透气</v>
          </cell>
          <cell r="L2065" t="str">
            <v/>
          </cell>
          <cell r="M2065" t="str">
            <v>销售商品</v>
          </cell>
          <cell r="N2065" t="str">
            <v>2022/05/01</v>
          </cell>
          <cell r="O2065">
            <v>33.82</v>
          </cell>
          <cell r="P2065">
            <v>0.15</v>
          </cell>
          <cell r="Q2065">
            <v>15</v>
          </cell>
          <cell r="R2065">
            <v>11</v>
          </cell>
          <cell r="S2065">
            <v>5</v>
          </cell>
          <cell r="T2065" t="str">
            <v>有</v>
          </cell>
          <cell r="U2065" t="str">
            <v/>
          </cell>
          <cell r="V2065" t="str">
            <v>2190</v>
          </cell>
        </row>
        <row r="2065">
          <cell r="Z2065">
            <v>45</v>
          </cell>
          <cell r="AA2065">
            <v>55</v>
          </cell>
          <cell r="AB2065">
            <v>45</v>
          </cell>
          <cell r="AC2065">
            <v>0.111375</v>
          </cell>
          <cell r="AD2065">
            <v>9.5</v>
          </cell>
          <cell r="AE2065">
            <v>12</v>
          </cell>
          <cell r="AF2065">
            <v>50</v>
          </cell>
          <cell r="AG2065" t="str">
            <v/>
          </cell>
        </row>
        <row r="2066">
          <cell r="A2066" t="str">
            <v>HZ0174</v>
          </cell>
          <cell r="B2066" t="str">
            <v>H01-08Y1Z</v>
          </cell>
          <cell r="C2066" t="str">
            <v>HUGZ裤子-长裤男女童（姜饼黄）</v>
          </cell>
          <cell r="D2066" t="str">
            <v>无</v>
          </cell>
          <cell r="E2066" t="str">
            <v>6936352581741</v>
          </cell>
          <cell r="F2066">
            <v>89</v>
          </cell>
          <cell r="G2066">
            <v>89</v>
          </cell>
          <cell r="H2066" t="str">
            <v>3+</v>
          </cell>
          <cell r="I2066" t="str">
            <v>老品</v>
          </cell>
          <cell r="J2066" t="str">
            <v>1、产品同竞品差异点（优势点）：1111
2、产品功能点：
3、产品设计优势：
4、产品教育属性优势：
5、产品安全属性优势：
6、产品相关服务优势：
7、其他：</v>
          </cell>
          <cell r="K2066" t="str">
            <v>丝绸级亲肤触感、无痕随心裁0束缚、全季节透气</v>
          </cell>
          <cell r="L2066" t="str">
            <v/>
          </cell>
          <cell r="M2066" t="str">
            <v>销售商品</v>
          </cell>
          <cell r="N2066" t="str">
            <v>2022/05/01</v>
          </cell>
          <cell r="O2066">
            <v>33.82</v>
          </cell>
          <cell r="P2066">
            <v>0.15</v>
          </cell>
          <cell r="Q2066">
            <v>15</v>
          </cell>
          <cell r="R2066">
            <v>11</v>
          </cell>
          <cell r="S2066">
            <v>5</v>
          </cell>
          <cell r="T2066" t="str">
            <v>有</v>
          </cell>
          <cell r="U2066" t="str">
            <v/>
          </cell>
          <cell r="V2066" t="str">
            <v>2190</v>
          </cell>
        </row>
        <row r="2066">
          <cell r="Z2066">
            <v>45</v>
          </cell>
          <cell r="AA2066">
            <v>55</v>
          </cell>
          <cell r="AB2066">
            <v>45</v>
          </cell>
          <cell r="AC2066">
            <v>0.111375</v>
          </cell>
          <cell r="AD2066">
            <v>9.5</v>
          </cell>
          <cell r="AE2066">
            <v>12</v>
          </cell>
          <cell r="AF2066">
            <v>50</v>
          </cell>
          <cell r="AG2066" t="str">
            <v/>
          </cell>
        </row>
        <row r="2067">
          <cell r="A2067" t="str">
            <v>HZ0175</v>
          </cell>
          <cell r="B2067" t="str">
            <v>H01-08Y1Z</v>
          </cell>
          <cell r="C2067" t="str">
            <v>HUGZ裤子-长裤男女童（姜饼黄）</v>
          </cell>
          <cell r="D2067" t="str">
            <v>无</v>
          </cell>
          <cell r="E2067" t="str">
            <v>6936352581758</v>
          </cell>
          <cell r="F2067">
            <v>89</v>
          </cell>
          <cell r="G2067">
            <v>89</v>
          </cell>
          <cell r="H2067" t="str">
            <v>3+</v>
          </cell>
          <cell r="I2067" t="str">
            <v>老品</v>
          </cell>
          <cell r="J2067" t="str">
            <v>1、产品同竞品差异点（优势点）：1111
2、产品功能点：
3、产品设计优势：
4、产品教育属性优势：
5、产品安全属性优势：
6、产品相关服务优势：
7、其他：</v>
          </cell>
          <cell r="K2067" t="str">
            <v>丝绸级亲肤触感、无痕随心裁0束缚、全季节透气</v>
          </cell>
          <cell r="L2067" t="str">
            <v/>
          </cell>
          <cell r="M2067" t="str">
            <v>销售商品</v>
          </cell>
          <cell r="N2067" t="str">
            <v>2022/05/01</v>
          </cell>
          <cell r="O2067">
            <v>33.82</v>
          </cell>
          <cell r="P2067">
            <v>0.15</v>
          </cell>
          <cell r="Q2067">
            <v>15</v>
          </cell>
          <cell r="R2067">
            <v>11</v>
          </cell>
          <cell r="S2067">
            <v>5</v>
          </cell>
          <cell r="T2067" t="str">
            <v>有</v>
          </cell>
          <cell r="U2067" t="str">
            <v/>
          </cell>
          <cell r="V2067" t="str">
            <v>2190</v>
          </cell>
        </row>
        <row r="2067">
          <cell r="Z2067">
            <v>45</v>
          </cell>
          <cell r="AA2067">
            <v>55</v>
          </cell>
          <cell r="AB2067">
            <v>45</v>
          </cell>
          <cell r="AC2067">
            <v>0.111375</v>
          </cell>
          <cell r="AD2067">
            <v>9.5</v>
          </cell>
          <cell r="AE2067">
            <v>12</v>
          </cell>
          <cell r="AF2067">
            <v>50</v>
          </cell>
          <cell r="AG2067" t="str">
            <v/>
          </cell>
        </row>
        <row r="2068">
          <cell r="A2068" t="str">
            <v>HZ0176</v>
          </cell>
          <cell r="B2068" t="str">
            <v>H01-08Y1Z</v>
          </cell>
          <cell r="C2068" t="str">
            <v>HUGZ裤子-长裤男女童（姜饼黄）</v>
          </cell>
          <cell r="D2068" t="str">
            <v>无</v>
          </cell>
          <cell r="E2068" t="str">
            <v>6936352581765</v>
          </cell>
          <cell r="F2068">
            <v>89</v>
          </cell>
          <cell r="G2068">
            <v>89</v>
          </cell>
          <cell r="H2068" t="str">
            <v>3+</v>
          </cell>
          <cell r="I2068" t="str">
            <v>老品</v>
          </cell>
          <cell r="J2068" t="str">
            <v>1、产品同竞品差异点（优势点）：1111
2、产品功能点：
3、产品设计优势：
4、产品教育属性优势：
5、产品安全属性优势：
6、产品相关服务优势：
7、其他：</v>
          </cell>
          <cell r="K2068" t="str">
            <v>丝绸级亲肤触感、无痕随心裁0束缚、全季节透气</v>
          </cell>
          <cell r="L2068" t="str">
            <v/>
          </cell>
          <cell r="M2068" t="str">
            <v>销售商品</v>
          </cell>
          <cell r="N2068" t="str">
            <v>2022/05/01</v>
          </cell>
          <cell r="O2068">
            <v>33.82</v>
          </cell>
          <cell r="P2068">
            <v>0.15</v>
          </cell>
          <cell r="Q2068">
            <v>15</v>
          </cell>
          <cell r="R2068">
            <v>11</v>
          </cell>
          <cell r="S2068">
            <v>5</v>
          </cell>
          <cell r="T2068" t="str">
            <v>有</v>
          </cell>
          <cell r="U2068" t="str">
            <v/>
          </cell>
          <cell r="V2068" t="str">
            <v>2190</v>
          </cell>
        </row>
        <row r="2068">
          <cell r="Z2068">
            <v>45</v>
          </cell>
          <cell r="AA2068">
            <v>55</v>
          </cell>
          <cell r="AB2068">
            <v>45</v>
          </cell>
          <cell r="AC2068">
            <v>0.111375</v>
          </cell>
          <cell r="AD2068">
            <v>9.5</v>
          </cell>
          <cell r="AE2068">
            <v>12</v>
          </cell>
          <cell r="AF2068">
            <v>50</v>
          </cell>
          <cell r="AG2068" t="str">
            <v/>
          </cell>
        </row>
        <row r="2069">
          <cell r="A2069" t="str">
            <v>HZ0177</v>
          </cell>
          <cell r="B2069" t="str">
            <v>H01-08Y1Z</v>
          </cell>
          <cell r="C2069" t="str">
            <v>HUGZ裤子-长裤男女童（姜饼黄）</v>
          </cell>
          <cell r="D2069" t="str">
            <v>无</v>
          </cell>
          <cell r="E2069" t="str">
            <v>6936352581772</v>
          </cell>
          <cell r="F2069">
            <v>89</v>
          </cell>
          <cell r="G2069">
            <v>89</v>
          </cell>
          <cell r="H2069" t="str">
            <v>3+</v>
          </cell>
          <cell r="I2069" t="str">
            <v>老品</v>
          </cell>
          <cell r="J2069" t="str">
            <v>1、产品同竞品差异点（优势点）：1111
2、产品功能点：
3、产品设计优势：
4、产品教育属性优势：
5、产品安全属性优势：
6、产品相关服务优势：
7、其他：</v>
          </cell>
          <cell r="K2069" t="str">
            <v>丝绸级亲肤触感、无痕随心裁0束缚、全季节透气</v>
          </cell>
          <cell r="L2069" t="str">
            <v/>
          </cell>
          <cell r="M2069" t="str">
            <v>销售商品</v>
          </cell>
          <cell r="N2069" t="str">
            <v>2022/05/01</v>
          </cell>
          <cell r="O2069">
            <v>33.82</v>
          </cell>
          <cell r="P2069">
            <v>0.15</v>
          </cell>
          <cell r="Q2069">
            <v>15</v>
          </cell>
          <cell r="R2069">
            <v>11</v>
          </cell>
          <cell r="S2069">
            <v>5</v>
          </cell>
          <cell r="T2069" t="str">
            <v>有</v>
          </cell>
          <cell r="U2069" t="str">
            <v/>
          </cell>
          <cell r="V2069" t="str">
            <v>2190</v>
          </cell>
        </row>
        <row r="2069">
          <cell r="Z2069">
            <v>45</v>
          </cell>
          <cell r="AA2069">
            <v>55</v>
          </cell>
          <cell r="AB2069">
            <v>45</v>
          </cell>
          <cell r="AC2069">
            <v>0.111375</v>
          </cell>
          <cell r="AD2069">
            <v>9.5</v>
          </cell>
          <cell r="AE2069">
            <v>12</v>
          </cell>
          <cell r="AF2069">
            <v>50</v>
          </cell>
          <cell r="AG2069" t="str">
            <v/>
          </cell>
        </row>
        <row r="2070">
          <cell r="A2070" t="str">
            <v>HZ0197</v>
          </cell>
          <cell r="B2070" t="str">
            <v>H01-08Y1B</v>
          </cell>
          <cell r="C2070" t="str">
            <v>HUGZ裤子-长裤男童（姜饼黄）</v>
          </cell>
          <cell r="D2070" t="str">
            <v>无</v>
          </cell>
          <cell r="E2070" t="str">
            <v>6936352581970</v>
          </cell>
          <cell r="F2070">
            <v>89</v>
          </cell>
          <cell r="G2070">
            <v>89</v>
          </cell>
          <cell r="H2070" t="str">
            <v>3+</v>
          </cell>
          <cell r="I2070" t="str">
            <v>老品</v>
          </cell>
          <cell r="J2070" t="str">
            <v>1、产品同竞品差异点（优势点）：1111
2、产品功能点：
3、产品设计优势：
4、产品教育属性优势：
5、产品安全属性优势：
6、产品相关服务优势：
7、其他：</v>
          </cell>
          <cell r="K2070" t="str">
            <v>丝绸级亲肤触感、无痕随心裁0束缚、全季节透气</v>
          </cell>
          <cell r="L2070" t="str">
            <v/>
          </cell>
          <cell r="M2070" t="str">
            <v>销售商品</v>
          </cell>
          <cell r="N2070" t="str">
            <v>2022/05/01</v>
          </cell>
          <cell r="O2070">
            <v>33.82</v>
          </cell>
          <cell r="P2070">
            <v>0.15</v>
          </cell>
          <cell r="Q2070">
            <v>15</v>
          </cell>
          <cell r="R2070">
            <v>11</v>
          </cell>
          <cell r="S2070">
            <v>5</v>
          </cell>
          <cell r="T2070" t="str">
            <v>有</v>
          </cell>
          <cell r="U2070" t="str">
            <v/>
          </cell>
          <cell r="V2070" t="str">
            <v>2190</v>
          </cell>
        </row>
        <row r="2070">
          <cell r="Z2070">
            <v>45</v>
          </cell>
          <cell r="AA2070">
            <v>55</v>
          </cell>
          <cell r="AB2070">
            <v>45</v>
          </cell>
          <cell r="AC2070">
            <v>0.111375</v>
          </cell>
          <cell r="AD2070">
            <v>9.5</v>
          </cell>
          <cell r="AE2070">
            <v>12</v>
          </cell>
          <cell r="AF2070">
            <v>50</v>
          </cell>
          <cell r="AG2070" t="str">
            <v/>
          </cell>
        </row>
        <row r="2071">
          <cell r="A2071" t="str">
            <v>HZ0198</v>
          </cell>
          <cell r="B2071" t="str">
            <v>H01-08Y1B</v>
          </cell>
          <cell r="C2071" t="str">
            <v>HUGZ裤子-长裤男童（姜饼黄）</v>
          </cell>
          <cell r="D2071" t="str">
            <v>无</v>
          </cell>
          <cell r="E2071" t="str">
            <v>6936352581987</v>
          </cell>
          <cell r="F2071">
            <v>89</v>
          </cell>
          <cell r="G2071">
            <v>89</v>
          </cell>
          <cell r="H2071" t="str">
            <v>3+</v>
          </cell>
          <cell r="I2071" t="str">
            <v>老品</v>
          </cell>
          <cell r="J2071" t="str">
            <v>1、产品同竞品差异点（优势点）：1111
2、产品功能点：
3、产品设计优势：
4、产品教育属性优势：
5、产品安全属性优势：
6、产品相关服务优势：
7、其他：</v>
          </cell>
          <cell r="K2071" t="str">
            <v>丝绸级亲肤触感、无痕随心裁0束缚、全季节透气</v>
          </cell>
          <cell r="L2071" t="str">
            <v/>
          </cell>
          <cell r="M2071" t="str">
            <v>销售商品</v>
          </cell>
          <cell r="N2071" t="str">
            <v>2022/05/01</v>
          </cell>
          <cell r="O2071">
            <v>33.82</v>
          </cell>
          <cell r="P2071">
            <v>0.15</v>
          </cell>
          <cell r="Q2071">
            <v>15</v>
          </cell>
          <cell r="R2071">
            <v>11</v>
          </cell>
          <cell r="S2071">
            <v>5</v>
          </cell>
          <cell r="T2071" t="str">
            <v>有</v>
          </cell>
          <cell r="U2071" t="str">
            <v/>
          </cell>
          <cell r="V2071" t="str">
            <v>2190</v>
          </cell>
        </row>
        <row r="2071">
          <cell r="Z2071">
            <v>45</v>
          </cell>
          <cell r="AA2071">
            <v>55</v>
          </cell>
          <cell r="AB2071">
            <v>45</v>
          </cell>
          <cell r="AC2071">
            <v>0.111375</v>
          </cell>
          <cell r="AD2071">
            <v>9.5</v>
          </cell>
          <cell r="AE2071">
            <v>12</v>
          </cell>
          <cell r="AF2071">
            <v>50</v>
          </cell>
          <cell r="AG2071" t="str">
            <v/>
          </cell>
        </row>
        <row r="2072">
          <cell r="A2072" t="str">
            <v>HZ0199</v>
          </cell>
          <cell r="B2072" t="str">
            <v>H01-08Y1B</v>
          </cell>
          <cell r="C2072" t="str">
            <v>HUGZ裤子-长裤男童（姜饼黄）</v>
          </cell>
          <cell r="D2072" t="str">
            <v>无</v>
          </cell>
          <cell r="E2072" t="str">
            <v>6936352581994</v>
          </cell>
          <cell r="F2072">
            <v>89</v>
          </cell>
          <cell r="G2072">
            <v>89</v>
          </cell>
          <cell r="H2072" t="str">
            <v>3+</v>
          </cell>
          <cell r="I2072" t="str">
            <v>老品</v>
          </cell>
          <cell r="J2072" t="str">
            <v>1、产品同竞品差异点（优势点）：1111
2、产品功能点：
3、产品设计优势：
4、产品教育属性优势：
5、产品安全属性优势：
6、产品相关服务优势：
7、其他：</v>
          </cell>
          <cell r="K2072" t="str">
            <v>丝绸级亲肤触感、无痕随心裁0束缚、全季节透气</v>
          </cell>
          <cell r="L2072" t="str">
            <v/>
          </cell>
          <cell r="M2072" t="str">
            <v>销售商品</v>
          </cell>
          <cell r="N2072" t="str">
            <v>2022/05/01</v>
          </cell>
          <cell r="O2072">
            <v>33.82</v>
          </cell>
          <cell r="P2072">
            <v>0.15</v>
          </cell>
          <cell r="Q2072">
            <v>15</v>
          </cell>
          <cell r="R2072">
            <v>11</v>
          </cell>
          <cell r="S2072">
            <v>5</v>
          </cell>
          <cell r="T2072" t="str">
            <v>有</v>
          </cell>
          <cell r="U2072" t="str">
            <v/>
          </cell>
          <cell r="V2072" t="str">
            <v>2190</v>
          </cell>
        </row>
        <row r="2072">
          <cell r="Z2072">
            <v>45</v>
          </cell>
          <cell r="AA2072">
            <v>55</v>
          </cell>
          <cell r="AB2072">
            <v>45</v>
          </cell>
          <cell r="AC2072">
            <v>0.111375</v>
          </cell>
          <cell r="AD2072">
            <v>9.5</v>
          </cell>
          <cell r="AE2072">
            <v>12</v>
          </cell>
          <cell r="AF2072">
            <v>50</v>
          </cell>
          <cell r="AG2072" t="str">
            <v/>
          </cell>
        </row>
        <row r="2073">
          <cell r="A2073" t="str">
            <v>HZ0212</v>
          </cell>
          <cell r="B2073" t="str">
            <v>H01-08Y1G</v>
          </cell>
          <cell r="C2073" t="str">
            <v>HUGZ裤子-长裤女童（姜饼黄）</v>
          </cell>
          <cell r="D2073" t="str">
            <v>无</v>
          </cell>
          <cell r="E2073" t="str">
            <v>6936352586098</v>
          </cell>
          <cell r="F2073">
            <v>89</v>
          </cell>
          <cell r="G2073">
            <v>89</v>
          </cell>
          <cell r="H2073" t="str">
            <v>3+</v>
          </cell>
          <cell r="I2073" t="str">
            <v>老品</v>
          </cell>
          <cell r="J2073" t="str">
            <v>1、产品同竞品差异点（优势点）：1111
2、产品功能点：
3、产品设计优势：
4、产品教育属性优势：
5、产品安全属性优势：
6、产品相关服务优势：
7、其他：</v>
          </cell>
          <cell r="K2073" t="str">
            <v>丝绸级亲肤触感、无痕随心裁0束缚、全季节透气</v>
          </cell>
          <cell r="L2073" t="str">
            <v/>
          </cell>
          <cell r="M2073" t="str">
            <v>销售商品</v>
          </cell>
          <cell r="N2073" t="str">
            <v>2022/05/01</v>
          </cell>
          <cell r="O2073">
            <v>33.82</v>
          </cell>
          <cell r="P2073">
            <v>0.15</v>
          </cell>
          <cell r="Q2073">
            <v>15</v>
          </cell>
          <cell r="R2073">
            <v>11</v>
          </cell>
          <cell r="S2073">
            <v>5</v>
          </cell>
          <cell r="T2073" t="str">
            <v>有</v>
          </cell>
          <cell r="U2073" t="str">
            <v/>
          </cell>
          <cell r="V2073" t="str">
            <v>2190</v>
          </cell>
        </row>
        <row r="2073">
          <cell r="Z2073">
            <v>45</v>
          </cell>
          <cell r="AA2073">
            <v>55</v>
          </cell>
          <cell r="AB2073">
            <v>45</v>
          </cell>
          <cell r="AC2073">
            <v>0.111375</v>
          </cell>
          <cell r="AD2073">
            <v>9.5</v>
          </cell>
          <cell r="AE2073">
            <v>12</v>
          </cell>
          <cell r="AF2073">
            <v>50</v>
          </cell>
          <cell r="AG2073" t="str">
            <v/>
          </cell>
        </row>
        <row r="2074">
          <cell r="A2074" t="str">
            <v>HZ0213</v>
          </cell>
          <cell r="B2074" t="str">
            <v>H01-08Y1G</v>
          </cell>
          <cell r="C2074" t="str">
            <v>HUGZ裤子-长裤女童（姜饼黄）</v>
          </cell>
          <cell r="D2074" t="str">
            <v>无</v>
          </cell>
          <cell r="E2074" t="str">
            <v>6936352586104</v>
          </cell>
          <cell r="F2074">
            <v>89</v>
          </cell>
          <cell r="G2074">
            <v>89</v>
          </cell>
          <cell r="H2074" t="str">
            <v>3+</v>
          </cell>
          <cell r="I2074" t="str">
            <v>老品</v>
          </cell>
          <cell r="J2074" t="str">
            <v>1、产品同竞品差异点（优势点）：1111
2、产品功能点：
3、产品设计优势：
4、产品教育属性优势：
5、产品安全属性优势：
6、产品相关服务优势：
7、其他：</v>
          </cell>
          <cell r="K2074" t="str">
            <v>丝绸级亲肤触感、无痕随心裁0束缚、全季节透气</v>
          </cell>
          <cell r="L2074" t="str">
            <v/>
          </cell>
          <cell r="M2074" t="str">
            <v>销售商品</v>
          </cell>
          <cell r="N2074" t="str">
            <v>2022/05/01</v>
          </cell>
          <cell r="O2074">
            <v>33.82</v>
          </cell>
          <cell r="P2074">
            <v>0.15</v>
          </cell>
          <cell r="Q2074">
            <v>15</v>
          </cell>
          <cell r="R2074">
            <v>11</v>
          </cell>
          <cell r="S2074">
            <v>5</v>
          </cell>
          <cell r="T2074" t="str">
            <v>有</v>
          </cell>
          <cell r="U2074" t="str">
            <v/>
          </cell>
          <cell r="V2074" t="str">
            <v>2190</v>
          </cell>
        </row>
        <row r="2074">
          <cell r="Z2074">
            <v>45</v>
          </cell>
          <cell r="AA2074">
            <v>55</v>
          </cell>
          <cell r="AB2074">
            <v>45</v>
          </cell>
          <cell r="AC2074">
            <v>0.111375</v>
          </cell>
          <cell r="AD2074">
            <v>9.5</v>
          </cell>
          <cell r="AE2074">
            <v>12</v>
          </cell>
          <cell r="AF2074">
            <v>50</v>
          </cell>
          <cell r="AG2074" t="str">
            <v/>
          </cell>
        </row>
        <row r="2075">
          <cell r="A2075" t="str">
            <v>HZ0214</v>
          </cell>
          <cell r="B2075" t="str">
            <v>H01-08Y1G</v>
          </cell>
          <cell r="C2075" t="str">
            <v>HUGZ裤子-长裤女童（姜饼黄）</v>
          </cell>
          <cell r="D2075" t="str">
            <v>无</v>
          </cell>
          <cell r="E2075" t="str">
            <v>6936352586111</v>
          </cell>
          <cell r="F2075">
            <v>89</v>
          </cell>
          <cell r="G2075">
            <v>89</v>
          </cell>
          <cell r="H2075" t="str">
            <v>3+</v>
          </cell>
          <cell r="I2075" t="str">
            <v>老品</v>
          </cell>
          <cell r="J2075" t="str">
            <v>1、产品同竞品差异点（优势点）：1111
2、产品功能点：
3、产品设计优势：
4、产品教育属性优势：
5、产品安全属性优势：
6、产品相关服务优势：
7、其他：</v>
          </cell>
          <cell r="K2075" t="str">
            <v>丝绸级亲肤触感、无痕随心裁0束缚、全季节透气</v>
          </cell>
          <cell r="L2075" t="str">
            <v/>
          </cell>
          <cell r="M2075" t="str">
            <v>销售商品</v>
          </cell>
          <cell r="N2075" t="str">
            <v>2022/05/01</v>
          </cell>
          <cell r="O2075">
            <v>33.82</v>
          </cell>
          <cell r="P2075">
            <v>0.15</v>
          </cell>
          <cell r="Q2075">
            <v>15</v>
          </cell>
          <cell r="R2075">
            <v>11</v>
          </cell>
          <cell r="S2075">
            <v>5</v>
          </cell>
          <cell r="T2075" t="str">
            <v>有</v>
          </cell>
          <cell r="U2075" t="str">
            <v/>
          </cell>
          <cell r="V2075" t="str">
            <v>2190</v>
          </cell>
        </row>
        <row r="2075">
          <cell r="Z2075">
            <v>45</v>
          </cell>
          <cell r="AA2075">
            <v>55</v>
          </cell>
          <cell r="AB2075">
            <v>45</v>
          </cell>
          <cell r="AC2075">
            <v>0.111375</v>
          </cell>
          <cell r="AD2075">
            <v>9.5</v>
          </cell>
          <cell r="AE2075">
            <v>12</v>
          </cell>
          <cell r="AF2075">
            <v>50</v>
          </cell>
          <cell r="AG2075" t="str">
            <v/>
          </cell>
        </row>
        <row r="2076">
          <cell r="A2076" t="str">
            <v>HZ0178</v>
          </cell>
          <cell r="B2076" t="str">
            <v>H01-08P1Z</v>
          </cell>
          <cell r="C2076" t="str">
            <v>HUGZ裤子-长裤男女童（奶昔粉）</v>
          </cell>
          <cell r="D2076" t="str">
            <v>无</v>
          </cell>
          <cell r="E2076" t="str">
            <v>6936352581789</v>
          </cell>
          <cell r="F2076">
            <v>89</v>
          </cell>
          <cell r="G2076">
            <v>89</v>
          </cell>
          <cell r="H2076" t="str">
            <v>3+</v>
          </cell>
          <cell r="I2076" t="str">
            <v>老品</v>
          </cell>
          <cell r="J2076" t="str">
            <v>1、产品同竞品差异点（优势点）：1111
2、产品功能点：
3、产品设计优势：
4、产品教育属性优势：
5、产品安全属性优势：
6、产品相关服务优势：
7、其他：</v>
          </cell>
          <cell r="K2076" t="str">
            <v>丝绸级亲肤触感、无痕随心裁0束缚、全季节透气</v>
          </cell>
          <cell r="L2076" t="str">
            <v/>
          </cell>
          <cell r="M2076" t="str">
            <v>销售商品</v>
          </cell>
          <cell r="N2076" t="str">
            <v>2022/05/01</v>
          </cell>
          <cell r="O2076">
            <v>33.82</v>
          </cell>
          <cell r="P2076">
            <v>0.15</v>
          </cell>
          <cell r="Q2076">
            <v>15</v>
          </cell>
          <cell r="R2076">
            <v>11</v>
          </cell>
          <cell r="S2076">
            <v>5</v>
          </cell>
          <cell r="T2076" t="str">
            <v>有</v>
          </cell>
          <cell r="U2076" t="str">
            <v/>
          </cell>
          <cell r="V2076" t="str">
            <v>2190</v>
          </cell>
        </row>
        <row r="2076">
          <cell r="Z2076">
            <v>45</v>
          </cell>
          <cell r="AA2076">
            <v>55</v>
          </cell>
          <cell r="AB2076">
            <v>45</v>
          </cell>
          <cell r="AC2076">
            <v>0.111375</v>
          </cell>
          <cell r="AD2076">
            <v>9.5</v>
          </cell>
          <cell r="AE2076">
            <v>12</v>
          </cell>
          <cell r="AF2076">
            <v>50</v>
          </cell>
          <cell r="AG2076" t="str">
            <v/>
          </cell>
        </row>
        <row r="2077">
          <cell r="A2077" t="str">
            <v>HZ0179</v>
          </cell>
          <cell r="B2077" t="str">
            <v>H01-08P1Z</v>
          </cell>
          <cell r="C2077" t="str">
            <v>HUGZ裤子-长裤男女童（奶昔粉）</v>
          </cell>
          <cell r="D2077" t="str">
            <v>无</v>
          </cell>
          <cell r="E2077" t="str">
            <v>6936352581796</v>
          </cell>
          <cell r="F2077">
            <v>89</v>
          </cell>
          <cell r="G2077">
            <v>89</v>
          </cell>
          <cell r="H2077" t="str">
            <v>3+</v>
          </cell>
          <cell r="I2077" t="str">
            <v>老品</v>
          </cell>
          <cell r="J2077" t="str">
            <v>1、产品同竞品差异点（优势点）：1111
2、产品功能点：
3、产品设计优势：
4、产品教育属性优势：
5、产品安全属性优势：
6、产品相关服务优势：
7、其他：</v>
          </cell>
          <cell r="K2077" t="str">
            <v>丝绸级亲肤触感、无痕随心裁0束缚、全季节透气</v>
          </cell>
          <cell r="L2077" t="str">
            <v/>
          </cell>
          <cell r="M2077" t="str">
            <v>销售商品</v>
          </cell>
          <cell r="N2077" t="str">
            <v>2022/05/01</v>
          </cell>
          <cell r="O2077">
            <v>33.82</v>
          </cell>
          <cell r="P2077">
            <v>0.15</v>
          </cell>
          <cell r="Q2077">
            <v>15</v>
          </cell>
          <cell r="R2077">
            <v>11</v>
          </cell>
          <cell r="S2077">
            <v>5</v>
          </cell>
          <cell r="T2077" t="str">
            <v>有</v>
          </cell>
          <cell r="U2077" t="str">
            <v/>
          </cell>
          <cell r="V2077" t="str">
            <v>2190</v>
          </cell>
        </row>
        <row r="2077">
          <cell r="Z2077">
            <v>45</v>
          </cell>
          <cell r="AA2077">
            <v>55</v>
          </cell>
          <cell r="AB2077">
            <v>45</v>
          </cell>
          <cell r="AC2077">
            <v>0.111375</v>
          </cell>
          <cell r="AD2077">
            <v>9.5</v>
          </cell>
          <cell r="AE2077">
            <v>12</v>
          </cell>
          <cell r="AF2077">
            <v>50</v>
          </cell>
          <cell r="AG2077" t="str">
            <v/>
          </cell>
        </row>
        <row r="2078">
          <cell r="A2078" t="str">
            <v>HZ0180</v>
          </cell>
          <cell r="B2078" t="str">
            <v>H01-08P1Z</v>
          </cell>
          <cell r="C2078" t="str">
            <v>HUGZ裤子-长裤男女童（奶昔粉）</v>
          </cell>
          <cell r="D2078" t="str">
            <v>无</v>
          </cell>
          <cell r="E2078" t="str">
            <v>6936352581802</v>
          </cell>
          <cell r="F2078">
            <v>89</v>
          </cell>
          <cell r="G2078">
            <v>89</v>
          </cell>
          <cell r="H2078" t="str">
            <v>3+</v>
          </cell>
          <cell r="I2078" t="str">
            <v>老品</v>
          </cell>
          <cell r="J2078" t="str">
            <v>1、产品同竞品差异点（优势点）：1111
2、产品功能点：
3、产品设计优势：
4、产品教育属性优势：
5、产品安全属性优势：
6、产品相关服务优势：
7、其他：</v>
          </cell>
          <cell r="K2078" t="str">
            <v>丝绸级亲肤触感、无痕随心裁0束缚、全季节透气</v>
          </cell>
          <cell r="L2078" t="str">
            <v/>
          </cell>
          <cell r="M2078" t="str">
            <v>销售商品</v>
          </cell>
          <cell r="N2078" t="str">
            <v>2022/05/01</v>
          </cell>
          <cell r="O2078">
            <v>33.82</v>
          </cell>
          <cell r="P2078">
            <v>0.15</v>
          </cell>
          <cell r="Q2078">
            <v>15</v>
          </cell>
          <cell r="R2078">
            <v>11</v>
          </cell>
          <cell r="S2078">
            <v>5</v>
          </cell>
          <cell r="T2078" t="str">
            <v>有</v>
          </cell>
          <cell r="U2078" t="str">
            <v/>
          </cell>
          <cell r="V2078" t="str">
            <v>2190</v>
          </cell>
        </row>
        <row r="2078">
          <cell r="Z2078">
            <v>45</v>
          </cell>
          <cell r="AA2078">
            <v>55</v>
          </cell>
          <cell r="AB2078">
            <v>45</v>
          </cell>
          <cell r="AC2078">
            <v>0.111375</v>
          </cell>
          <cell r="AD2078">
            <v>9.5</v>
          </cell>
          <cell r="AE2078">
            <v>12</v>
          </cell>
          <cell r="AF2078">
            <v>50</v>
          </cell>
          <cell r="AG2078" t="str">
            <v/>
          </cell>
        </row>
        <row r="2079">
          <cell r="A2079" t="str">
            <v>HZ0181</v>
          </cell>
          <cell r="B2079" t="str">
            <v>H01-08P1Z</v>
          </cell>
          <cell r="C2079" t="str">
            <v>HUGZ裤子-长裤男女童（奶昔粉）</v>
          </cell>
          <cell r="D2079" t="str">
            <v>无</v>
          </cell>
          <cell r="E2079" t="str">
            <v>6936352581819</v>
          </cell>
          <cell r="F2079">
            <v>89</v>
          </cell>
          <cell r="G2079">
            <v>89</v>
          </cell>
          <cell r="H2079" t="str">
            <v>3+</v>
          </cell>
          <cell r="I2079" t="str">
            <v>老品</v>
          </cell>
          <cell r="J2079" t="str">
            <v>1、产品同竞品差异点（优势点）：1111
2、产品功能点：
3、产品设计优势：
4、产品教育属性优势：
5、产品安全属性优势：
6、产品相关服务优势：
7、其他：</v>
          </cell>
          <cell r="K2079" t="str">
            <v>丝绸级亲肤触感、无痕随心裁0束缚、全季节透气</v>
          </cell>
          <cell r="L2079" t="str">
            <v/>
          </cell>
          <cell r="M2079" t="str">
            <v>销售商品</v>
          </cell>
          <cell r="N2079" t="str">
            <v>2022/05/01</v>
          </cell>
          <cell r="O2079">
            <v>33.82</v>
          </cell>
          <cell r="P2079">
            <v>0.15</v>
          </cell>
          <cell r="Q2079">
            <v>15</v>
          </cell>
          <cell r="R2079">
            <v>11</v>
          </cell>
          <cell r="S2079">
            <v>5</v>
          </cell>
          <cell r="T2079" t="str">
            <v>有</v>
          </cell>
          <cell r="U2079" t="str">
            <v/>
          </cell>
          <cell r="V2079" t="str">
            <v>2190</v>
          </cell>
        </row>
        <row r="2079">
          <cell r="Z2079">
            <v>45</v>
          </cell>
          <cell r="AA2079">
            <v>55</v>
          </cell>
          <cell r="AB2079">
            <v>45</v>
          </cell>
          <cell r="AC2079">
            <v>0.111375</v>
          </cell>
          <cell r="AD2079">
            <v>9.5</v>
          </cell>
          <cell r="AE2079">
            <v>12</v>
          </cell>
          <cell r="AF2079">
            <v>50</v>
          </cell>
          <cell r="AG2079" t="str">
            <v/>
          </cell>
        </row>
        <row r="2080">
          <cell r="A2080" t="str">
            <v>HZ0215</v>
          </cell>
          <cell r="B2080" t="str">
            <v>H01-08P1G</v>
          </cell>
          <cell r="C2080" t="str">
            <v>HUGZ裤子-长裤女童（奶昔粉）</v>
          </cell>
          <cell r="D2080" t="str">
            <v>无</v>
          </cell>
          <cell r="E2080" t="str">
            <v>6936352586128</v>
          </cell>
          <cell r="F2080">
            <v>89</v>
          </cell>
          <cell r="G2080">
            <v>89</v>
          </cell>
          <cell r="H2080" t="str">
            <v>3+</v>
          </cell>
          <cell r="I2080" t="str">
            <v>老品</v>
          </cell>
          <cell r="J2080" t="str">
            <v>1、产品同竞品差异点（优势点）：1111
2、产品功能点：
3、产品设计优势：
4、产品教育属性优势：
5、产品安全属性优势：
6、产品相关服务优势：
7、其他：</v>
          </cell>
          <cell r="K2080" t="str">
            <v>丝绸级亲肤触感、无痕随心裁0束缚、全季节透气</v>
          </cell>
          <cell r="L2080" t="str">
            <v/>
          </cell>
          <cell r="M2080" t="str">
            <v>销售商品</v>
          </cell>
          <cell r="N2080" t="str">
            <v>2022/05/01</v>
          </cell>
          <cell r="O2080">
            <v>33.82</v>
          </cell>
          <cell r="P2080">
            <v>0.15</v>
          </cell>
          <cell r="Q2080">
            <v>15</v>
          </cell>
          <cell r="R2080">
            <v>11</v>
          </cell>
          <cell r="S2080">
            <v>5</v>
          </cell>
          <cell r="T2080" t="str">
            <v>有</v>
          </cell>
          <cell r="U2080" t="str">
            <v/>
          </cell>
          <cell r="V2080" t="str">
            <v>2190</v>
          </cell>
        </row>
        <row r="2080">
          <cell r="Z2080">
            <v>45</v>
          </cell>
          <cell r="AA2080">
            <v>55</v>
          </cell>
          <cell r="AB2080">
            <v>45</v>
          </cell>
          <cell r="AC2080">
            <v>0.111375</v>
          </cell>
          <cell r="AD2080">
            <v>9.5</v>
          </cell>
          <cell r="AE2080">
            <v>12</v>
          </cell>
          <cell r="AF2080">
            <v>50</v>
          </cell>
          <cell r="AG2080" t="str">
            <v/>
          </cell>
        </row>
        <row r="2081">
          <cell r="A2081" t="str">
            <v>HZ0216</v>
          </cell>
          <cell r="B2081" t="str">
            <v>H01-08P1G</v>
          </cell>
          <cell r="C2081" t="str">
            <v>HUGZ裤子-长裤女童（奶昔粉）</v>
          </cell>
          <cell r="D2081" t="str">
            <v>无</v>
          </cell>
          <cell r="E2081" t="str">
            <v>6936352586135</v>
          </cell>
          <cell r="F2081">
            <v>89</v>
          </cell>
          <cell r="G2081">
            <v>89</v>
          </cell>
          <cell r="H2081" t="str">
            <v>3+</v>
          </cell>
          <cell r="I2081" t="str">
            <v>老品</v>
          </cell>
          <cell r="J2081" t="str">
            <v>1、产品同竞品差异点（优势点）：1111
2、产品功能点：
3、产品设计优势：
4、产品教育属性优势：
5、产品安全属性优势：
6、产品相关服务优势：
7、其他：</v>
          </cell>
          <cell r="K2081" t="str">
            <v>丝绸级亲肤触感、无痕随心裁0束缚、全季节透气</v>
          </cell>
          <cell r="L2081" t="str">
            <v/>
          </cell>
          <cell r="M2081" t="str">
            <v>销售商品</v>
          </cell>
          <cell r="N2081" t="str">
            <v>2022/05/01</v>
          </cell>
          <cell r="O2081">
            <v>33.82</v>
          </cell>
          <cell r="P2081">
            <v>0.15</v>
          </cell>
          <cell r="Q2081">
            <v>15</v>
          </cell>
          <cell r="R2081">
            <v>11</v>
          </cell>
          <cell r="S2081">
            <v>5</v>
          </cell>
          <cell r="T2081" t="str">
            <v>有</v>
          </cell>
          <cell r="U2081" t="str">
            <v/>
          </cell>
          <cell r="V2081" t="str">
            <v>2190</v>
          </cell>
        </row>
        <row r="2081">
          <cell r="Z2081">
            <v>45</v>
          </cell>
          <cell r="AA2081">
            <v>55</v>
          </cell>
          <cell r="AB2081">
            <v>45</v>
          </cell>
          <cell r="AC2081">
            <v>0.111375</v>
          </cell>
          <cell r="AD2081">
            <v>9.5</v>
          </cell>
          <cell r="AE2081">
            <v>12</v>
          </cell>
          <cell r="AF2081">
            <v>50</v>
          </cell>
          <cell r="AG2081" t="str">
            <v/>
          </cell>
        </row>
        <row r="2082">
          <cell r="A2082" t="str">
            <v>HZ0217</v>
          </cell>
          <cell r="B2082" t="str">
            <v>H01-08P1G</v>
          </cell>
          <cell r="C2082" t="str">
            <v>HUGZ裤子-长裤女童（奶昔粉）</v>
          </cell>
          <cell r="D2082" t="str">
            <v>无</v>
          </cell>
          <cell r="E2082" t="str">
            <v>6936352582175</v>
          </cell>
          <cell r="F2082">
            <v>89</v>
          </cell>
          <cell r="G2082">
            <v>89</v>
          </cell>
          <cell r="H2082" t="str">
            <v>3+</v>
          </cell>
          <cell r="I2082" t="str">
            <v>老品</v>
          </cell>
          <cell r="J2082" t="str">
            <v>1、产品同竞品差异点（优势点）：1111
2、产品功能点：
3、产品设计优势：
4、产品教育属性优势：
5、产品安全属性优势：
6、产品相关服务优势：
7、其他：</v>
          </cell>
          <cell r="K2082" t="str">
            <v>丝绸级亲肤触感、无痕随心裁0束缚、全季节透气</v>
          </cell>
          <cell r="L2082" t="str">
            <v/>
          </cell>
          <cell r="M2082" t="str">
            <v>销售商品</v>
          </cell>
          <cell r="N2082" t="str">
            <v>2022/05/01</v>
          </cell>
          <cell r="O2082">
            <v>33.82</v>
          </cell>
          <cell r="P2082">
            <v>0.15</v>
          </cell>
          <cell r="Q2082">
            <v>15</v>
          </cell>
          <cell r="R2082">
            <v>11</v>
          </cell>
          <cell r="S2082">
            <v>5</v>
          </cell>
          <cell r="T2082" t="str">
            <v>有</v>
          </cell>
          <cell r="U2082" t="str">
            <v/>
          </cell>
          <cell r="V2082" t="str">
            <v>2190</v>
          </cell>
        </row>
        <row r="2082">
          <cell r="Z2082">
            <v>45</v>
          </cell>
          <cell r="AA2082">
            <v>55</v>
          </cell>
          <cell r="AB2082">
            <v>45</v>
          </cell>
          <cell r="AC2082">
            <v>0.111375</v>
          </cell>
          <cell r="AD2082">
            <v>9.5</v>
          </cell>
          <cell r="AE2082">
            <v>12</v>
          </cell>
          <cell r="AF2082">
            <v>50</v>
          </cell>
          <cell r="AG2082" t="str">
            <v/>
          </cell>
        </row>
        <row r="2083">
          <cell r="A2083" t="str">
            <v>HZ0182</v>
          </cell>
          <cell r="B2083" t="str">
            <v>H01-08W1Z</v>
          </cell>
          <cell r="C2083" t="str">
            <v>HUGZ裤子-长裤男女童（雪糕白）</v>
          </cell>
          <cell r="D2083" t="str">
            <v>无</v>
          </cell>
          <cell r="E2083" t="str">
            <v>6936352581826</v>
          </cell>
          <cell r="F2083">
            <v>89</v>
          </cell>
          <cell r="G2083">
            <v>89</v>
          </cell>
          <cell r="H2083" t="str">
            <v>3+</v>
          </cell>
          <cell r="I2083" t="str">
            <v>老品</v>
          </cell>
          <cell r="J2083" t="str">
            <v>1、产品同竞品差异点（优势点）：1111
2、产品功能点：
3、产品设计优势：
4、产品教育属性优势：
5、产品安全属性优势：
6、产品相关服务优势：
7、其他：</v>
          </cell>
          <cell r="K2083" t="str">
            <v>丝绸级亲肤触感、无痕随心裁0束缚、全季节透气</v>
          </cell>
          <cell r="L2083" t="str">
            <v/>
          </cell>
          <cell r="M2083" t="str">
            <v>销售商品</v>
          </cell>
          <cell r="N2083" t="str">
            <v>2022/05/01</v>
          </cell>
          <cell r="O2083">
            <v>33.82</v>
          </cell>
          <cell r="P2083">
            <v>0.15</v>
          </cell>
          <cell r="Q2083">
            <v>15</v>
          </cell>
          <cell r="R2083">
            <v>11</v>
          </cell>
          <cell r="S2083">
            <v>5</v>
          </cell>
          <cell r="T2083" t="str">
            <v>有</v>
          </cell>
          <cell r="U2083" t="str">
            <v/>
          </cell>
          <cell r="V2083" t="str">
            <v>2190</v>
          </cell>
        </row>
        <row r="2083">
          <cell r="Z2083">
            <v>45</v>
          </cell>
          <cell r="AA2083">
            <v>55</v>
          </cell>
          <cell r="AB2083">
            <v>45</v>
          </cell>
          <cell r="AC2083">
            <v>0.111375</v>
          </cell>
          <cell r="AD2083">
            <v>9.5</v>
          </cell>
          <cell r="AE2083">
            <v>12</v>
          </cell>
          <cell r="AF2083">
            <v>50</v>
          </cell>
          <cell r="AG2083" t="str">
            <v/>
          </cell>
        </row>
        <row r="2084">
          <cell r="A2084" t="str">
            <v>HZ0183</v>
          </cell>
          <cell r="B2084" t="str">
            <v>H01-08W1Z</v>
          </cell>
          <cell r="C2084" t="str">
            <v>HUGZ裤子-长裤男女童（雪糕白）</v>
          </cell>
          <cell r="D2084" t="str">
            <v>无</v>
          </cell>
          <cell r="E2084" t="str">
            <v>6936352581833</v>
          </cell>
          <cell r="F2084">
            <v>89</v>
          </cell>
          <cell r="G2084">
            <v>89</v>
          </cell>
          <cell r="H2084" t="str">
            <v>3+</v>
          </cell>
          <cell r="I2084" t="str">
            <v>老品</v>
          </cell>
          <cell r="J2084" t="str">
            <v>1、产品同竞品差异点（优势点）：1111
2、产品功能点：
3、产品设计优势：
4、产品教育属性优势：
5、产品安全属性优势：
6、产品相关服务优势：
7、其他：</v>
          </cell>
          <cell r="K2084" t="str">
            <v>丝绸级亲肤触感、无痕随心裁0束缚、全季节透气</v>
          </cell>
          <cell r="L2084" t="str">
            <v/>
          </cell>
          <cell r="M2084" t="str">
            <v>销售商品</v>
          </cell>
          <cell r="N2084" t="str">
            <v>2022/05/01</v>
          </cell>
          <cell r="O2084">
            <v>33.82</v>
          </cell>
          <cell r="P2084">
            <v>0.15</v>
          </cell>
          <cell r="Q2084">
            <v>15</v>
          </cell>
          <cell r="R2084">
            <v>11</v>
          </cell>
          <cell r="S2084">
            <v>5</v>
          </cell>
          <cell r="T2084" t="str">
            <v>有</v>
          </cell>
          <cell r="U2084" t="str">
            <v/>
          </cell>
          <cell r="V2084" t="str">
            <v>2190</v>
          </cell>
        </row>
        <row r="2084">
          <cell r="Z2084">
            <v>45</v>
          </cell>
          <cell r="AA2084">
            <v>55</v>
          </cell>
          <cell r="AB2084">
            <v>45</v>
          </cell>
          <cell r="AC2084">
            <v>0.111375</v>
          </cell>
          <cell r="AD2084">
            <v>9.5</v>
          </cell>
          <cell r="AE2084">
            <v>12</v>
          </cell>
          <cell r="AF2084">
            <v>50</v>
          </cell>
          <cell r="AG2084" t="str">
            <v/>
          </cell>
        </row>
        <row r="2085">
          <cell r="A2085" t="str">
            <v>HZ0184</v>
          </cell>
          <cell r="B2085" t="str">
            <v>H01-08W1Z</v>
          </cell>
          <cell r="C2085" t="str">
            <v>HUGZ裤子-长裤男女童（雪糕白）</v>
          </cell>
          <cell r="D2085" t="str">
            <v>无</v>
          </cell>
          <cell r="E2085" t="str">
            <v>6936352581840</v>
          </cell>
          <cell r="F2085">
            <v>89</v>
          </cell>
          <cell r="G2085">
            <v>89</v>
          </cell>
          <cell r="H2085" t="str">
            <v>3+</v>
          </cell>
          <cell r="I2085" t="str">
            <v>老品</v>
          </cell>
          <cell r="J2085" t="str">
            <v>1、产品同竞品差异点（优势点）：1111
2、产品功能点：
3、产品设计优势：
4、产品教育属性优势：
5、产品安全属性优势：
6、产品相关服务优势：
7、其他：</v>
          </cell>
          <cell r="K2085" t="str">
            <v>丝绸级亲肤触感、无痕随心裁0束缚、全季节透气</v>
          </cell>
          <cell r="L2085" t="str">
            <v/>
          </cell>
          <cell r="M2085" t="str">
            <v>销售商品</v>
          </cell>
          <cell r="N2085" t="str">
            <v>2022/05/01</v>
          </cell>
          <cell r="O2085">
            <v>33.82</v>
          </cell>
          <cell r="P2085">
            <v>0.15</v>
          </cell>
          <cell r="Q2085">
            <v>15</v>
          </cell>
          <cell r="R2085">
            <v>11</v>
          </cell>
          <cell r="S2085">
            <v>5</v>
          </cell>
          <cell r="T2085" t="str">
            <v>有</v>
          </cell>
          <cell r="U2085" t="str">
            <v/>
          </cell>
          <cell r="V2085" t="str">
            <v>2190</v>
          </cell>
        </row>
        <row r="2085">
          <cell r="Z2085">
            <v>45</v>
          </cell>
          <cell r="AA2085">
            <v>55</v>
          </cell>
          <cell r="AB2085">
            <v>45</v>
          </cell>
          <cell r="AC2085">
            <v>0.111375</v>
          </cell>
          <cell r="AD2085">
            <v>9.5</v>
          </cell>
          <cell r="AE2085">
            <v>12</v>
          </cell>
          <cell r="AF2085">
            <v>50</v>
          </cell>
          <cell r="AG2085" t="str">
            <v/>
          </cell>
        </row>
        <row r="2086">
          <cell r="A2086" t="str">
            <v>HZ0185</v>
          </cell>
          <cell r="B2086" t="str">
            <v>H01-08W1Z</v>
          </cell>
          <cell r="C2086" t="str">
            <v>HUGZ裤子-长裤男女童（雪糕白）</v>
          </cell>
          <cell r="D2086" t="str">
            <v>无</v>
          </cell>
          <cell r="E2086" t="str">
            <v>6936352581857</v>
          </cell>
          <cell r="F2086">
            <v>89</v>
          </cell>
          <cell r="G2086">
            <v>89</v>
          </cell>
          <cell r="H2086" t="str">
            <v>3+</v>
          </cell>
          <cell r="I2086" t="str">
            <v>老品</v>
          </cell>
          <cell r="J2086" t="str">
            <v>1、产品同竞品差异点（优势点）：1111
2、产品功能点：
3、产品设计优势：
4、产品教育属性优势：
5、产品安全属性优势：
6、产品相关服务优势：
7、其他：</v>
          </cell>
          <cell r="K2086" t="str">
            <v>丝绸级亲肤触感、无痕随心裁0束缚、全季节透气</v>
          </cell>
          <cell r="L2086" t="str">
            <v/>
          </cell>
          <cell r="M2086" t="str">
            <v>销售商品</v>
          </cell>
          <cell r="N2086" t="str">
            <v>2022/05/01</v>
          </cell>
          <cell r="O2086">
            <v>33.82</v>
          </cell>
          <cell r="P2086">
            <v>0.15</v>
          </cell>
          <cell r="Q2086">
            <v>15</v>
          </cell>
          <cell r="R2086">
            <v>11</v>
          </cell>
          <cell r="S2086">
            <v>5</v>
          </cell>
          <cell r="T2086" t="str">
            <v>有</v>
          </cell>
          <cell r="U2086" t="str">
            <v/>
          </cell>
          <cell r="V2086" t="str">
            <v>2190</v>
          </cell>
        </row>
        <row r="2086">
          <cell r="Z2086">
            <v>45</v>
          </cell>
          <cell r="AA2086">
            <v>55</v>
          </cell>
          <cell r="AB2086">
            <v>45</v>
          </cell>
          <cell r="AC2086">
            <v>0.111375</v>
          </cell>
          <cell r="AD2086">
            <v>9.5</v>
          </cell>
          <cell r="AE2086">
            <v>12</v>
          </cell>
          <cell r="AF2086">
            <v>50</v>
          </cell>
          <cell r="AG2086" t="str">
            <v/>
          </cell>
        </row>
        <row r="2087">
          <cell r="A2087" t="str">
            <v>HZ0129</v>
          </cell>
          <cell r="B2087" t="str">
            <v>H01-06D1Z</v>
          </cell>
          <cell r="C2087" t="str">
            <v>HUGZ上衣-背心男女童（鱼子酱灰）</v>
          </cell>
          <cell r="D2087" t="str">
            <v>无</v>
          </cell>
          <cell r="E2087" t="str">
            <v>6936352585763</v>
          </cell>
          <cell r="F2087">
            <v>79</v>
          </cell>
          <cell r="G2087">
            <v>79</v>
          </cell>
          <cell r="H2087" t="str">
            <v>3+</v>
          </cell>
          <cell r="I2087" t="str">
            <v>老品</v>
          </cell>
          <cell r="J2087" t="str">
            <v>1、产品同竞品差异点（优势点）：1111
2、产品功能点：
3、产品设计优势：
4、产品教育属性优势：
5、产品安全属性优势：
6、产品相关服务优势：
7、其他：</v>
          </cell>
          <cell r="K2087" t="str">
            <v>丝绸级亲肤触感、无痕随心裁0束缚、全季节透气</v>
          </cell>
          <cell r="L2087" t="str">
            <v/>
          </cell>
          <cell r="M2087" t="str">
            <v>销售商品</v>
          </cell>
          <cell r="N2087" t="str">
            <v>2022/05/01</v>
          </cell>
          <cell r="O2087">
            <v>30.02</v>
          </cell>
          <cell r="P2087">
            <v>0.15</v>
          </cell>
          <cell r="Q2087">
            <v>15</v>
          </cell>
          <cell r="R2087">
            <v>11</v>
          </cell>
          <cell r="S2087">
            <v>5</v>
          </cell>
          <cell r="T2087" t="str">
            <v>有</v>
          </cell>
          <cell r="U2087" t="str">
            <v/>
          </cell>
          <cell r="V2087" t="str">
            <v>2190</v>
          </cell>
        </row>
        <row r="2087">
          <cell r="Z2087">
            <v>45</v>
          </cell>
          <cell r="AA2087">
            <v>55</v>
          </cell>
          <cell r="AB2087">
            <v>45</v>
          </cell>
          <cell r="AC2087">
            <v>0.111375</v>
          </cell>
          <cell r="AD2087">
            <v>9.5</v>
          </cell>
          <cell r="AE2087">
            <v>12</v>
          </cell>
          <cell r="AF2087">
            <v>50</v>
          </cell>
          <cell r="AG2087" t="str">
            <v/>
          </cell>
        </row>
        <row r="2088">
          <cell r="A2088" t="str">
            <v>HZ0130</v>
          </cell>
          <cell r="B2088" t="str">
            <v>H01-06D1Z</v>
          </cell>
          <cell r="C2088" t="str">
            <v>HUGZ上衣-背心男女童（鱼子酱灰）</v>
          </cell>
          <cell r="D2088" t="str">
            <v>无</v>
          </cell>
          <cell r="E2088" t="str">
            <v>6936352585770</v>
          </cell>
          <cell r="F2088">
            <v>79</v>
          </cell>
          <cell r="G2088">
            <v>79</v>
          </cell>
          <cell r="H2088" t="str">
            <v>3+</v>
          </cell>
          <cell r="I2088" t="str">
            <v>老品</v>
          </cell>
          <cell r="J2088" t="str">
            <v>1、产品同竞品差异点（优势点）：1111
2、产品功能点：
3、产品设计优势：
4、产品教育属性优势：
5、产品安全属性优势：
6、产品相关服务优势：
7、其他：</v>
          </cell>
          <cell r="K2088" t="str">
            <v>丝绸级亲肤触感、无痕随心裁0束缚、全季节透气</v>
          </cell>
          <cell r="L2088" t="str">
            <v/>
          </cell>
          <cell r="M2088" t="str">
            <v>销售商品</v>
          </cell>
          <cell r="N2088" t="str">
            <v>2022/05/01</v>
          </cell>
          <cell r="O2088">
            <v>30.02</v>
          </cell>
          <cell r="P2088">
            <v>0.15</v>
          </cell>
          <cell r="Q2088">
            <v>15</v>
          </cell>
          <cell r="R2088">
            <v>11</v>
          </cell>
          <cell r="S2088">
            <v>5</v>
          </cell>
          <cell r="T2088" t="str">
            <v>有</v>
          </cell>
          <cell r="U2088" t="str">
            <v/>
          </cell>
          <cell r="V2088" t="str">
            <v>2190</v>
          </cell>
        </row>
        <row r="2088">
          <cell r="Z2088">
            <v>45</v>
          </cell>
          <cell r="AA2088">
            <v>55</v>
          </cell>
          <cell r="AB2088">
            <v>45</v>
          </cell>
          <cell r="AC2088">
            <v>0.111375</v>
          </cell>
          <cell r="AD2088">
            <v>9.5</v>
          </cell>
          <cell r="AE2088">
            <v>12</v>
          </cell>
          <cell r="AF2088">
            <v>50</v>
          </cell>
          <cell r="AG2088" t="str">
            <v/>
          </cell>
        </row>
        <row r="2089">
          <cell r="A2089" t="str">
            <v>HZ0131</v>
          </cell>
          <cell r="B2089" t="str">
            <v>H01-06D1Z</v>
          </cell>
          <cell r="C2089" t="str">
            <v>HUGZ上衣-背心男女童（鱼子酱灰）</v>
          </cell>
          <cell r="D2089" t="str">
            <v>无</v>
          </cell>
          <cell r="E2089" t="str">
            <v>6936352585787</v>
          </cell>
          <cell r="F2089">
            <v>79</v>
          </cell>
          <cell r="G2089">
            <v>79</v>
          </cell>
          <cell r="H2089" t="str">
            <v>3+</v>
          </cell>
          <cell r="I2089" t="str">
            <v>老品</v>
          </cell>
          <cell r="J2089" t="str">
            <v>1、产品同竞品差异点（优势点）：1111
2、产品功能点：
3、产品设计优势：
4、产品教育属性优势：
5、产品安全属性优势：
6、产品相关服务优势：
7、其他：</v>
          </cell>
          <cell r="K2089" t="str">
            <v>丝绸级亲肤触感、无痕随心裁0束缚、全季节透气</v>
          </cell>
          <cell r="L2089" t="str">
            <v/>
          </cell>
          <cell r="M2089" t="str">
            <v>销售商品</v>
          </cell>
          <cell r="N2089" t="str">
            <v>2022/05/01</v>
          </cell>
          <cell r="O2089">
            <v>30.02</v>
          </cell>
          <cell r="P2089">
            <v>0.15</v>
          </cell>
          <cell r="Q2089">
            <v>15</v>
          </cell>
          <cell r="R2089">
            <v>11</v>
          </cell>
          <cell r="S2089">
            <v>5</v>
          </cell>
          <cell r="T2089" t="str">
            <v>有</v>
          </cell>
          <cell r="U2089" t="str">
            <v/>
          </cell>
          <cell r="V2089" t="str">
            <v>2190</v>
          </cell>
        </row>
        <row r="2089">
          <cell r="Z2089">
            <v>45</v>
          </cell>
          <cell r="AA2089">
            <v>55</v>
          </cell>
          <cell r="AB2089">
            <v>45</v>
          </cell>
          <cell r="AC2089">
            <v>0.111375</v>
          </cell>
          <cell r="AD2089">
            <v>9.5</v>
          </cell>
          <cell r="AE2089">
            <v>12</v>
          </cell>
          <cell r="AF2089">
            <v>50</v>
          </cell>
          <cell r="AG2089" t="str">
            <v/>
          </cell>
        </row>
        <row r="2090">
          <cell r="A2090" t="str">
            <v>HZ0132</v>
          </cell>
          <cell r="B2090" t="str">
            <v>H01-06D1Z</v>
          </cell>
          <cell r="C2090" t="str">
            <v>HUGZ上衣-背心男女童（鱼子酱灰）</v>
          </cell>
          <cell r="D2090" t="str">
            <v>无</v>
          </cell>
          <cell r="E2090" t="str">
            <v>6936352585794</v>
          </cell>
          <cell r="F2090">
            <v>79</v>
          </cell>
          <cell r="G2090">
            <v>79</v>
          </cell>
          <cell r="H2090" t="str">
            <v>3+</v>
          </cell>
          <cell r="I2090" t="str">
            <v>老品</v>
          </cell>
          <cell r="J2090" t="str">
            <v>1、产品同竞品差异点（优势点）：1111
2、产品功能点：
3、产品设计优势：
4、产品教育属性优势：
5、产品安全属性优势：
6、产品相关服务优势：
7、其他：</v>
          </cell>
          <cell r="K2090" t="str">
            <v>丝绸级亲肤触感、无痕随心裁0束缚、全季节透气</v>
          </cell>
          <cell r="L2090" t="str">
            <v/>
          </cell>
          <cell r="M2090" t="str">
            <v>销售商品</v>
          </cell>
          <cell r="N2090" t="str">
            <v>2022/05/01</v>
          </cell>
          <cell r="O2090">
            <v>30.02</v>
          </cell>
          <cell r="P2090">
            <v>0.15</v>
          </cell>
          <cell r="Q2090">
            <v>15</v>
          </cell>
          <cell r="R2090">
            <v>11</v>
          </cell>
          <cell r="S2090">
            <v>5</v>
          </cell>
          <cell r="T2090" t="str">
            <v>有</v>
          </cell>
          <cell r="U2090" t="str">
            <v/>
          </cell>
          <cell r="V2090" t="str">
            <v>2190</v>
          </cell>
        </row>
        <row r="2090">
          <cell r="Z2090">
            <v>45</v>
          </cell>
          <cell r="AA2090">
            <v>55</v>
          </cell>
          <cell r="AB2090">
            <v>45</v>
          </cell>
          <cell r="AC2090">
            <v>0.111375</v>
          </cell>
          <cell r="AD2090">
            <v>9.5</v>
          </cell>
          <cell r="AE2090">
            <v>12</v>
          </cell>
          <cell r="AF2090">
            <v>50</v>
          </cell>
          <cell r="AG2090" t="str">
            <v/>
          </cell>
        </row>
        <row r="2091">
          <cell r="A2091" t="str">
            <v>HZ0146</v>
          </cell>
          <cell r="B2091" t="str">
            <v>H01-06D1B</v>
          </cell>
          <cell r="C2091" t="str">
            <v>HUGZ上衣-背心男童（鱼子酱灰）</v>
          </cell>
          <cell r="D2091" t="str">
            <v>无</v>
          </cell>
          <cell r="E2091" t="str">
            <v>6936352585930</v>
          </cell>
          <cell r="F2091">
            <v>79</v>
          </cell>
          <cell r="G2091">
            <v>79</v>
          </cell>
          <cell r="H2091" t="str">
            <v>3+</v>
          </cell>
          <cell r="I2091" t="str">
            <v>老品</v>
          </cell>
          <cell r="J2091" t="str">
            <v>1、产品同竞品差异点（优势点）：1111
2、产品功能点：
3、产品设计优势：
4、产品教育属性优势：
5、产品安全属性优势：
6、产品相关服务优势：
7、其他：</v>
          </cell>
          <cell r="K2091" t="str">
            <v>丝绸级亲肤触感、无痕随心裁0束缚、全季节透气</v>
          </cell>
          <cell r="L2091" t="str">
            <v/>
          </cell>
          <cell r="M2091" t="str">
            <v>销售商品</v>
          </cell>
          <cell r="N2091" t="str">
            <v>2022/05/01</v>
          </cell>
          <cell r="O2091">
            <v>30.02</v>
          </cell>
          <cell r="P2091">
            <v>0.15</v>
          </cell>
          <cell r="Q2091">
            <v>15</v>
          </cell>
          <cell r="R2091">
            <v>11</v>
          </cell>
          <cell r="S2091">
            <v>5</v>
          </cell>
          <cell r="T2091" t="str">
            <v>有</v>
          </cell>
          <cell r="U2091" t="str">
            <v/>
          </cell>
          <cell r="V2091" t="str">
            <v>2190</v>
          </cell>
        </row>
        <row r="2091">
          <cell r="Z2091">
            <v>45</v>
          </cell>
          <cell r="AA2091">
            <v>55</v>
          </cell>
          <cell r="AB2091">
            <v>45</v>
          </cell>
          <cell r="AC2091">
            <v>0.111375</v>
          </cell>
          <cell r="AD2091">
            <v>9.5</v>
          </cell>
          <cell r="AE2091">
            <v>12</v>
          </cell>
          <cell r="AF2091">
            <v>50</v>
          </cell>
          <cell r="AG2091" t="str">
            <v/>
          </cell>
        </row>
        <row r="2092">
          <cell r="A2092" t="str">
            <v>HZ0147</v>
          </cell>
          <cell r="B2092" t="str">
            <v>H01-06D1B</v>
          </cell>
          <cell r="C2092" t="str">
            <v>HUGZ上衣-背心男童（鱼子酱灰）</v>
          </cell>
          <cell r="D2092" t="str">
            <v>无</v>
          </cell>
          <cell r="E2092" t="str">
            <v>6936352585947</v>
          </cell>
          <cell r="F2092">
            <v>79</v>
          </cell>
          <cell r="G2092">
            <v>79</v>
          </cell>
          <cell r="H2092" t="str">
            <v>3+</v>
          </cell>
          <cell r="I2092" t="str">
            <v>老品</v>
          </cell>
          <cell r="J2092" t="str">
            <v>1、产品同竞品差异点（优势点）：1111
2、产品功能点：
3、产品设计优势：
4、产品教育属性优势：
5、产品安全属性优势：
6、产品相关服务优势：
7、其他：</v>
          </cell>
          <cell r="K2092" t="str">
            <v>丝绸级亲肤触感、无痕随心裁0束缚、全季节透气</v>
          </cell>
          <cell r="L2092" t="str">
            <v/>
          </cell>
          <cell r="M2092" t="str">
            <v>销售商品</v>
          </cell>
          <cell r="N2092" t="str">
            <v>2022/05/01</v>
          </cell>
          <cell r="O2092">
            <v>30.02</v>
          </cell>
          <cell r="P2092">
            <v>0.15</v>
          </cell>
          <cell r="Q2092">
            <v>15</v>
          </cell>
          <cell r="R2092">
            <v>11</v>
          </cell>
          <cell r="S2092">
            <v>5</v>
          </cell>
          <cell r="T2092" t="str">
            <v>有</v>
          </cell>
          <cell r="U2092" t="str">
            <v/>
          </cell>
          <cell r="V2092" t="str">
            <v>2190</v>
          </cell>
        </row>
        <row r="2092">
          <cell r="Z2092">
            <v>45</v>
          </cell>
          <cell r="AA2092">
            <v>55</v>
          </cell>
          <cell r="AB2092">
            <v>45</v>
          </cell>
          <cell r="AC2092">
            <v>0.111375</v>
          </cell>
          <cell r="AD2092">
            <v>9.5</v>
          </cell>
          <cell r="AE2092">
            <v>12</v>
          </cell>
          <cell r="AF2092">
            <v>50</v>
          </cell>
          <cell r="AG2092" t="str">
            <v/>
          </cell>
        </row>
        <row r="2093">
          <cell r="A2093" t="str">
            <v>HZ0148</v>
          </cell>
          <cell r="B2093" t="str">
            <v>H01-06D1B</v>
          </cell>
          <cell r="C2093" t="str">
            <v>HUGZ上衣-背心男童（鱼子酱灰）</v>
          </cell>
          <cell r="D2093" t="str">
            <v>无</v>
          </cell>
          <cell r="E2093" t="str">
            <v>6936352585954</v>
          </cell>
          <cell r="F2093">
            <v>79</v>
          </cell>
          <cell r="G2093">
            <v>79</v>
          </cell>
          <cell r="H2093" t="str">
            <v>3+</v>
          </cell>
          <cell r="I2093" t="str">
            <v>老品</v>
          </cell>
          <cell r="J2093" t="str">
            <v>1、产品同竞品差异点（优势点）：1111
2、产品功能点：
3、产品设计优势：
4、产品教育属性优势：
5、产品安全属性优势：
6、产品相关服务优势：
7、其他：</v>
          </cell>
          <cell r="K2093" t="str">
            <v>丝绸级亲肤触感、无痕随心裁0束缚、全季节透气</v>
          </cell>
          <cell r="L2093" t="str">
            <v/>
          </cell>
          <cell r="M2093" t="str">
            <v>销售商品</v>
          </cell>
          <cell r="N2093" t="str">
            <v>2022/05/01</v>
          </cell>
          <cell r="O2093">
            <v>30.02</v>
          </cell>
          <cell r="P2093">
            <v>0.15</v>
          </cell>
          <cell r="Q2093">
            <v>15</v>
          </cell>
          <cell r="R2093">
            <v>11</v>
          </cell>
          <cell r="S2093">
            <v>5</v>
          </cell>
          <cell r="T2093" t="str">
            <v>有</v>
          </cell>
          <cell r="U2093" t="str">
            <v/>
          </cell>
          <cell r="V2093" t="str">
            <v>2190</v>
          </cell>
        </row>
        <row r="2093">
          <cell r="Z2093">
            <v>45</v>
          </cell>
          <cell r="AA2093">
            <v>55</v>
          </cell>
          <cell r="AB2093">
            <v>45</v>
          </cell>
          <cell r="AC2093">
            <v>0.111375</v>
          </cell>
          <cell r="AD2093">
            <v>9.5</v>
          </cell>
          <cell r="AE2093">
            <v>12</v>
          </cell>
          <cell r="AF2093">
            <v>50</v>
          </cell>
          <cell r="AG2093" t="str">
            <v/>
          </cell>
        </row>
        <row r="2094">
          <cell r="A2094" t="str">
            <v>HZ0164</v>
          </cell>
          <cell r="B2094" t="str">
            <v>H01-06D1G</v>
          </cell>
          <cell r="C2094" t="str">
            <v>HUGZ上衣-背心女童（鱼子酱灰）</v>
          </cell>
          <cell r="D2094" t="str">
            <v>无</v>
          </cell>
          <cell r="E2094" t="str">
            <v>6936352581642</v>
          </cell>
          <cell r="F2094">
            <v>79</v>
          </cell>
          <cell r="G2094">
            <v>79</v>
          </cell>
          <cell r="H2094" t="str">
            <v>3+</v>
          </cell>
          <cell r="I2094" t="str">
            <v>老品</v>
          </cell>
          <cell r="J2094" t="str">
            <v>1、产品同竞品差异点（优势点）：1111
2、产品功能点：
3、产品设计优势：
4、产品教育属性优势：
5、产品安全属性优势：
6、产品相关服务优势：
7、其他：</v>
          </cell>
          <cell r="K2094" t="str">
            <v>丝绸级亲肤触感、无痕随心裁0束缚、全季节透气</v>
          </cell>
          <cell r="L2094" t="str">
            <v/>
          </cell>
          <cell r="M2094" t="str">
            <v>销售商品</v>
          </cell>
          <cell r="N2094" t="str">
            <v>2022/05/01</v>
          </cell>
          <cell r="O2094">
            <v>30.02</v>
          </cell>
          <cell r="P2094">
            <v>0.15</v>
          </cell>
          <cell r="Q2094">
            <v>15</v>
          </cell>
          <cell r="R2094">
            <v>11</v>
          </cell>
          <cell r="S2094">
            <v>5</v>
          </cell>
          <cell r="T2094" t="str">
            <v>有</v>
          </cell>
          <cell r="U2094" t="str">
            <v/>
          </cell>
          <cell r="V2094" t="str">
            <v>2190</v>
          </cell>
        </row>
        <row r="2094">
          <cell r="Z2094">
            <v>45</v>
          </cell>
          <cell r="AA2094">
            <v>55</v>
          </cell>
          <cell r="AB2094">
            <v>45</v>
          </cell>
          <cell r="AC2094">
            <v>0.111375</v>
          </cell>
          <cell r="AD2094">
            <v>9.5</v>
          </cell>
          <cell r="AE2094">
            <v>12</v>
          </cell>
          <cell r="AF2094">
            <v>50</v>
          </cell>
          <cell r="AG2094" t="str">
            <v/>
          </cell>
        </row>
        <row r="2095">
          <cell r="A2095" t="str">
            <v>HZ0165</v>
          </cell>
          <cell r="B2095" t="str">
            <v>H01-06D1G</v>
          </cell>
          <cell r="C2095" t="str">
            <v>HUGZ上衣-背心女童（鱼子酱灰）</v>
          </cell>
          <cell r="D2095" t="str">
            <v>无</v>
          </cell>
          <cell r="E2095" t="str">
            <v>6936352581659</v>
          </cell>
          <cell r="F2095">
            <v>79</v>
          </cell>
          <cell r="G2095">
            <v>79</v>
          </cell>
          <cell r="H2095" t="str">
            <v>3+</v>
          </cell>
          <cell r="I2095" t="str">
            <v>老品</v>
          </cell>
          <cell r="J2095" t="str">
            <v>1、产品同竞品差异点（优势点）：1111
2、产品功能点：
3、产品设计优势：
4、产品教育属性优势：
5、产品安全属性优势：
6、产品相关服务优势：
7、其他：</v>
          </cell>
          <cell r="K2095" t="str">
            <v>丝绸级亲肤触感、无痕随心裁0束缚、全季节透气</v>
          </cell>
          <cell r="L2095" t="str">
            <v/>
          </cell>
          <cell r="M2095" t="str">
            <v>销售商品</v>
          </cell>
          <cell r="N2095" t="str">
            <v>2022/05/01</v>
          </cell>
          <cell r="O2095">
            <v>30.02</v>
          </cell>
          <cell r="P2095">
            <v>0.15</v>
          </cell>
          <cell r="Q2095">
            <v>15</v>
          </cell>
          <cell r="R2095">
            <v>11</v>
          </cell>
          <cell r="S2095">
            <v>5</v>
          </cell>
          <cell r="T2095" t="str">
            <v>有</v>
          </cell>
          <cell r="U2095" t="str">
            <v/>
          </cell>
          <cell r="V2095" t="str">
            <v>2190</v>
          </cell>
        </row>
        <row r="2095">
          <cell r="Z2095">
            <v>45</v>
          </cell>
          <cell r="AA2095">
            <v>55</v>
          </cell>
          <cell r="AB2095">
            <v>45</v>
          </cell>
          <cell r="AC2095">
            <v>0.111375</v>
          </cell>
          <cell r="AD2095">
            <v>9.5</v>
          </cell>
          <cell r="AE2095">
            <v>12</v>
          </cell>
          <cell r="AF2095">
            <v>50</v>
          </cell>
          <cell r="AG2095" t="str">
            <v/>
          </cell>
        </row>
        <row r="2096">
          <cell r="A2096" t="str">
            <v>HZ0166</v>
          </cell>
          <cell r="B2096" t="str">
            <v>H01-06D1G</v>
          </cell>
          <cell r="C2096" t="str">
            <v>HUGZ上衣-背心女童（鱼子酱灰）</v>
          </cell>
          <cell r="D2096" t="str">
            <v>无</v>
          </cell>
          <cell r="E2096" t="str">
            <v>6936352581666</v>
          </cell>
          <cell r="F2096">
            <v>79</v>
          </cell>
          <cell r="G2096">
            <v>79</v>
          </cell>
          <cell r="H2096" t="str">
            <v>3+</v>
          </cell>
          <cell r="I2096" t="str">
            <v>老品</v>
          </cell>
          <cell r="J2096" t="str">
            <v>1、产品同竞品差异点（优势点）：1111
2、产品功能点：
3、产品设计优势：
4、产品教育属性优势：
5、产品安全属性优势：
6、产品相关服务优势：
7、其他：</v>
          </cell>
          <cell r="K2096" t="str">
            <v>丝绸级亲肤触感、无痕随心裁0束缚、全季节透气</v>
          </cell>
          <cell r="L2096" t="str">
            <v/>
          </cell>
          <cell r="M2096" t="str">
            <v>销售商品</v>
          </cell>
          <cell r="N2096" t="str">
            <v>2022/05/01</v>
          </cell>
          <cell r="O2096">
            <v>30.02</v>
          </cell>
          <cell r="P2096">
            <v>0.15</v>
          </cell>
          <cell r="Q2096">
            <v>15</v>
          </cell>
          <cell r="R2096">
            <v>11</v>
          </cell>
          <cell r="S2096">
            <v>5</v>
          </cell>
          <cell r="T2096" t="str">
            <v>有</v>
          </cell>
          <cell r="U2096" t="str">
            <v/>
          </cell>
          <cell r="V2096" t="str">
            <v>2190</v>
          </cell>
        </row>
        <row r="2096">
          <cell r="Z2096">
            <v>45</v>
          </cell>
          <cell r="AA2096">
            <v>55</v>
          </cell>
          <cell r="AB2096">
            <v>45</v>
          </cell>
          <cell r="AC2096">
            <v>0.111375</v>
          </cell>
          <cell r="AD2096">
            <v>9.5</v>
          </cell>
          <cell r="AE2096">
            <v>12</v>
          </cell>
          <cell r="AF2096">
            <v>50</v>
          </cell>
          <cell r="AG2096" t="str">
            <v/>
          </cell>
        </row>
        <row r="2097">
          <cell r="A2097" t="str">
            <v>HZ0133</v>
          </cell>
          <cell r="B2097" t="str">
            <v>H01-06G1Z</v>
          </cell>
          <cell r="C2097" t="str">
            <v>HUGZ上衣-背心男女童（青椰绿）</v>
          </cell>
          <cell r="D2097" t="str">
            <v>无</v>
          </cell>
          <cell r="E2097" t="str">
            <v>6936352585800</v>
          </cell>
          <cell r="F2097">
            <v>79</v>
          </cell>
          <cell r="G2097">
            <v>79</v>
          </cell>
          <cell r="H2097" t="str">
            <v>3+</v>
          </cell>
          <cell r="I2097" t="str">
            <v>老品</v>
          </cell>
          <cell r="J2097" t="str">
            <v>1、产品同竞品差异点（优势点）：1111
2、产品功能点：
3、产品设计优势：
4、产品教育属性优势：
5、产品安全属性优势：
6、产品相关服务优势：
7、其他：</v>
          </cell>
          <cell r="K2097" t="str">
            <v>丝绸级亲肤触感、无痕随心裁0束缚、全季节透气</v>
          </cell>
          <cell r="L2097" t="str">
            <v/>
          </cell>
          <cell r="M2097" t="str">
            <v>销售商品</v>
          </cell>
          <cell r="N2097" t="str">
            <v>2022/05/01</v>
          </cell>
          <cell r="O2097">
            <v>30.02</v>
          </cell>
          <cell r="P2097">
            <v>0.15</v>
          </cell>
          <cell r="Q2097">
            <v>15</v>
          </cell>
          <cell r="R2097">
            <v>11</v>
          </cell>
          <cell r="S2097">
            <v>5</v>
          </cell>
          <cell r="T2097" t="str">
            <v>有</v>
          </cell>
          <cell r="U2097" t="str">
            <v/>
          </cell>
          <cell r="V2097" t="str">
            <v>2190</v>
          </cell>
        </row>
        <row r="2097">
          <cell r="Z2097">
            <v>45</v>
          </cell>
          <cell r="AA2097">
            <v>55</v>
          </cell>
          <cell r="AB2097">
            <v>45</v>
          </cell>
          <cell r="AC2097">
            <v>0.111375</v>
          </cell>
          <cell r="AD2097">
            <v>9.5</v>
          </cell>
          <cell r="AE2097">
            <v>12</v>
          </cell>
          <cell r="AF2097">
            <v>50</v>
          </cell>
          <cell r="AG2097" t="str">
            <v/>
          </cell>
        </row>
        <row r="2098">
          <cell r="A2098" t="str">
            <v>HZ0134</v>
          </cell>
          <cell r="B2098" t="str">
            <v>H01-06G1Z</v>
          </cell>
          <cell r="C2098" t="str">
            <v>HUGZ上衣-背心男女童（青椰绿）</v>
          </cell>
          <cell r="D2098" t="str">
            <v>无</v>
          </cell>
          <cell r="E2098" t="str">
            <v>6936352585817</v>
          </cell>
          <cell r="F2098">
            <v>79</v>
          </cell>
          <cell r="G2098">
            <v>79</v>
          </cell>
          <cell r="H2098" t="str">
            <v>3+</v>
          </cell>
          <cell r="I2098" t="str">
            <v>老品</v>
          </cell>
          <cell r="J2098" t="str">
            <v>1、产品同竞品差异点（优势点）：1111
2、产品功能点：
3、产品设计优势：
4、产品教育属性优势：
5、产品安全属性优势：
6、产品相关服务优势：
7、其他：</v>
          </cell>
          <cell r="K2098" t="str">
            <v>丝绸级亲肤触感、无痕随心裁0束缚、全季节透气</v>
          </cell>
          <cell r="L2098" t="str">
            <v/>
          </cell>
          <cell r="M2098" t="str">
            <v>销售商品</v>
          </cell>
          <cell r="N2098" t="str">
            <v>2022/05/01</v>
          </cell>
          <cell r="O2098">
            <v>30.02</v>
          </cell>
          <cell r="P2098">
            <v>0.15</v>
          </cell>
          <cell r="Q2098">
            <v>15</v>
          </cell>
          <cell r="R2098">
            <v>11</v>
          </cell>
          <cell r="S2098">
            <v>5</v>
          </cell>
          <cell r="T2098" t="str">
            <v>有</v>
          </cell>
          <cell r="U2098" t="str">
            <v/>
          </cell>
          <cell r="V2098" t="str">
            <v>2190</v>
          </cell>
        </row>
        <row r="2098">
          <cell r="Z2098">
            <v>45</v>
          </cell>
          <cell r="AA2098">
            <v>55</v>
          </cell>
          <cell r="AB2098">
            <v>45</v>
          </cell>
          <cell r="AC2098">
            <v>0.111375</v>
          </cell>
          <cell r="AD2098">
            <v>9.5</v>
          </cell>
          <cell r="AE2098">
            <v>12</v>
          </cell>
          <cell r="AF2098">
            <v>50</v>
          </cell>
          <cell r="AG2098" t="str">
            <v/>
          </cell>
        </row>
        <row r="2099">
          <cell r="A2099" t="str">
            <v>HZ0135</v>
          </cell>
          <cell r="B2099" t="str">
            <v>H01-06G1Z</v>
          </cell>
          <cell r="C2099" t="str">
            <v>HUGZ上衣-背心男女童（青椰绿）</v>
          </cell>
          <cell r="D2099" t="str">
            <v>无</v>
          </cell>
          <cell r="E2099" t="str">
            <v>6936352585824</v>
          </cell>
          <cell r="F2099">
            <v>79</v>
          </cell>
          <cell r="G2099">
            <v>79</v>
          </cell>
          <cell r="H2099" t="str">
            <v>3+</v>
          </cell>
          <cell r="I2099" t="str">
            <v>老品</v>
          </cell>
          <cell r="J2099" t="str">
            <v>1、产品同竞品差异点（优势点）：1111
2、产品功能点：
3、产品设计优势：
4、产品教育属性优势：
5、产品安全属性优势：
6、产品相关服务优势：
7、其他：</v>
          </cell>
          <cell r="K2099" t="str">
            <v>丝绸级亲肤触感、无痕随心裁0束缚、全季节透气</v>
          </cell>
          <cell r="L2099" t="str">
            <v/>
          </cell>
          <cell r="M2099" t="str">
            <v>销售商品</v>
          </cell>
          <cell r="N2099" t="str">
            <v>2022/05/01</v>
          </cell>
          <cell r="O2099">
            <v>30.02</v>
          </cell>
          <cell r="P2099">
            <v>0.15</v>
          </cell>
          <cell r="Q2099">
            <v>15</v>
          </cell>
          <cell r="R2099">
            <v>11</v>
          </cell>
          <cell r="S2099">
            <v>5</v>
          </cell>
          <cell r="T2099" t="str">
            <v>有</v>
          </cell>
          <cell r="U2099" t="str">
            <v/>
          </cell>
          <cell r="V2099" t="str">
            <v>2190</v>
          </cell>
        </row>
        <row r="2099">
          <cell r="Z2099">
            <v>45</v>
          </cell>
          <cell r="AA2099">
            <v>55</v>
          </cell>
          <cell r="AB2099">
            <v>45</v>
          </cell>
          <cell r="AC2099">
            <v>0.111375</v>
          </cell>
          <cell r="AD2099">
            <v>9.5</v>
          </cell>
          <cell r="AE2099">
            <v>12</v>
          </cell>
          <cell r="AF2099">
            <v>50</v>
          </cell>
          <cell r="AG2099" t="str">
            <v/>
          </cell>
        </row>
        <row r="2100">
          <cell r="A2100" t="str">
            <v>HZ0136</v>
          </cell>
          <cell r="B2100" t="str">
            <v>H01-06G1Z</v>
          </cell>
          <cell r="C2100" t="str">
            <v>HUGZ上衣-背心男女童（青椰绿）</v>
          </cell>
          <cell r="D2100" t="str">
            <v>无</v>
          </cell>
          <cell r="E2100" t="str">
            <v>6936352585831</v>
          </cell>
          <cell r="F2100">
            <v>79</v>
          </cell>
          <cell r="G2100">
            <v>79</v>
          </cell>
          <cell r="H2100" t="str">
            <v>3+</v>
          </cell>
          <cell r="I2100" t="str">
            <v>老品</v>
          </cell>
          <cell r="J2100" t="str">
            <v>1、产品同竞品差异点（优势点）：1111
2、产品功能点：
3、产品设计优势：
4、产品教育属性优势：
5、产品安全属性优势：
6、产品相关服务优势：
7、其他：</v>
          </cell>
          <cell r="K2100" t="str">
            <v>丝绸级亲肤触感、无痕随心裁0束缚、全季节透气</v>
          </cell>
          <cell r="L2100" t="str">
            <v/>
          </cell>
          <cell r="M2100" t="str">
            <v>销售商品</v>
          </cell>
          <cell r="N2100" t="str">
            <v>2022/05/01</v>
          </cell>
          <cell r="O2100">
            <v>30.02</v>
          </cell>
          <cell r="P2100">
            <v>0.15</v>
          </cell>
          <cell r="Q2100">
            <v>15</v>
          </cell>
          <cell r="R2100">
            <v>11</v>
          </cell>
          <cell r="S2100">
            <v>5</v>
          </cell>
          <cell r="T2100" t="str">
            <v>有</v>
          </cell>
          <cell r="U2100" t="str">
            <v/>
          </cell>
          <cell r="V2100" t="str">
            <v>2190</v>
          </cell>
        </row>
        <row r="2100">
          <cell r="Z2100">
            <v>45</v>
          </cell>
          <cell r="AA2100">
            <v>55</v>
          </cell>
          <cell r="AB2100">
            <v>45</v>
          </cell>
          <cell r="AC2100">
            <v>0.111375</v>
          </cell>
          <cell r="AD2100">
            <v>9.5</v>
          </cell>
          <cell r="AE2100">
            <v>12</v>
          </cell>
          <cell r="AF2100">
            <v>50</v>
          </cell>
          <cell r="AG2100" t="str">
            <v/>
          </cell>
        </row>
        <row r="2101">
          <cell r="A2101" t="str">
            <v>HZ0149</v>
          </cell>
          <cell r="B2101" t="str">
            <v>H01-06G1B</v>
          </cell>
          <cell r="C2101" t="str">
            <v>HUGZ上衣-背心男童（青椰绿）</v>
          </cell>
          <cell r="D2101" t="str">
            <v>无</v>
          </cell>
          <cell r="E2101" t="str">
            <v>6936352581499</v>
          </cell>
          <cell r="F2101">
            <v>79</v>
          </cell>
          <cell r="G2101">
            <v>79</v>
          </cell>
          <cell r="H2101" t="str">
            <v>3+</v>
          </cell>
          <cell r="I2101" t="str">
            <v>老品</v>
          </cell>
          <cell r="J2101" t="str">
            <v>1、产品同竞品差异点（优势点）：1111
2、产品功能点：
3、产品设计优势：
4、产品教育属性优势：
5、产品安全属性优势：
6、产品相关服务优势：
7、其他：</v>
          </cell>
          <cell r="K2101" t="str">
            <v>丝绸级亲肤触感、无痕随心裁0束缚、全季节透气</v>
          </cell>
          <cell r="L2101" t="str">
            <v/>
          </cell>
          <cell r="M2101" t="str">
            <v>销售商品</v>
          </cell>
          <cell r="N2101" t="str">
            <v>2022/05/01</v>
          </cell>
          <cell r="O2101">
            <v>30.02</v>
          </cell>
          <cell r="P2101">
            <v>0.15</v>
          </cell>
          <cell r="Q2101">
            <v>15</v>
          </cell>
          <cell r="R2101">
            <v>11</v>
          </cell>
          <cell r="S2101">
            <v>5</v>
          </cell>
          <cell r="T2101" t="str">
            <v>有</v>
          </cell>
          <cell r="U2101" t="str">
            <v/>
          </cell>
          <cell r="V2101" t="str">
            <v>2190</v>
          </cell>
        </row>
        <row r="2101">
          <cell r="Z2101">
            <v>45</v>
          </cell>
          <cell r="AA2101">
            <v>55</v>
          </cell>
          <cell r="AB2101">
            <v>45</v>
          </cell>
          <cell r="AC2101">
            <v>0.111375</v>
          </cell>
          <cell r="AD2101">
            <v>9.5</v>
          </cell>
          <cell r="AE2101">
            <v>12</v>
          </cell>
          <cell r="AF2101">
            <v>50</v>
          </cell>
          <cell r="AG2101" t="str">
            <v/>
          </cell>
        </row>
        <row r="2102">
          <cell r="A2102" t="str">
            <v>HZ0150</v>
          </cell>
          <cell r="B2102" t="str">
            <v>H01-06G1B</v>
          </cell>
          <cell r="C2102" t="str">
            <v>HUGZ上衣-背心男童（青椰绿）</v>
          </cell>
          <cell r="D2102" t="str">
            <v>无</v>
          </cell>
          <cell r="E2102" t="str">
            <v>6936352585961</v>
          </cell>
          <cell r="F2102">
            <v>79</v>
          </cell>
          <cell r="G2102">
            <v>79</v>
          </cell>
          <cell r="H2102" t="str">
            <v>3+</v>
          </cell>
          <cell r="I2102" t="str">
            <v>老品</v>
          </cell>
          <cell r="J2102" t="str">
            <v>1、产品同竞品差异点（优势点）：1111
2、产品功能点：
3、产品设计优势：
4、产品教育属性优势：
5、产品安全属性优势：
6、产品相关服务优势：
7、其他：</v>
          </cell>
          <cell r="K2102" t="str">
            <v>丝绸级亲肤触感、无痕随心裁0束缚、全季节透气</v>
          </cell>
          <cell r="L2102" t="str">
            <v/>
          </cell>
          <cell r="M2102" t="str">
            <v>销售商品</v>
          </cell>
          <cell r="N2102" t="str">
            <v>2022/05/01</v>
          </cell>
          <cell r="O2102">
            <v>30.02</v>
          </cell>
          <cell r="P2102">
            <v>0.15</v>
          </cell>
          <cell r="Q2102">
            <v>15</v>
          </cell>
          <cell r="R2102">
            <v>11</v>
          </cell>
          <cell r="S2102">
            <v>5</v>
          </cell>
          <cell r="T2102" t="str">
            <v>有</v>
          </cell>
          <cell r="U2102" t="str">
            <v/>
          </cell>
          <cell r="V2102" t="str">
            <v>2190</v>
          </cell>
        </row>
        <row r="2102">
          <cell r="Z2102">
            <v>45</v>
          </cell>
          <cell r="AA2102">
            <v>55</v>
          </cell>
          <cell r="AB2102">
            <v>45</v>
          </cell>
          <cell r="AC2102">
            <v>0.111375</v>
          </cell>
          <cell r="AD2102">
            <v>9.5</v>
          </cell>
          <cell r="AE2102">
            <v>12</v>
          </cell>
          <cell r="AF2102">
            <v>50</v>
          </cell>
          <cell r="AG2102" t="str">
            <v/>
          </cell>
        </row>
        <row r="2103">
          <cell r="A2103" t="str">
            <v>HZ0151</v>
          </cell>
          <cell r="B2103" t="str">
            <v>H01-06G1B</v>
          </cell>
          <cell r="C2103" t="str">
            <v>HUGZ上衣-背心男童（青椰绿）</v>
          </cell>
          <cell r="D2103" t="str">
            <v>无</v>
          </cell>
          <cell r="E2103" t="str">
            <v>6936352581512</v>
          </cell>
          <cell r="F2103">
            <v>79</v>
          </cell>
          <cell r="G2103">
            <v>79</v>
          </cell>
          <cell r="H2103" t="str">
            <v>3+</v>
          </cell>
          <cell r="I2103" t="str">
            <v>老品</v>
          </cell>
          <cell r="J2103" t="str">
            <v>1、产品同竞品差异点（优势点）：1111
2、产品功能点：
3、产品设计优势：
4、产品教育属性优势：
5、产品安全属性优势：
6、产品相关服务优势：
7、其他：</v>
          </cell>
          <cell r="K2103" t="str">
            <v>丝绸级亲肤触感、无痕随心裁0束缚、全季节透气</v>
          </cell>
          <cell r="L2103" t="str">
            <v/>
          </cell>
          <cell r="M2103" t="str">
            <v>销售商品</v>
          </cell>
          <cell r="N2103" t="str">
            <v>2022/05/01</v>
          </cell>
          <cell r="O2103">
            <v>30.02</v>
          </cell>
          <cell r="P2103">
            <v>0.15</v>
          </cell>
          <cell r="Q2103">
            <v>15</v>
          </cell>
          <cell r="R2103">
            <v>11</v>
          </cell>
          <cell r="S2103">
            <v>5</v>
          </cell>
          <cell r="T2103" t="str">
            <v>有</v>
          </cell>
          <cell r="U2103" t="str">
            <v/>
          </cell>
          <cell r="V2103" t="str">
            <v>2190</v>
          </cell>
        </row>
        <row r="2103">
          <cell r="Z2103">
            <v>45</v>
          </cell>
          <cell r="AA2103">
            <v>55</v>
          </cell>
          <cell r="AB2103">
            <v>45</v>
          </cell>
          <cell r="AC2103">
            <v>0.111375</v>
          </cell>
          <cell r="AD2103">
            <v>9.5</v>
          </cell>
          <cell r="AE2103">
            <v>12</v>
          </cell>
          <cell r="AF2103">
            <v>50</v>
          </cell>
          <cell r="AG2103" t="str">
            <v/>
          </cell>
        </row>
        <row r="2104">
          <cell r="A2104" t="str">
            <v>HZ0167</v>
          </cell>
          <cell r="B2104" t="str">
            <v>H01-06G1G</v>
          </cell>
          <cell r="C2104" t="str">
            <v>HUGZ上衣-背心女童（青椰绿）</v>
          </cell>
          <cell r="D2104" t="str">
            <v>无</v>
          </cell>
          <cell r="E2104" t="str">
            <v>6936352581673</v>
          </cell>
          <cell r="F2104">
            <v>79</v>
          </cell>
          <cell r="G2104">
            <v>79</v>
          </cell>
          <cell r="H2104" t="str">
            <v>3+</v>
          </cell>
          <cell r="I2104" t="str">
            <v>老品</v>
          </cell>
          <cell r="J2104" t="str">
            <v>1、产品同竞品差异点（优势点）：1111
2、产品功能点：
3、产品设计优势：
4、产品教育属性优势：
5、产品安全属性优势：
6、产品相关服务优势：
7、其他：</v>
          </cell>
          <cell r="K2104" t="str">
            <v>丝绸级亲肤触感、无痕随心裁0束缚、全季节透气</v>
          </cell>
          <cell r="L2104" t="str">
            <v/>
          </cell>
          <cell r="M2104" t="str">
            <v>销售商品</v>
          </cell>
          <cell r="N2104" t="str">
            <v>2022/05/01</v>
          </cell>
          <cell r="O2104">
            <v>30.02</v>
          </cell>
          <cell r="P2104">
            <v>0.15</v>
          </cell>
          <cell r="Q2104">
            <v>15</v>
          </cell>
          <cell r="R2104">
            <v>11</v>
          </cell>
          <cell r="S2104">
            <v>5</v>
          </cell>
          <cell r="T2104" t="str">
            <v>有</v>
          </cell>
          <cell r="U2104" t="str">
            <v/>
          </cell>
          <cell r="V2104" t="str">
            <v>2190</v>
          </cell>
        </row>
        <row r="2104">
          <cell r="Z2104">
            <v>45</v>
          </cell>
          <cell r="AA2104">
            <v>55</v>
          </cell>
          <cell r="AB2104">
            <v>45</v>
          </cell>
          <cell r="AC2104">
            <v>0.111375</v>
          </cell>
          <cell r="AD2104">
            <v>9.5</v>
          </cell>
          <cell r="AE2104">
            <v>12</v>
          </cell>
          <cell r="AF2104">
            <v>50</v>
          </cell>
          <cell r="AG2104" t="str">
            <v/>
          </cell>
        </row>
        <row r="2105">
          <cell r="A2105" t="str">
            <v>HZ0168</v>
          </cell>
          <cell r="B2105" t="str">
            <v>H01-06G1G</v>
          </cell>
          <cell r="C2105" t="str">
            <v>HUGZ上衣-背心女童（青椰绿）</v>
          </cell>
          <cell r="D2105" t="str">
            <v>无</v>
          </cell>
          <cell r="E2105" t="str">
            <v>6936352581680</v>
          </cell>
          <cell r="F2105">
            <v>79</v>
          </cell>
          <cell r="G2105">
            <v>79</v>
          </cell>
          <cell r="H2105" t="str">
            <v>3+</v>
          </cell>
          <cell r="I2105" t="str">
            <v>老品</v>
          </cell>
          <cell r="J2105" t="str">
            <v>1、产品同竞品差异点（优势点）：1111
2、产品功能点：
3、产品设计优势：
4、产品教育属性优势：
5、产品安全属性优势：
6、产品相关服务优势：
7、其他：</v>
          </cell>
          <cell r="K2105" t="str">
            <v>丝绸级亲肤触感、无痕随心裁0束缚、全季节透气</v>
          </cell>
          <cell r="L2105" t="str">
            <v/>
          </cell>
          <cell r="M2105" t="str">
            <v>销售商品</v>
          </cell>
          <cell r="N2105" t="str">
            <v>2022/05/01</v>
          </cell>
          <cell r="O2105">
            <v>30.02</v>
          </cell>
          <cell r="P2105">
            <v>0.15</v>
          </cell>
          <cell r="Q2105">
            <v>15</v>
          </cell>
          <cell r="R2105">
            <v>11</v>
          </cell>
          <cell r="S2105">
            <v>5</v>
          </cell>
          <cell r="T2105" t="str">
            <v>有</v>
          </cell>
          <cell r="U2105" t="str">
            <v/>
          </cell>
          <cell r="V2105" t="str">
            <v>2190</v>
          </cell>
        </row>
        <row r="2105">
          <cell r="Z2105">
            <v>45</v>
          </cell>
          <cell r="AA2105">
            <v>55</v>
          </cell>
          <cell r="AB2105">
            <v>45</v>
          </cell>
          <cell r="AC2105">
            <v>0.111375</v>
          </cell>
          <cell r="AD2105">
            <v>9.5</v>
          </cell>
          <cell r="AE2105">
            <v>12</v>
          </cell>
          <cell r="AF2105">
            <v>50</v>
          </cell>
          <cell r="AG2105" t="str">
            <v/>
          </cell>
        </row>
        <row r="2106">
          <cell r="A2106" t="str">
            <v>HZ0169</v>
          </cell>
          <cell r="B2106" t="str">
            <v>H01-06G1G</v>
          </cell>
          <cell r="C2106" t="str">
            <v>HUGZ上衣-背心女童（青椰绿）</v>
          </cell>
          <cell r="D2106" t="str">
            <v>无</v>
          </cell>
          <cell r="E2106" t="str">
            <v>6936352581697</v>
          </cell>
          <cell r="F2106">
            <v>79</v>
          </cell>
          <cell r="G2106">
            <v>79</v>
          </cell>
          <cell r="H2106" t="str">
            <v>3+</v>
          </cell>
          <cell r="I2106" t="str">
            <v>老品</v>
          </cell>
          <cell r="J2106" t="str">
            <v>1、产品同竞品差异点（优势点）：1111
2、产品功能点：
3、产品设计优势：
4、产品教育属性优势：
5、产品安全属性优势：
6、产品相关服务优势：
7、其他：</v>
          </cell>
          <cell r="K2106" t="str">
            <v>丝绸级亲肤触感、无痕随心裁0束缚、全季节透气</v>
          </cell>
          <cell r="L2106" t="str">
            <v/>
          </cell>
          <cell r="M2106" t="str">
            <v>销售商品</v>
          </cell>
          <cell r="N2106" t="str">
            <v>2022/05/01</v>
          </cell>
          <cell r="O2106">
            <v>30.02</v>
          </cell>
          <cell r="P2106">
            <v>0.15</v>
          </cell>
          <cell r="Q2106">
            <v>15</v>
          </cell>
          <cell r="R2106">
            <v>11</v>
          </cell>
          <cell r="S2106">
            <v>5</v>
          </cell>
          <cell r="T2106" t="str">
            <v>有</v>
          </cell>
          <cell r="U2106" t="str">
            <v/>
          </cell>
          <cell r="V2106" t="str">
            <v>2190</v>
          </cell>
        </row>
        <row r="2106">
          <cell r="Z2106">
            <v>45</v>
          </cell>
          <cell r="AA2106">
            <v>55</v>
          </cell>
          <cell r="AB2106">
            <v>45</v>
          </cell>
          <cell r="AC2106">
            <v>0.111375</v>
          </cell>
          <cell r="AD2106">
            <v>9.5</v>
          </cell>
          <cell r="AE2106">
            <v>12</v>
          </cell>
          <cell r="AF2106">
            <v>50</v>
          </cell>
          <cell r="AG2106" t="str">
            <v/>
          </cell>
        </row>
        <row r="2107">
          <cell r="A2107" t="str">
            <v>HZ0170</v>
          </cell>
          <cell r="B2107" t="str">
            <v>H01-08R1Z</v>
          </cell>
          <cell r="C2107" t="str">
            <v>HUGZ裤子-长裤男女童（枣糕红）</v>
          </cell>
          <cell r="D2107" t="str">
            <v>无</v>
          </cell>
          <cell r="E2107" t="str">
            <v>6936352581703</v>
          </cell>
          <cell r="F2107">
            <v>89</v>
          </cell>
          <cell r="G2107">
            <v>89</v>
          </cell>
          <cell r="H2107" t="str">
            <v>3+</v>
          </cell>
          <cell r="I2107" t="str">
            <v>老品</v>
          </cell>
          <cell r="J2107" t="str">
            <v>1、产品同竞品差异点（优势点）：1111
2、产品功能点：
3、产品设计优势：
4、产品教育属性优势：
5、产品安全属性优势：
6、产品相关服务优势：
7、其他：</v>
          </cell>
          <cell r="K2107" t="str">
            <v>丝绸级亲肤触感、无痕随心裁0束缚、全季节透气</v>
          </cell>
          <cell r="L2107" t="str">
            <v/>
          </cell>
          <cell r="M2107" t="str">
            <v>销售商品</v>
          </cell>
          <cell r="N2107" t="str">
            <v>2022/05/01</v>
          </cell>
          <cell r="O2107">
            <v>33.82</v>
          </cell>
          <cell r="P2107">
            <v>0.15</v>
          </cell>
          <cell r="Q2107">
            <v>15</v>
          </cell>
          <cell r="R2107">
            <v>11</v>
          </cell>
          <cell r="S2107">
            <v>5</v>
          </cell>
          <cell r="T2107" t="str">
            <v>有</v>
          </cell>
          <cell r="U2107" t="str">
            <v/>
          </cell>
          <cell r="V2107" t="str">
            <v>2190</v>
          </cell>
        </row>
        <row r="2107">
          <cell r="Z2107">
            <v>45</v>
          </cell>
          <cell r="AA2107">
            <v>55</v>
          </cell>
          <cell r="AB2107">
            <v>45</v>
          </cell>
          <cell r="AC2107">
            <v>0.111375</v>
          </cell>
          <cell r="AD2107">
            <v>9.5</v>
          </cell>
          <cell r="AE2107">
            <v>12</v>
          </cell>
          <cell r="AF2107">
            <v>50</v>
          </cell>
          <cell r="AG2107" t="str">
            <v/>
          </cell>
        </row>
        <row r="2108">
          <cell r="A2108" t="str">
            <v>HZ0171</v>
          </cell>
          <cell r="B2108" t="str">
            <v>H01-08R1Z</v>
          </cell>
          <cell r="C2108" t="str">
            <v>HUGZ裤子-长裤男女童（枣糕红）</v>
          </cell>
          <cell r="D2108" t="str">
            <v>无</v>
          </cell>
          <cell r="E2108" t="str">
            <v>6936352581710</v>
          </cell>
          <cell r="F2108">
            <v>89</v>
          </cell>
          <cell r="G2108">
            <v>89</v>
          </cell>
          <cell r="H2108" t="str">
            <v>3+</v>
          </cell>
          <cell r="I2108" t="str">
            <v>老品</v>
          </cell>
          <cell r="J2108" t="str">
            <v>1、产品同竞品差异点（优势点）：1111
2、产品功能点：
3、产品设计优势：
4、产品教育属性优势：
5、产品安全属性优势：
6、产品相关服务优势：
7、其他：</v>
          </cell>
          <cell r="K2108" t="str">
            <v>丝绸级亲肤触感、无痕随心裁0束缚、全季节透气</v>
          </cell>
          <cell r="L2108" t="str">
            <v/>
          </cell>
          <cell r="M2108" t="str">
            <v>销售商品</v>
          </cell>
          <cell r="N2108" t="str">
            <v>2022/05/01</v>
          </cell>
          <cell r="O2108">
            <v>33.82</v>
          </cell>
          <cell r="P2108">
            <v>0.15</v>
          </cell>
          <cell r="Q2108">
            <v>15</v>
          </cell>
          <cell r="R2108">
            <v>11</v>
          </cell>
          <cell r="S2108">
            <v>5</v>
          </cell>
          <cell r="T2108" t="str">
            <v>有</v>
          </cell>
          <cell r="U2108" t="str">
            <v/>
          </cell>
          <cell r="V2108" t="str">
            <v>2190</v>
          </cell>
        </row>
        <row r="2108">
          <cell r="Z2108">
            <v>45</v>
          </cell>
          <cell r="AA2108">
            <v>55</v>
          </cell>
          <cell r="AB2108">
            <v>45</v>
          </cell>
          <cell r="AC2108">
            <v>0.111375</v>
          </cell>
          <cell r="AD2108">
            <v>9.5</v>
          </cell>
          <cell r="AE2108">
            <v>12</v>
          </cell>
          <cell r="AF2108">
            <v>50</v>
          </cell>
          <cell r="AG2108" t="str">
            <v/>
          </cell>
        </row>
        <row r="2109">
          <cell r="A2109" t="str">
            <v>HZ0172</v>
          </cell>
          <cell r="B2109" t="str">
            <v>H01-08R1Z</v>
          </cell>
          <cell r="C2109" t="str">
            <v>HUGZ裤子-长裤男女童（枣糕红）</v>
          </cell>
          <cell r="D2109" t="str">
            <v>无</v>
          </cell>
          <cell r="E2109" t="str">
            <v>6936352581727</v>
          </cell>
          <cell r="F2109">
            <v>89</v>
          </cell>
          <cell r="G2109">
            <v>89</v>
          </cell>
          <cell r="H2109" t="str">
            <v>3+</v>
          </cell>
          <cell r="I2109" t="str">
            <v>老品</v>
          </cell>
          <cell r="J2109" t="str">
            <v>1、产品同竞品差异点（优势点）：1111
2、产品功能点：
3、产品设计优势：
4、产品教育属性优势：
5、产品安全属性优势：
6、产品相关服务优势：
7、其他：</v>
          </cell>
          <cell r="K2109" t="str">
            <v>丝绸级亲肤触感、无痕随心裁0束缚、全季节透气</v>
          </cell>
          <cell r="L2109" t="str">
            <v/>
          </cell>
          <cell r="M2109" t="str">
            <v>销售商品</v>
          </cell>
          <cell r="N2109" t="str">
            <v>2022/05/01</v>
          </cell>
          <cell r="O2109">
            <v>33.82</v>
          </cell>
          <cell r="P2109">
            <v>0.15</v>
          </cell>
          <cell r="Q2109">
            <v>15</v>
          </cell>
          <cell r="R2109">
            <v>11</v>
          </cell>
          <cell r="S2109">
            <v>5</v>
          </cell>
          <cell r="T2109" t="str">
            <v>有</v>
          </cell>
          <cell r="U2109" t="str">
            <v/>
          </cell>
          <cell r="V2109" t="str">
            <v>2190</v>
          </cell>
        </row>
        <row r="2109">
          <cell r="Z2109">
            <v>45</v>
          </cell>
          <cell r="AA2109">
            <v>55</v>
          </cell>
          <cell r="AB2109">
            <v>45</v>
          </cell>
          <cell r="AC2109">
            <v>0.111375</v>
          </cell>
          <cell r="AD2109">
            <v>9.5</v>
          </cell>
          <cell r="AE2109">
            <v>12</v>
          </cell>
          <cell r="AF2109">
            <v>50</v>
          </cell>
          <cell r="AG2109" t="str">
            <v/>
          </cell>
        </row>
        <row r="2110">
          <cell r="A2110" t="str">
            <v>HZ0173</v>
          </cell>
          <cell r="B2110" t="str">
            <v>H01-08R1Z</v>
          </cell>
          <cell r="C2110" t="str">
            <v>HUGZ裤子-长裤男女童（枣糕红）</v>
          </cell>
          <cell r="D2110" t="str">
            <v>无</v>
          </cell>
          <cell r="E2110" t="str">
            <v>6936352581734</v>
          </cell>
          <cell r="F2110">
            <v>89</v>
          </cell>
          <cell r="G2110">
            <v>89</v>
          </cell>
          <cell r="H2110" t="str">
            <v>3+</v>
          </cell>
          <cell r="I2110" t="str">
            <v>老品</v>
          </cell>
          <cell r="J2110" t="str">
            <v>1、产品同竞品差异点（优势点）：1111
2、产品功能点：
3、产品设计优势：
4、产品教育属性优势：
5、产品安全属性优势：
6、产品相关服务优势：
7、其他：</v>
          </cell>
          <cell r="K2110" t="str">
            <v>丝绸级亲肤触感、无痕随心裁0束缚、全季节透气</v>
          </cell>
          <cell r="L2110" t="str">
            <v/>
          </cell>
          <cell r="M2110" t="str">
            <v>销售商品</v>
          </cell>
          <cell r="N2110" t="str">
            <v>2022/05/01</v>
          </cell>
          <cell r="O2110">
            <v>33.82</v>
          </cell>
          <cell r="P2110">
            <v>0.15</v>
          </cell>
          <cell r="Q2110">
            <v>15</v>
          </cell>
          <cell r="R2110">
            <v>11</v>
          </cell>
          <cell r="S2110">
            <v>5</v>
          </cell>
          <cell r="T2110" t="str">
            <v>有</v>
          </cell>
          <cell r="U2110" t="str">
            <v/>
          </cell>
          <cell r="V2110" t="str">
            <v>2190</v>
          </cell>
        </row>
        <row r="2110">
          <cell r="Z2110">
            <v>45</v>
          </cell>
          <cell r="AA2110">
            <v>55</v>
          </cell>
          <cell r="AB2110">
            <v>45</v>
          </cell>
          <cell r="AC2110">
            <v>0.111375</v>
          </cell>
          <cell r="AD2110">
            <v>9.5</v>
          </cell>
          <cell r="AE2110">
            <v>12</v>
          </cell>
          <cell r="AF2110">
            <v>50</v>
          </cell>
          <cell r="AG2110" t="str">
            <v/>
          </cell>
        </row>
        <row r="2111">
          <cell r="A2111" t="str">
            <v>HZ0194</v>
          </cell>
          <cell r="B2111" t="str">
            <v>H01-08R1B</v>
          </cell>
          <cell r="C2111" t="str">
            <v>HUGZ裤子-长裤男童（枣糕红）</v>
          </cell>
          <cell r="D2111" t="str">
            <v>无</v>
          </cell>
          <cell r="E2111" t="str">
            <v>6936352581949</v>
          </cell>
          <cell r="F2111">
            <v>89</v>
          </cell>
          <cell r="G2111">
            <v>89</v>
          </cell>
          <cell r="H2111" t="str">
            <v>3+</v>
          </cell>
          <cell r="I2111" t="str">
            <v>老品</v>
          </cell>
          <cell r="J2111" t="str">
            <v>1、产品同竞品差异点（优势点）：1111
2、产品功能点：
3、产品设计优势：
4、产品教育属性优势：
5、产品安全属性优势：
6、产品相关服务优势：
7、其他：</v>
          </cell>
          <cell r="K2111" t="str">
            <v>丝绸级亲肤触感、无痕随心裁0束缚、全季节透气</v>
          </cell>
          <cell r="L2111" t="str">
            <v/>
          </cell>
          <cell r="M2111" t="str">
            <v>销售商品</v>
          </cell>
          <cell r="N2111" t="str">
            <v>2022/05/01</v>
          </cell>
          <cell r="O2111">
            <v>33.82</v>
          </cell>
          <cell r="P2111">
            <v>0.15</v>
          </cell>
          <cell r="Q2111">
            <v>15</v>
          </cell>
          <cell r="R2111">
            <v>11</v>
          </cell>
          <cell r="S2111">
            <v>5</v>
          </cell>
          <cell r="T2111" t="str">
            <v>有</v>
          </cell>
          <cell r="U2111" t="str">
            <v/>
          </cell>
          <cell r="V2111" t="str">
            <v>2190</v>
          </cell>
        </row>
        <row r="2111">
          <cell r="Z2111">
            <v>45</v>
          </cell>
          <cell r="AA2111">
            <v>55</v>
          </cell>
          <cell r="AB2111">
            <v>45</v>
          </cell>
          <cell r="AC2111">
            <v>0.111375</v>
          </cell>
          <cell r="AD2111">
            <v>9.5</v>
          </cell>
          <cell r="AE2111">
            <v>12</v>
          </cell>
          <cell r="AF2111">
            <v>50</v>
          </cell>
          <cell r="AG2111" t="str">
            <v/>
          </cell>
        </row>
        <row r="2112">
          <cell r="A2112" t="str">
            <v>HZ0195</v>
          </cell>
          <cell r="B2112" t="str">
            <v>H01-08R1B</v>
          </cell>
          <cell r="C2112" t="str">
            <v>HUGZ裤子-长裤男童（枣糕红）</v>
          </cell>
          <cell r="D2112" t="str">
            <v>无</v>
          </cell>
          <cell r="E2112" t="str">
            <v>6936352581956</v>
          </cell>
          <cell r="F2112">
            <v>89</v>
          </cell>
          <cell r="G2112">
            <v>89</v>
          </cell>
          <cell r="H2112" t="str">
            <v>3+</v>
          </cell>
          <cell r="I2112" t="str">
            <v>老品</v>
          </cell>
          <cell r="J2112" t="str">
            <v>1、产品同竞品差异点（优势点）：1111
2、产品功能点：
3、产品设计优势：
4、产品教育属性优势：
5、产品安全属性优势：
6、产品相关服务优势：
7、其他：</v>
          </cell>
          <cell r="K2112" t="str">
            <v>丝绸级亲肤触感、无痕随心裁0束缚、全季节透气</v>
          </cell>
          <cell r="L2112" t="str">
            <v/>
          </cell>
          <cell r="M2112" t="str">
            <v>销售商品</v>
          </cell>
          <cell r="N2112" t="str">
            <v>2022/05/01</v>
          </cell>
          <cell r="O2112">
            <v>33.82</v>
          </cell>
          <cell r="P2112">
            <v>0.15</v>
          </cell>
          <cell r="Q2112">
            <v>15</v>
          </cell>
          <cell r="R2112">
            <v>11</v>
          </cell>
          <cell r="S2112">
            <v>5</v>
          </cell>
          <cell r="T2112" t="str">
            <v>有</v>
          </cell>
          <cell r="U2112" t="str">
            <v/>
          </cell>
          <cell r="V2112" t="str">
            <v>2190</v>
          </cell>
        </row>
        <row r="2112">
          <cell r="Z2112">
            <v>45</v>
          </cell>
          <cell r="AA2112">
            <v>55</v>
          </cell>
          <cell r="AB2112">
            <v>45</v>
          </cell>
          <cell r="AC2112">
            <v>0.111375</v>
          </cell>
          <cell r="AD2112">
            <v>9.5</v>
          </cell>
          <cell r="AE2112">
            <v>12</v>
          </cell>
          <cell r="AF2112">
            <v>50</v>
          </cell>
          <cell r="AG2112" t="str">
            <v/>
          </cell>
        </row>
        <row r="2113">
          <cell r="A2113" t="str">
            <v>HZ0119</v>
          </cell>
          <cell r="B2113" t="str">
            <v>H01-06Y1Z</v>
          </cell>
          <cell r="C2113" t="str">
            <v>HUGZ上衣-背心男女童（姜饼黄）</v>
          </cell>
          <cell r="D2113" t="str">
            <v>无</v>
          </cell>
          <cell r="E2113" t="str">
            <v>6936352585664</v>
          </cell>
          <cell r="F2113">
            <v>79</v>
          </cell>
          <cell r="G2113">
            <v>79</v>
          </cell>
          <cell r="H2113" t="str">
            <v>3+</v>
          </cell>
          <cell r="I2113" t="str">
            <v>老品</v>
          </cell>
          <cell r="J2113" t="str">
            <v>1、产品同竞品差异点（优势点）：1111
2、产品功能点：
3、产品设计优势：
4、产品教育属性优势：
5、产品安全属性优势：
6、产品相关服务优势：
7、其他：</v>
          </cell>
          <cell r="K2113" t="str">
            <v>丝绸级亲肤触感、无痕随心裁0束缚、全季节透气</v>
          </cell>
          <cell r="L2113" t="str">
            <v/>
          </cell>
          <cell r="M2113" t="str">
            <v>销售商品</v>
          </cell>
          <cell r="N2113" t="str">
            <v>2022/05/01</v>
          </cell>
          <cell r="O2113">
            <v>30.02</v>
          </cell>
          <cell r="P2113">
            <v>0.15</v>
          </cell>
          <cell r="Q2113">
            <v>15</v>
          </cell>
          <cell r="R2113">
            <v>11</v>
          </cell>
          <cell r="S2113">
            <v>5</v>
          </cell>
          <cell r="T2113" t="str">
            <v>有</v>
          </cell>
          <cell r="U2113" t="str">
            <v/>
          </cell>
          <cell r="V2113" t="str">
            <v>2190</v>
          </cell>
        </row>
        <row r="2113">
          <cell r="Z2113">
            <v>45</v>
          </cell>
          <cell r="AA2113">
            <v>55</v>
          </cell>
          <cell r="AB2113">
            <v>45</v>
          </cell>
          <cell r="AC2113">
            <v>0.111375</v>
          </cell>
          <cell r="AD2113">
            <v>9.5</v>
          </cell>
          <cell r="AE2113">
            <v>12</v>
          </cell>
          <cell r="AF2113">
            <v>50</v>
          </cell>
          <cell r="AG2113" t="str">
            <v/>
          </cell>
        </row>
        <row r="2114">
          <cell r="A2114" t="str">
            <v>HZ0120</v>
          </cell>
          <cell r="B2114" t="str">
            <v>H01-06Y1Z</v>
          </cell>
          <cell r="C2114" t="str">
            <v>HUGZ上衣-背心男女童（姜饼黄）</v>
          </cell>
          <cell r="D2114" t="str">
            <v>无</v>
          </cell>
          <cell r="E2114" t="str">
            <v>6936352585671</v>
          </cell>
          <cell r="F2114">
            <v>79</v>
          </cell>
          <cell r="G2114">
            <v>79</v>
          </cell>
          <cell r="H2114" t="str">
            <v>3+</v>
          </cell>
          <cell r="I2114" t="str">
            <v>老品</v>
          </cell>
          <cell r="J2114" t="str">
            <v>1、产品同竞品差异点（优势点）：1111
2、产品功能点：
3、产品设计优势：
4、产品教育属性优势：
5、产品安全属性优势：
6、产品相关服务优势：
7、其他：</v>
          </cell>
          <cell r="K2114" t="str">
            <v>丝绸级亲肤触感、无痕随心裁0束缚、全季节透气</v>
          </cell>
          <cell r="L2114" t="str">
            <v/>
          </cell>
          <cell r="M2114" t="str">
            <v>销售商品</v>
          </cell>
          <cell r="N2114" t="str">
            <v>2022/05/01</v>
          </cell>
          <cell r="O2114">
            <v>30.02</v>
          </cell>
          <cell r="P2114">
            <v>0.15</v>
          </cell>
          <cell r="Q2114">
            <v>15</v>
          </cell>
          <cell r="R2114">
            <v>11</v>
          </cell>
          <cell r="S2114">
            <v>5</v>
          </cell>
          <cell r="T2114" t="str">
            <v>有</v>
          </cell>
          <cell r="U2114" t="str">
            <v/>
          </cell>
          <cell r="V2114" t="str">
            <v>2190</v>
          </cell>
        </row>
        <row r="2114">
          <cell r="Z2114">
            <v>45</v>
          </cell>
          <cell r="AA2114">
            <v>55</v>
          </cell>
          <cell r="AB2114">
            <v>45</v>
          </cell>
          <cell r="AC2114">
            <v>0.111375</v>
          </cell>
          <cell r="AD2114">
            <v>9.5</v>
          </cell>
          <cell r="AE2114">
            <v>12</v>
          </cell>
          <cell r="AF2114">
            <v>50</v>
          </cell>
          <cell r="AG2114" t="str">
            <v/>
          </cell>
        </row>
        <row r="2115">
          <cell r="A2115" t="str">
            <v>HZ0140</v>
          </cell>
          <cell r="B2115" t="str">
            <v>H01-06Y1B</v>
          </cell>
          <cell r="C2115" t="str">
            <v>HUGZ上衣-背心男童（姜饼黄）</v>
          </cell>
          <cell r="D2115" t="str">
            <v>无</v>
          </cell>
          <cell r="E2115" t="str">
            <v>6936352585879</v>
          </cell>
          <cell r="F2115">
            <v>79</v>
          </cell>
          <cell r="G2115">
            <v>79</v>
          </cell>
          <cell r="H2115" t="str">
            <v>3+</v>
          </cell>
          <cell r="I2115" t="str">
            <v>老品</v>
          </cell>
          <cell r="J2115" t="str">
            <v>1、产品同竞品差异点（优势点）：1111
2、产品功能点：
3、产品设计优势：
4、产品教育属性优势：
5、产品安全属性优势：
6、产品相关服务优势：
7、其他：</v>
          </cell>
          <cell r="K2115" t="str">
            <v>丝绸级亲肤触感、无痕随心裁0束缚、全季节透气</v>
          </cell>
          <cell r="L2115" t="str">
            <v/>
          </cell>
          <cell r="M2115" t="str">
            <v>销售商品</v>
          </cell>
          <cell r="N2115" t="str">
            <v>2022/05/01</v>
          </cell>
          <cell r="O2115">
            <v>30.02</v>
          </cell>
          <cell r="P2115">
            <v>0.15</v>
          </cell>
          <cell r="Q2115">
            <v>15</v>
          </cell>
          <cell r="R2115">
            <v>11</v>
          </cell>
          <cell r="S2115">
            <v>5</v>
          </cell>
          <cell r="T2115" t="str">
            <v>有</v>
          </cell>
          <cell r="U2115" t="str">
            <v/>
          </cell>
          <cell r="V2115" t="str">
            <v>2190</v>
          </cell>
        </row>
        <row r="2115">
          <cell r="Z2115">
            <v>45</v>
          </cell>
          <cell r="AA2115">
            <v>55</v>
          </cell>
          <cell r="AB2115">
            <v>45</v>
          </cell>
          <cell r="AC2115">
            <v>0.111375</v>
          </cell>
          <cell r="AD2115">
            <v>9.5</v>
          </cell>
          <cell r="AE2115">
            <v>12</v>
          </cell>
          <cell r="AF2115">
            <v>50</v>
          </cell>
          <cell r="AG2115" t="str">
            <v/>
          </cell>
        </row>
        <row r="2116">
          <cell r="A2116" t="str">
            <v>HZ0141</v>
          </cell>
          <cell r="B2116" t="str">
            <v>H01-06Y1B</v>
          </cell>
          <cell r="C2116" t="str">
            <v>HUGZ上衣-背心男童（姜饼黄）</v>
          </cell>
          <cell r="D2116" t="str">
            <v>无</v>
          </cell>
          <cell r="E2116" t="str">
            <v>6936352585886</v>
          </cell>
          <cell r="F2116">
            <v>79</v>
          </cell>
          <cell r="G2116">
            <v>79</v>
          </cell>
          <cell r="H2116" t="str">
            <v>3+</v>
          </cell>
          <cell r="I2116" t="str">
            <v>老品</v>
          </cell>
          <cell r="J2116" t="str">
            <v>1、产品同竞品差异点（优势点）：1111
2、产品功能点：
3、产品设计优势：
4、产品教育属性优势：
5、产品安全属性优势：
6、产品相关服务优势：
7、其他：</v>
          </cell>
          <cell r="K2116" t="str">
            <v>丝绸级亲肤触感、无痕随心裁0束缚、全季节透气</v>
          </cell>
          <cell r="L2116" t="str">
            <v/>
          </cell>
          <cell r="M2116" t="str">
            <v>销售商品</v>
          </cell>
          <cell r="N2116" t="str">
            <v>2022/05/01</v>
          </cell>
          <cell r="O2116">
            <v>30.02</v>
          </cell>
          <cell r="P2116">
            <v>0.15</v>
          </cell>
          <cell r="Q2116">
            <v>15</v>
          </cell>
          <cell r="R2116">
            <v>11</v>
          </cell>
          <cell r="S2116">
            <v>5</v>
          </cell>
          <cell r="T2116" t="str">
            <v>有</v>
          </cell>
          <cell r="U2116" t="str">
            <v/>
          </cell>
          <cell r="V2116" t="str">
            <v>2190</v>
          </cell>
        </row>
        <row r="2116">
          <cell r="Z2116">
            <v>45</v>
          </cell>
          <cell r="AA2116">
            <v>55</v>
          </cell>
          <cell r="AB2116">
            <v>45</v>
          </cell>
          <cell r="AC2116">
            <v>0.111375</v>
          </cell>
          <cell r="AD2116">
            <v>9.5</v>
          </cell>
          <cell r="AE2116">
            <v>12</v>
          </cell>
          <cell r="AF2116">
            <v>50</v>
          </cell>
          <cell r="AG2116" t="str">
            <v/>
          </cell>
        </row>
        <row r="2117">
          <cell r="A2117" t="str">
            <v>HZ0142</v>
          </cell>
          <cell r="B2117" t="str">
            <v>H01-06Y1B</v>
          </cell>
          <cell r="C2117" t="str">
            <v>HUGZ上衣-背心男童（姜饼黄）</v>
          </cell>
          <cell r="D2117" t="str">
            <v>无</v>
          </cell>
          <cell r="E2117" t="str">
            <v>6936352585893</v>
          </cell>
          <cell r="F2117">
            <v>79</v>
          </cell>
          <cell r="G2117">
            <v>79</v>
          </cell>
          <cell r="H2117" t="str">
            <v>3+</v>
          </cell>
          <cell r="I2117" t="str">
            <v>老品</v>
          </cell>
          <cell r="J2117" t="str">
            <v>1、产品同竞品差异点（优势点）：1111
2、产品功能点：
3、产品设计优势：
4、产品教育属性优势：
5、产品安全属性优势：
6、产品相关服务优势：
7、其他：</v>
          </cell>
          <cell r="K2117" t="str">
            <v>丝绸级亲肤触感、无痕随心裁0束缚、全季节透气</v>
          </cell>
          <cell r="L2117" t="str">
            <v/>
          </cell>
          <cell r="M2117" t="str">
            <v>销售商品</v>
          </cell>
          <cell r="N2117" t="str">
            <v>2022/05/01</v>
          </cell>
          <cell r="O2117">
            <v>30.02</v>
          </cell>
          <cell r="P2117">
            <v>0.15</v>
          </cell>
          <cell r="Q2117">
            <v>15</v>
          </cell>
          <cell r="R2117">
            <v>11</v>
          </cell>
          <cell r="S2117">
            <v>5</v>
          </cell>
          <cell r="T2117" t="str">
            <v>有</v>
          </cell>
          <cell r="U2117" t="str">
            <v/>
          </cell>
          <cell r="V2117" t="str">
            <v>2190</v>
          </cell>
        </row>
        <row r="2117">
          <cell r="Z2117">
            <v>45</v>
          </cell>
          <cell r="AA2117">
            <v>55</v>
          </cell>
          <cell r="AB2117">
            <v>45</v>
          </cell>
          <cell r="AC2117">
            <v>0.111375</v>
          </cell>
          <cell r="AD2117">
            <v>9.5</v>
          </cell>
          <cell r="AE2117">
            <v>12</v>
          </cell>
          <cell r="AF2117">
            <v>50</v>
          </cell>
          <cell r="AG2117" t="str">
            <v/>
          </cell>
        </row>
        <row r="2118">
          <cell r="A2118" t="str">
            <v>HZ0155</v>
          </cell>
          <cell r="B2118" t="str">
            <v>H01-06Y1G</v>
          </cell>
          <cell r="C2118" t="str">
            <v>HUGZ上衣-背心女童（姜饼黄）</v>
          </cell>
          <cell r="D2118" t="str">
            <v>无</v>
          </cell>
          <cell r="E2118" t="str">
            <v>6936352581550</v>
          </cell>
          <cell r="F2118">
            <v>79</v>
          </cell>
          <cell r="G2118">
            <v>79</v>
          </cell>
          <cell r="H2118" t="str">
            <v>3+</v>
          </cell>
          <cell r="I2118" t="str">
            <v>老品</v>
          </cell>
          <cell r="J2118" t="str">
            <v>1、产品同竞品差异点（优势点）：1111
2、产品功能点：
3、产品设计优势：
4、产品教育属性优势：
5、产品安全属性优势：
6、产品相关服务优势：
7、其他：</v>
          </cell>
          <cell r="K2118" t="str">
            <v>丝绸级亲肤触感、无痕随心裁0束缚、全季节透气</v>
          </cell>
          <cell r="L2118" t="str">
            <v/>
          </cell>
          <cell r="M2118" t="str">
            <v>销售商品</v>
          </cell>
          <cell r="N2118" t="str">
            <v>2022/05/01</v>
          </cell>
          <cell r="O2118">
            <v>30.02</v>
          </cell>
          <cell r="P2118">
            <v>0.15</v>
          </cell>
          <cell r="Q2118">
            <v>15</v>
          </cell>
          <cell r="R2118">
            <v>11</v>
          </cell>
          <cell r="S2118">
            <v>5</v>
          </cell>
          <cell r="T2118" t="str">
            <v>有</v>
          </cell>
          <cell r="U2118" t="str">
            <v/>
          </cell>
          <cell r="V2118" t="str">
            <v>2190</v>
          </cell>
        </row>
        <row r="2118">
          <cell r="Z2118">
            <v>45</v>
          </cell>
          <cell r="AA2118">
            <v>55</v>
          </cell>
          <cell r="AB2118">
            <v>45</v>
          </cell>
          <cell r="AC2118">
            <v>0.111375</v>
          </cell>
          <cell r="AD2118">
            <v>9.5</v>
          </cell>
          <cell r="AE2118">
            <v>12</v>
          </cell>
          <cell r="AF2118">
            <v>50</v>
          </cell>
          <cell r="AG2118" t="str">
            <v/>
          </cell>
        </row>
        <row r="2119">
          <cell r="A2119" t="str">
            <v>HZ0156</v>
          </cell>
          <cell r="B2119" t="str">
            <v>H01-06Y1G</v>
          </cell>
          <cell r="C2119" t="str">
            <v>HUGZ上衣-背心女童（姜饼黄）</v>
          </cell>
          <cell r="D2119" t="str">
            <v>无</v>
          </cell>
          <cell r="E2119" t="str">
            <v>6936352581567</v>
          </cell>
          <cell r="F2119">
            <v>79</v>
          </cell>
          <cell r="G2119">
            <v>79</v>
          </cell>
          <cell r="H2119" t="str">
            <v>3+</v>
          </cell>
          <cell r="I2119" t="str">
            <v>老品</v>
          </cell>
          <cell r="J2119" t="str">
            <v>1、产品同竞品差异点（优势点）：1111
2、产品功能点：
3、产品设计优势：
4、产品教育属性优势：
5、产品安全属性优势：
6、产品相关服务优势：
7、其他：</v>
          </cell>
          <cell r="K2119" t="str">
            <v>丝绸级亲肤触感、无痕随心裁0束缚、全季节透气</v>
          </cell>
          <cell r="L2119" t="str">
            <v/>
          </cell>
          <cell r="M2119" t="str">
            <v>销售商品</v>
          </cell>
          <cell r="N2119" t="str">
            <v>2022/05/01</v>
          </cell>
          <cell r="O2119">
            <v>30.02</v>
          </cell>
          <cell r="P2119">
            <v>0.15</v>
          </cell>
          <cell r="Q2119">
            <v>15</v>
          </cell>
          <cell r="R2119">
            <v>11</v>
          </cell>
          <cell r="S2119">
            <v>5</v>
          </cell>
          <cell r="T2119" t="str">
            <v>有</v>
          </cell>
          <cell r="U2119" t="str">
            <v/>
          </cell>
          <cell r="V2119" t="str">
            <v>2190</v>
          </cell>
        </row>
        <row r="2119">
          <cell r="Z2119">
            <v>45</v>
          </cell>
          <cell r="AA2119">
            <v>55</v>
          </cell>
          <cell r="AB2119">
            <v>45</v>
          </cell>
          <cell r="AC2119">
            <v>0.111375</v>
          </cell>
          <cell r="AD2119">
            <v>9.5</v>
          </cell>
          <cell r="AE2119">
            <v>12</v>
          </cell>
          <cell r="AF2119">
            <v>50</v>
          </cell>
          <cell r="AG2119" t="str">
            <v/>
          </cell>
        </row>
        <row r="2120">
          <cell r="A2120" t="str">
            <v>HZ0157</v>
          </cell>
          <cell r="B2120" t="str">
            <v>H01-06Y1G</v>
          </cell>
          <cell r="C2120" t="str">
            <v>HUGZ上衣-背心女童（姜饼黄）</v>
          </cell>
          <cell r="D2120" t="str">
            <v>无</v>
          </cell>
          <cell r="E2120" t="str">
            <v>6936352581574</v>
          </cell>
          <cell r="F2120">
            <v>79</v>
          </cell>
          <cell r="G2120">
            <v>79</v>
          </cell>
          <cell r="H2120" t="str">
            <v>3+</v>
          </cell>
          <cell r="I2120" t="str">
            <v>老品</v>
          </cell>
          <cell r="J2120" t="str">
            <v>1、产品同竞品差异点（优势点）：1111
2、产品功能点：
3、产品设计优势：
4、产品教育属性优势：
5、产品安全属性优势：
6、产品相关服务优势：
7、其他：</v>
          </cell>
          <cell r="K2120" t="str">
            <v>丝绸级亲肤触感、无痕随心裁0束缚、全季节透气</v>
          </cell>
          <cell r="L2120" t="str">
            <v/>
          </cell>
          <cell r="M2120" t="str">
            <v>销售商品</v>
          </cell>
          <cell r="N2120" t="str">
            <v>2022/05/01</v>
          </cell>
          <cell r="O2120">
            <v>30.02</v>
          </cell>
          <cell r="P2120">
            <v>0.15</v>
          </cell>
          <cell r="Q2120">
            <v>15</v>
          </cell>
          <cell r="R2120">
            <v>11</v>
          </cell>
          <cell r="S2120">
            <v>5</v>
          </cell>
          <cell r="T2120" t="str">
            <v>有</v>
          </cell>
          <cell r="U2120" t="str">
            <v/>
          </cell>
          <cell r="V2120" t="str">
            <v>2190</v>
          </cell>
        </row>
        <row r="2120">
          <cell r="Z2120">
            <v>45</v>
          </cell>
          <cell r="AA2120">
            <v>55</v>
          </cell>
          <cell r="AB2120">
            <v>45</v>
          </cell>
          <cell r="AC2120">
            <v>0.111375</v>
          </cell>
          <cell r="AD2120">
            <v>9.5</v>
          </cell>
          <cell r="AE2120">
            <v>12</v>
          </cell>
          <cell r="AF2120">
            <v>50</v>
          </cell>
          <cell r="AG2120" t="str">
            <v/>
          </cell>
        </row>
        <row r="2121">
          <cell r="A2121" t="str">
            <v>HZ0121</v>
          </cell>
          <cell r="B2121" t="str">
            <v>H01-06P1Z</v>
          </cell>
          <cell r="C2121" t="str">
            <v>HUGZ上衣-背心男女童（奶昔粉）</v>
          </cell>
          <cell r="D2121" t="str">
            <v>无</v>
          </cell>
          <cell r="E2121" t="str">
            <v>6936352585688</v>
          </cell>
          <cell r="F2121">
            <v>79</v>
          </cell>
          <cell r="G2121">
            <v>79</v>
          </cell>
          <cell r="H2121" t="str">
            <v>3+</v>
          </cell>
          <cell r="I2121" t="str">
            <v>老品</v>
          </cell>
          <cell r="J2121" t="str">
            <v>1、产品同竞品差异点（优势点）：1111
2、产品功能点：
3、产品设计优势：
4、产品教育属性优势：
5、产品安全属性优势：
6、产品相关服务优势：
7、其他：</v>
          </cell>
          <cell r="K2121" t="str">
            <v>丝绸级亲肤触感、无痕随心裁0束缚、全季节透气</v>
          </cell>
          <cell r="L2121" t="str">
            <v/>
          </cell>
          <cell r="M2121" t="str">
            <v>销售商品</v>
          </cell>
          <cell r="N2121" t="str">
            <v>2022/05/01</v>
          </cell>
          <cell r="O2121">
            <v>30.02</v>
          </cell>
          <cell r="P2121">
            <v>0.15</v>
          </cell>
          <cell r="Q2121">
            <v>15</v>
          </cell>
          <cell r="R2121">
            <v>11</v>
          </cell>
          <cell r="S2121">
            <v>5</v>
          </cell>
          <cell r="T2121" t="str">
            <v>有</v>
          </cell>
          <cell r="U2121" t="str">
            <v/>
          </cell>
          <cell r="V2121" t="str">
            <v>2190</v>
          </cell>
        </row>
        <row r="2121">
          <cell r="Z2121">
            <v>45</v>
          </cell>
          <cell r="AA2121">
            <v>55</v>
          </cell>
          <cell r="AB2121">
            <v>45</v>
          </cell>
          <cell r="AC2121">
            <v>0.111375</v>
          </cell>
          <cell r="AD2121">
            <v>9.5</v>
          </cell>
          <cell r="AE2121">
            <v>12</v>
          </cell>
          <cell r="AF2121">
            <v>50</v>
          </cell>
          <cell r="AG2121" t="str">
            <v/>
          </cell>
        </row>
        <row r="2122">
          <cell r="A2122" t="str">
            <v>HZ0122</v>
          </cell>
          <cell r="B2122" t="str">
            <v>H01-06P1Z</v>
          </cell>
          <cell r="C2122" t="str">
            <v>HUGZ上衣-背心男女童（奶昔粉）</v>
          </cell>
          <cell r="D2122" t="str">
            <v>无</v>
          </cell>
          <cell r="E2122" t="str">
            <v>6936352585695</v>
          </cell>
          <cell r="F2122">
            <v>79</v>
          </cell>
          <cell r="G2122">
            <v>79</v>
          </cell>
          <cell r="H2122" t="str">
            <v>3+</v>
          </cell>
          <cell r="I2122" t="str">
            <v>老品</v>
          </cell>
          <cell r="J2122" t="str">
            <v>1、产品同竞品差异点（优势点）：1111
2、产品功能点：
3、产品设计优势：
4、产品教育属性优势：
5、产品安全属性优势：
6、产品相关服务优势：
7、其他：</v>
          </cell>
          <cell r="K2122" t="str">
            <v>丝绸级亲肤触感、无痕随心裁0束缚、全季节透气</v>
          </cell>
          <cell r="L2122" t="str">
            <v/>
          </cell>
          <cell r="M2122" t="str">
            <v>销售商品</v>
          </cell>
          <cell r="N2122" t="str">
            <v>2022/05/01</v>
          </cell>
          <cell r="O2122">
            <v>30.02</v>
          </cell>
          <cell r="P2122">
            <v>0.15</v>
          </cell>
          <cell r="Q2122">
            <v>15</v>
          </cell>
          <cell r="R2122">
            <v>11</v>
          </cell>
          <cell r="S2122">
            <v>5</v>
          </cell>
          <cell r="T2122" t="str">
            <v>有</v>
          </cell>
          <cell r="U2122" t="str">
            <v/>
          </cell>
          <cell r="V2122" t="str">
            <v>2190</v>
          </cell>
        </row>
        <row r="2122">
          <cell r="Z2122">
            <v>45</v>
          </cell>
          <cell r="AA2122">
            <v>55</v>
          </cell>
          <cell r="AB2122">
            <v>45</v>
          </cell>
          <cell r="AC2122">
            <v>0.111375</v>
          </cell>
          <cell r="AD2122">
            <v>9.5</v>
          </cell>
          <cell r="AE2122">
            <v>12</v>
          </cell>
          <cell r="AF2122">
            <v>50</v>
          </cell>
          <cell r="AG2122" t="str">
            <v/>
          </cell>
        </row>
        <row r="2123">
          <cell r="A2123" t="str">
            <v>HZ0123</v>
          </cell>
          <cell r="B2123" t="str">
            <v>H01-06P1Z</v>
          </cell>
          <cell r="C2123" t="str">
            <v>HUGZ上衣-背心男女童（奶昔粉）</v>
          </cell>
          <cell r="D2123" t="str">
            <v>无</v>
          </cell>
          <cell r="E2123" t="str">
            <v>6936352585701</v>
          </cell>
          <cell r="F2123">
            <v>79</v>
          </cell>
          <cell r="G2123">
            <v>79</v>
          </cell>
          <cell r="H2123" t="str">
            <v>3+</v>
          </cell>
          <cell r="I2123" t="str">
            <v>老品</v>
          </cell>
          <cell r="J2123" t="str">
            <v>1、产品同竞品差异点（优势点）：1111
2、产品功能点：
3、产品设计优势：
4、产品教育属性优势：
5、产品安全属性优势：
6、产品相关服务优势：
7、其他：</v>
          </cell>
          <cell r="K2123" t="str">
            <v>丝绸级亲肤触感、无痕随心裁0束缚、全季节透气</v>
          </cell>
          <cell r="L2123" t="str">
            <v/>
          </cell>
          <cell r="M2123" t="str">
            <v>销售商品</v>
          </cell>
          <cell r="N2123" t="str">
            <v>2022/05/01</v>
          </cell>
          <cell r="O2123">
            <v>30.02</v>
          </cell>
          <cell r="P2123">
            <v>0.15</v>
          </cell>
          <cell r="Q2123">
            <v>15</v>
          </cell>
          <cell r="R2123">
            <v>11</v>
          </cell>
          <cell r="S2123">
            <v>5</v>
          </cell>
          <cell r="T2123" t="str">
            <v>有</v>
          </cell>
          <cell r="U2123" t="str">
            <v/>
          </cell>
          <cell r="V2123" t="str">
            <v>2190</v>
          </cell>
        </row>
        <row r="2123">
          <cell r="Z2123">
            <v>45</v>
          </cell>
          <cell r="AA2123">
            <v>55</v>
          </cell>
          <cell r="AB2123">
            <v>45</v>
          </cell>
          <cell r="AC2123">
            <v>0.111375</v>
          </cell>
          <cell r="AD2123">
            <v>9.5</v>
          </cell>
          <cell r="AE2123">
            <v>12</v>
          </cell>
          <cell r="AF2123">
            <v>50</v>
          </cell>
          <cell r="AG2123" t="str">
            <v/>
          </cell>
        </row>
        <row r="2124">
          <cell r="A2124" t="str">
            <v>HZ0124</v>
          </cell>
          <cell r="B2124" t="str">
            <v>H01-06P1Z</v>
          </cell>
          <cell r="C2124" t="str">
            <v>HUGZ上衣-背心男女童（奶昔粉）</v>
          </cell>
          <cell r="D2124" t="str">
            <v>无</v>
          </cell>
          <cell r="E2124" t="str">
            <v>6936352585718</v>
          </cell>
          <cell r="F2124">
            <v>79</v>
          </cell>
          <cell r="G2124">
            <v>79</v>
          </cell>
          <cell r="H2124" t="str">
            <v>3+</v>
          </cell>
          <cell r="I2124" t="str">
            <v>老品</v>
          </cell>
          <cell r="J2124" t="str">
            <v>1、产品同竞品差异点（优势点）：1111
2、产品功能点：
3、产品设计优势：
4、产品教育属性优势：
5、产品安全属性优势：
6、产品相关服务优势：
7、其他：</v>
          </cell>
          <cell r="K2124" t="str">
            <v>丝绸级亲肤触感、无痕随心裁0束缚、全季节透气</v>
          </cell>
          <cell r="L2124" t="str">
            <v/>
          </cell>
          <cell r="M2124" t="str">
            <v>销售商品</v>
          </cell>
          <cell r="N2124" t="str">
            <v>2022/05/01</v>
          </cell>
          <cell r="O2124">
            <v>30.02</v>
          </cell>
          <cell r="P2124">
            <v>0.15</v>
          </cell>
          <cell r="Q2124">
            <v>15</v>
          </cell>
          <cell r="R2124">
            <v>11</v>
          </cell>
          <cell r="S2124">
            <v>5</v>
          </cell>
          <cell r="T2124" t="str">
            <v>有</v>
          </cell>
          <cell r="U2124" t="str">
            <v/>
          </cell>
          <cell r="V2124" t="str">
            <v>2190</v>
          </cell>
        </row>
        <row r="2124">
          <cell r="Z2124">
            <v>45</v>
          </cell>
          <cell r="AA2124">
            <v>55</v>
          </cell>
          <cell r="AB2124">
            <v>45</v>
          </cell>
          <cell r="AC2124">
            <v>0.111375</v>
          </cell>
          <cell r="AD2124">
            <v>9.5</v>
          </cell>
          <cell r="AE2124">
            <v>12</v>
          </cell>
          <cell r="AF2124">
            <v>50</v>
          </cell>
          <cell r="AG2124" t="str">
            <v/>
          </cell>
        </row>
        <row r="2125">
          <cell r="A2125" t="str">
            <v>HZ0158</v>
          </cell>
          <cell r="B2125" t="str">
            <v>H01-06P1G</v>
          </cell>
          <cell r="C2125" t="str">
            <v>HUGZ上衣-背心女童（奶昔粉）</v>
          </cell>
          <cell r="D2125" t="str">
            <v>无</v>
          </cell>
          <cell r="E2125" t="str">
            <v>6936352581581</v>
          </cell>
          <cell r="F2125">
            <v>79</v>
          </cell>
          <cell r="G2125">
            <v>79</v>
          </cell>
          <cell r="H2125" t="str">
            <v>3+</v>
          </cell>
          <cell r="I2125" t="str">
            <v>老品</v>
          </cell>
          <cell r="J2125" t="str">
            <v>1、产品同竞品差异点（优势点）：1111
2、产品功能点：
3、产品设计优势：
4、产品教育属性优势：
5、产品安全属性优势：
6、产品相关服务优势：
7、其他：</v>
          </cell>
          <cell r="K2125" t="str">
            <v>丝绸级亲肤触感、无痕随心裁0束缚、全季节透气</v>
          </cell>
          <cell r="L2125" t="str">
            <v/>
          </cell>
          <cell r="M2125" t="str">
            <v>销售商品</v>
          </cell>
          <cell r="N2125" t="str">
            <v>2022/05/01</v>
          </cell>
          <cell r="O2125">
            <v>30.02</v>
          </cell>
          <cell r="P2125">
            <v>0.15</v>
          </cell>
          <cell r="Q2125">
            <v>15</v>
          </cell>
          <cell r="R2125">
            <v>11</v>
          </cell>
          <cell r="S2125">
            <v>5</v>
          </cell>
          <cell r="T2125" t="str">
            <v>有</v>
          </cell>
          <cell r="U2125" t="str">
            <v/>
          </cell>
          <cell r="V2125" t="str">
            <v>2190</v>
          </cell>
        </row>
        <row r="2125">
          <cell r="Z2125">
            <v>45</v>
          </cell>
          <cell r="AA2125">
            <v>55</v>
          </cell>
          <cell r="AB2125">
            <v>45</v>
          </cell>
          <cell r="AC2125">
            <v>0.111375</v>
          </cell>
          <cell r="AD2125">
            <v>9.5</v>
          </cell>
          <cell r="AE2125">
            <v>12</v>
          </cell>
          <cell r="AF2125">
            <v>50</v>
          </cell>
          <cell r="AG2125" t="str">
            <v/>
          </cell>
        </row>
        <row r="2126">
          <cell r="A2126" t="str">
            <v>HZ0159</v>
          </cell>
          <cell r="B2126" t="str">
            <v>H01-06P1G</v>
          </cell>
          <cell r="C2126" t="str">
            <v>HUGZ上衣-背心女童（奶昔粉）</v>
          </cell>
          <cell r="D2126" t="str">
            <v>无</v>
          </cell>
          <cell r="E2126" t="str">
            <v>6936352581598</v>
          </cell>
          <cell r="F2126">
            <v>79</v>
          </cell>
          <cell r="G2126">
            <v>79</v>
          </cell>
          <cell r="H2126" t="str">
            <v>3+</v>
          </cell>
          <cell r="I2126" t="str">
            <v>老品</v>
          </cell>
          <cell r="J2126" t="str">
            <v>1、产品同竞品差异点（优势点）：1111
2、产品功能点：
3、产品设计优势：
4、产品教育属性优势：
5、产品安全属性优势：
6、产品相关服务优势：
7、其他：</v>
          </cell>
          <cell r="K2126" t="str">
            <v>丝绸级亲肤触感、无痕随心裁0束缚、全季节透气</v>
          </cell>
          <cell r="L2126" t="str">
            <v/>
          </cell>
          <cell r="M2126" t="str">
            <v>销售商品</v>
          </cell>
          <cell r="N2126" t="str">
            <v>2022/05/01</v>
          </cell>
          <cell r="O2126">
            <v>30.02</v>
          </cell>
          <cell r="P2126">
            <v>0.15</v>
          </cell>
          <cell r="Q2126">
            <v>15</v>
          </cell>
          <cell r="R2126">
            <v>11</v>
          </cell>
          <cell r="S2126">
            <v>5</v>
          </cell>
          <cell r="T2126" t="str">
            <v>有</v>
          </cell>
          <cell r="U2126" t="str">
            <v/>
          </cell>
          <cell r="V2126" t="str">
            <v>2190</v>
          </cell>
        </row>
        <row r="2126">
          <cell r="Z2126">
            <v>45</v>
          </cell>
          <cell r="AA2126">
            <v>55</v>
          </cell>
          <cell r="AB2126">
            <v>45</v>
          </cell>
          <cell r="AC2126">
            <v>0.111375</v>
          </cell>
          <cell r="AD2126">
            <v>9.5</v>
          </cell>
          <cell r="AE2126">
            <v>12</v>
          </cell>
          <cell r="AF2126">
            <v>50</v>
          </cell>
          <cell r="AG2126" t="str">
            <v/>
          </cell>
        </row>
        <row r="2127">
          <cell r="A2127" t="str">
            <v>HZ0160</v>
          </cell>
          <cell r="B2127" t="str">
            <v>H01-06P1G</v>
          </cell>
          <cell r="C2127" t="str">
            <v>HUGZ上衣-背心女童（奶昔粉）</v>
          </cell>
          <cell r="D2127" t="str">
            <v>无</v>
          </cell>
          <cell r="E2127" t="str">
            <v>6936352581604</v>
          </cell>
          <cell r="F2127">
            <v>79</v>
          </cell>
          <cell r="G2127">
            <v>79</v>
          </cell>
          <cell r="H2127" t="str">
            <v>3+</v>
          </cell>
          <cell r="I2127" t="str">
            <v>老品</v>
          </cell>
          <cell r="J2127" t="str">
            <v>1、产品同竞品差异点（优势点）：1111
2、产品功能点：
3、产品设计优势：
4、产品教育属性优势：
5、产品安全属性优势：
6、产品相关服务优势：
7、其他：</v>
          </cell>
          <cell r="K2127" t="str">
            <v>丝绸级亲肤触感、无痕随心裁0束缚、全季节透气</v>
          </cell>
          <cell r="L2127" t="str">
            <v/>
          </cell>
          <cell r="M2127" t="str">
            <v>销售商品</v>
          </cell>
          <cell r="N2127" t="str">
            <v>2022/05/01</v>
          </cell>
          <cell r="O2127">
            <v>30.02</v>
          </cell>
          <cell r="P2127">
            <v>0.15</v>
          </cell>
          <cell r="Q2127">
            <v>15</v>
          </cell>
          <cell r="R2127">
            <v>11</v>
          </cell>
          <cell r="S2127">
            <v>5</v>
          </cell>
          <cell r="T2127" t="str">
            <v>有</v>
          </cell>
          <cell r="U2127" t="str">
            <v/>
          </cell>
          <cell r="V2127" t="str">
            <v>2190</v>
          </cell>
        </row>
        <row r="2127">
          <cell r="Z2127">
            <v>45</v>
          </cell>
          <cell r="AA2127">
            <v>55</v>
          </cell>
          <cell r="AB2127">
            <v>45</v>
          </cell>
          <cell r="AC2127">
            <v>0.111375</v>
          </cell>
          <cell r="AD2127">
            <v>9.5</v>
          </cell>
          <cell r="AE2127">
            <v>12</v>
          </cell>
          <cell r="AF2127">
            <v>50</v>
          </cell>
          <cell r="AG2127" t="str">
            <v/>
          </cell>
        </row>
        <row r="2128">
          <cell r="A2128" t="str">
            <v>HZ0125</v>
          </cell>
          <cell r="B2128" t="str">
            <v>H01-06W1Z</v>
          </cell>
          <cell r="C2128" t="str">
            <v>HUGZ上衣-背心男女童（雪糕白）</v>
          </cell>
          <cell r="D2128" t="str">
            <v>无</v>
          </cell>
          <cell r="E2128" t="str">
            <v>6936352585725</v>
          </cell>
          <cell r="F2128">
            <v>79</v>
          </cell>
          <cell r="G2128">
            <v>79</v>
          </cell>
          <cell r="H2128" t="str">
            <v>3+</v>
          </cell>
          <cell r="I2128" t="str">
            <v>老品</v>
          </cell>
          <cell r="J2128" t="str">
            <v>1、产品同竞品差异点（优势点）：1111
2、产品功能点：
3、产品设计优势：
4、产品教育属性优势：
5、产品安全属性优势：
6、产品相关服务优势：
7、其他：</v>
          </cell>
          <cell r="K2128" t="str">
            <v>丝绸级亲肤触感、无痕随心裁0束缚、全季节透气</v>
          </cell>
          <cell r="L2128" t="str">
            <v/>
          </cell>
          <cell r="M2128" t="str">
            <v>销售商品</v>
          </cell>
          <cell r="N2128" t="str">
            <v>2022/05/01</v>
          </cell>
          <cell r="O2128">
            <v>30.02</v>
          </cell>
          <cell r="P2128">
            <v>0.15</v>
          </cell>
          <cell r="Q2128">
            <v>15</v>
          </cell>
          <cell r="R2128">
            <v>11</v>
          </cell>
          <cell r="S2128">
            <v>5</v>
          </cell>
          <cell r="T2128" t="str">
            <v>有</v>
          </cell>
          <cell r="U2128" t="str">
            <v/>
          </cell>
          <cell r="V2128" t="str">
            <v>2190</v>
          </cell>
        </row>
        <row r="2128">
          <cell r="Z2128">
            <v>45</v>
          </cell>
          <cell r="AA2128">
            <v>55</v>
          </cell>
          <cell r="AB2128">
            <v>45</v>
          </cell>
          <cell r="AC2128">
            <v>0.111375</v>
          </cell>
          <cell r="AD2128">
            <v>9.5</v>
          </cell>
          <cell r="AE2128">
            <v>12</v>
          </cell>
          <cell r="AF2128">
            <v>50</v>
          </cell>
          <cell r="AG2128" t="str">
            <v/>
          </cell>
        </row>
        <row r="2129">
          <cell r="A2129" t="str">
            <v>HZ0126</v>
          </cell>
          <cell r="B2129" t="str">
            <v>H01-06W1Z</v>
          </cell>
          <cell r="C2129" t="str">
            <v>HUGZ上衣-背心男女童（雪糕白）</v>
          </cell>
          <cell r="D2129" t="str">
            <v>无</v>
          </cell>
          <cell r="E2129" t="str">
            <v>6936352585732</v>
          </cell>
          <cell r="F2129">
            <v>79</v>
          </cell>
          <cell r="G2129">
            <v>79</v>
          </cell>
          <cell r="H2129" t="str">
            <v>3+</v>
          </cell>
          <cell r="I2129" t="str">
            <v>老品</v>
          </cell>
          <cell r="J2129" t="str">
            <v>1、产品同竞品差异点（优势点）：1111
2、产品功能点：
3、产品设计优势：
4、产品教育属性优势：
5、产品安全属性优势：
6、产品相关服务优势：
7、其他：</v>
          </cell>
          <cell r="K2129" t="str">
            <v>丝绸级亲肤触感、无痕随心裁0束缚、全季节透气</v>
          </cell>
          <cell r="L2129" t="str">
            <v/>
          </cell>
          <cell r="M2129" t="str">
            <v>销售商品</v>
          </cell>
          <cell r="N2129" t="str">
            <v>2022/05/01</v>
          </cell>
          <cell r="O2129">
            <v>30.02</v>
          </cell>
          <cell r="P2129">
            <v>0.15</v>
          </cell>
          <cell r="Q2129">
            <v>15</v>
          </cell>
          <cell r="R2129">
            <v>11</v>
          </cell>
          <cell r="S2129">
            <v>5</v>
          </cell>
          <cell r="T2129" t="str">
            <v>有</v>
          </cell>
          <cell r="U2129" t="str">
            <v/>
          </cell>
          <cell r="V2129" t="str">
            <v>2190</v>
          </cell>
        </row>
        <row r="2129">
          <cell r="Z2129">
            <v>45</v>
          </cell>
          <cell r="AA2129">
            <v>55</v>
          </cell>
          <cell r="AB2129">
            <v>45</v>
          </cell>
          <cell r="AC2129">
            <v>0.111375</v>
          </cell>
          <cell r="AD2129">
            <v>9.5</v>
          </cell>
          <cell r="AE2129">
            <v>12</v>
          </cell>
          <cell r="AF2129">
            <v>50</v>
          </cell>
          <cell r="AG2129" t="str">
            <v/>
          </cell>
        </row>
        <row r="2130">
          <cell r="A2130" t="str">
            <v>HZ0127</v>
          </cell>
          <cell r="B2130" t="str">
            <v>H01-06W1Z</v>
          </cell>
          <cell r="C2130" t="str">
            <v>HUGZ上衣-背心男女童（雪糕白）</v>
          </cell>
          <cell r="D2130" t="str">
            <v>无</v>
          </cell>
          <cell r="E2130" t="str">
            <v>6936352585749</v>
          </cell>
          <cell r="F2130">
            <v>79</v>
          </cell>
          <cell r="G2130">
            <v>79</v>
          </cell>
          <cell r="H2130" t="str">
            <v>3+</v>
          </cell>
          <cell r="I2130" t="str">
            <v>老品</v>
          </cell>
          <cell r="J2130" t="str">
            <v>1、产品同竞品差异点（优势点）：1111
2、产品功能点：
3、产品设计优势：
4、产品教育属性优势：
5、产品安全属性优势：
6、产品相关服务优势：
7、其他：</v>
          </cell>
          <cell r="K2130" t="str">
            <v>丝绸级亲肤触感、无痕随心裁0束缚、全季节透气</v>
          </cell>
          <cell r="L2130" t="str">
            <v/>
          </cell>
          <cell r="M2130" t="str">
            <v>销售商品</v>
          </cell>
          <cell r="N2130" t="str">
            <v>2022/05/01</v>
          </cell>
          <cell r="O2130">
            <v>30.02</v>
          </cell>
          <cell r="P2130">
            <v>0.15</v>
          </cell>
          <cell r="Q2130">
            <v>15</v>
          </cell>
          <cell r="R2130">
            <v>11</v>
          </cell>
          <cell r="S2130">
            <v>5</v>
          </cell>
          <cell r="T2130" t="str">
            <v>有</v>
          </cell>
          <cell r="U2130" t="str">
            <v/>
          </cell>
          <cell r="V2130" t="str">
            <v>2190</v>
          </cell>
        </row>
        <row r="2130">
          <cell r="Z2130">
            <v>45</v>
          </cell>
          <cell r="AA2130">
            <v>55</v>
          </cell>
          <cell r="AB2130">
            <v>45</v>
          </cell>
          <cell r="AC2130">
            <v>0.111375</v>
          </cell>
          <cell r="AD2130">
            <v>9.5</v>
          </cell>
          <cell r="AE2130">
            <v>12</v>
          </cell>
          <cell r="AF2130">
            <v>50</v>
          </cell>
          <cell r="AG2130" t="str">
            <v/>
          </cell>
        </row>
        <row r="2131">
          <cell r="A2131" t="str">
            <v>HZ0128</v>
          </cell>
          <cell r="B2131" t="str">
            <v>H01-06W1Z</v>
          </cell>
          <cell r="C2131" t="str">
            <v>HUGZ上衣-背心男女童（雪糕白）</v>
          </cell>
          <cell r="D2131" t="str">
            <v>无</v>
          </cell>
          <cell r="E2131" t="str">
            <v>6936352585756</v>
          </cell>
          <cell r="F2131">
            <v>79</v>
          </cell>
          <cell r="G2131">
            <v>79</v>
          </cell>
          <cell r="H2131" t="str">
            <v>3+</v>
          </cell>
          <cell r="I2131" t="str">
            <v>老品</v>
          </cell>
          <cell r="J2131" t="str">
            <v>1、产品同竞品差异点（优势点）：1111
2、产品功能点：
3、产品设计优势：
4、产品教育属性优势：
5、产品安全属性优势：
6、产品相关服务优势：
7、其他：</v>
          </cell>
          <cell r="K2131" t="str">
            <v>丝绸级亲肤触感、无痕随心裁0束缚、全季节透气</v>
          </cell>
          <cell r="L2131" t="str">
            <v/>
          </cell>
          <cell r="M2131" t="str">
            <v>销售商品</v>
          </cell>
          <cell r="N2131" t="str">
            <v>2022/05/01</v>
          </cell>
          <cell r="O2131">
            <v>30.02</v>
          </cell>
          <cell r="P2131">
            <v>0.15</v>
          </cell>
          <cell r="Q2131">
            <v>15</v>
          </cell>
          <cell r="R2131">
            <v>11</v>
          </cell>
          <cell r="S2131">
            <v>5</v>
          </cell>
          <cell r="T2131" t="str">
            <v>有</v>
          </cell>
          <cell r="U2131" t="str">
            <v/>
          </cell>
          <cell r="V2131" t="str">
            <v>2190</v>
          </cell>
        </row>
        <row r="2131">
          <cell r="Z2131">
            <v>45</v>
          </cell>
          <cell r="AA2131">
            <v>55</v>
          </cell>
          <cell r="AB2131">
            <v>45</v>
          </cell>
          <cell r="AC2131">
            <v>0.111375</v>
          </cell>
          <cell r="AD2131">
            <v>9.5</v>
          </cell>
          <cell r="AE2131">
            <v>12</v>
          </cell>
          <cell r="AF2131">
            <v>50</v>
          </cell>
          <cell r="AG2131" t="str">
            <v/>
          </cell>
        </row>
        <row r="2132">
          <cell r="A2132" t="str">
            <v>HZ0143</v>
          </cell>
          <cell r="B2132" t="str">
            <v>H01-06W1B</v>
          </cell>
          <cell r="C2132" t="str">
            <v>HUGZ上衣-背心男童（雪糕白）</v>
          </cell>
          <cell r="D2132" t="str">
            <v>无</v>
          </cell>
          <cell r="E2132" t="str">
            <v>6936352585909</v>
          </cell>
          <cell r="F2132">
            <v>79</v>
          </cell>
          <cell r="G2132">
            <v>79</v>
          </cell>
          <cell r="H2132" t="str">
            <v>3+</v>
          </cell>
          <cell r="I2132" t="str">
            <v>老品</v>
          </cell>
          <cell r="J2132" t="str">
            <v>1、产品同竞品差异点（优势点）：1111
2、产品功能点：
3、产品设计优势：
4、产品教育属性优势：
5、产品安全属性优势：
6、产品相关服务优势：
7、其他：</v>
          </cell>
          <cell r="K2132" t="str">
            <v>丝绸级亲肤触感、无痕随心裁0束缚、全季节透气</v>
          </cell>
          <cell r="L2132" t="str">
            <v/>
          </cell>
          <cell r="M2132" t="str">
            <v>销售商品</v>
          </cell>
          <cell r="N2132" t="str">
            <v>2022/05/01</v>
          </cell>
          <cell r="O2132">
            <v>30.02</v>
          </cell>
          <cell r="P2132">
            <v>0.15</v>
          </cell>
          <cell r="Q2132">
            <v>15</v>
          </cell>
          <cell r="R2132">
            <v>11</v>
          </cell>
          <cell r="S2132">
            <v>5</v>
          </cell>
          <cell r="T2132" t="str">
            <v>有</v>
          </cell>
          <cell r="U2132" t="str">
            <v/>
          </cell>
          <cell r="V2132" t="str">
            <v>2190</v>
          </cell>
        </row>
        <row r="2132">
          <cell r="Z2132">
            <v>45</v>
          </cell>
          <cell r="AA2132">
            <v>55</v>
          </cell>
          <cell r="AB2132">
            <v>45</v>
          </cell>
          <cell r="AC2132">
            <v>0.111375</v>
          </cell>
          <cell r="AD2132">
            <v>9.5</v>
          </cell>
          <cell r="AE2132">
            <v>12</v>
          </cell>
          <cell r="AF2132">
            <v>50</v>
          </cell>
          <cell r="AG2132" t="str">
            <v/>
          </cell>
        </row>
        <row r="2133">
          <cell r="A2133" t="str">
            <v>HZ0144</v>
          </cell>
          <cell r="B2133" t="str">
            <v>H01-06W1B</v>
          </cell>
          <cell r="C2133" t="str">
            <v>HUGZ上衣-背心男童（雪糕白）</v>
          </cell>
          <cell r="D2133" t="str">
            <v>无</v>
          </cell>
          <cell r="E2133" t="str">
            <v>6936352585916</v>
          </cell>
          <cell r="F2133">
            <v>79</v>
          </cell>
          <cell r="G2133">
            <v>79</v>
          </cell>
          <cell r="H2133" t="str">
            <v>3+</v>
          </cell>
          <cell r="I2133" t="str">
            <v>老品</v>
          </cell>
          <cell r="J2133" t="str">
            <v>1、产品同竞品差异点（优势点）：1111
2、产品功能点：
3、产品设计优势：
4、产品教育属性优势：
5、产品安全属性优势：
6、产品相关服务优势：
7、其他：</v>
          </cell>
          <cell r="K2133" t="str">
            <v>丝绸级亲肤触感、无痕随心裁0束缚、全季节透气</v>
          </cell>
          <cell r="L2133" t="str">
            <v/>
          </cell>
          <cell r="M2133" t="str">
            <v>销售商品</v>
          </cell>
          <cell r="N2133" t="str">
            <v>2022/05/01</v>
          </cell>
          <cell r="O2133">
            <v>30.02</v>
          </cell>
          <cell r="P2133">
            <v>0.15</v>
          </cell>
          <cell r="Q2133">
            <v>15</v>
          </cell>
          <cell r="R2133">
            <v>11</v>
          </cell>
          <cell r="S2133">
            <v>5</v>
          </cell>
          <cell r="T2133" t="str">
            <v>有</v>
          </cell>
          <cell r="U2133" t="str">
            <v/>
          </cell>
          <cell r="V2133" t="str">
            <v>2190</v>
          </cell>
        </row>
        <row r="2133">
          <cell r="Z2133">
            <v>45</v>
          </cell>
          <cell r="AA2133">
            <v>55</v>
          </cell>
          <cell r="AB2133">
            <v>45</v>
          </cell>
          <cell r="AC2133">
            <v>0.111375</v>
          </cell>
          <cell r="AD2133">
            <v>9.5</v>
          </cell>
          <cell r="AE2133">
            <v>12</v>
          </cell>
          <cell r="AF2133">
            <v>50</v>
          </cell>
          <cell r="AG2133" t="str">
            <v/>
          </cell>
        </row>
        <row r="2134">
          <cell r="A2134" t="str">
            <v>HZ0145</v>
          </cell>
          <cell r="B2134" t="str">
            <v>H01-06W1B</v>
          </cell>
          <cell r="C2134" t="str">
            <v>HUGZ上衣-背心男童（雪糕白）</v>
          </cell>
          <cell r="D2134" t="str">
            <v>无</v>
          </cell>
          <cell r="E2134" t="str">
            <v>6936352585923</v>
          </cell>
          <cell r="F2134">
            <v>79</v>
          </cell>
          <cell r="G2134">
            <v>79</v>
          </cell>
          <cell r="H2134" t="str">
            <v>3+</v>
          </cell>
          <cell r="I2134" t="str">
            <v>老品</v>
          </cell>
          <cell r="J2134" t="str">
            <v>1、产品同竞品差异点（优势点）：1111
2、产品功能点：
3、产品设计优势：
4、产品教育属性优势：
5、产品安全属性优势：
6、产品相关服务优势：
7、其他：</v>
          </cell>
          <cell r="K2134" t="str">
            <v>丝绸级亲肤触感、无痕随心裁0束缚、全季节透气</v>
          </cell>
          <cell r="L2134" t="str">
            <v/>
          </cell>
          <cell r="M2134" t="str">
            <v>销售商品</v>
          </cell>
          <cell r="N2134" t="str">
            <v>2022/05/01</v>
          </cell>
          <cell r="O2134">
            <v>30.02</v>
          </cell>
          <cell r="P2134">
            <v>0.15</v>
          </cell>
          <cell r="Q2134">
            <v>15</v>
          </cell>
          <cell r="R2134">
            <v>11</v>
          </cell>
          <cell r="S2134">
            <v>5</v>
          </cell>
          <cell r="T2134" t="str">
            <v>有</v>
          </cell>
          <cell r="U2134" t="str">
            <v/>
          </cell>
          <cell r="V2134" t="str">
            <v>2190</v>
          </cell>
        </row>
        <row r="2134">
          <cell r="Z2134">
            <v>45</v>
          </cell>
          <cell r="AA2134">
            <v>55</v>
          </cell>
          <cell r="AB2134">
            <v>45</v>
          </cell>
          <cell r="AC2134">
            <v>0.111375</v>
          </cell>
          <cell r="AD2134">
            <v>9.5</v>
          </cell>
          <cell r="AE2134">
            <v>12</v>
          </cell>
          <cell r="AF2134">
            <v>50</v>
          </cell>
          <cell r="AG2134" t="str">
            <v/>
          </cell>
        </row>
        <row r="2135">
          <cell r="A2135" t="str">
            <v>HZ0161</v>
          </cell>
          <cell r="B2135" t="str">
            <v>H01-06W1G</v>
          </cell>
          <cell r="C2135" t="str">
            <v>HUGZ上衣-背心女童（雪糕白）</v>
          </cell>
          <cell r="D2135" t="str">
            <v>无</v>
          </cell>
          <cell r="E2135" t="str">
            <v>6936352581611</v>
          </cell>
          <cell r="F2135">
            <v>79</v>
          </cell>
          <cell r="G2135">
            <v>79</v>
          </cell>
          <cell r="H2135" t="str">
            <v>3+</v>
          </cell>
          <cell r="I2135" t="str">
            <v>老品</v>
          </cell>
          <cell r="J2135" t="str">
            <v>1、产品同竞品差异点（优势点）：1111
2、产品功能点：
3、产品设计优势：
4、产品教育属性优势：
5、产品安全属性优势：
6、产品相关服务优势：
7、其他：</v>
          </cell>
          <cell r="K2135" t="str">
            <v>丝绸级亲肤触感、无痕随心裁0束缚、全季节透气</v>
          </cell>
          <cell r="L2135" t="str">
            <v/>
          </cell>
          <cell r="M2135" t="str">
            <v>销售商品</v>
          </cell>
          <cell r="N2135" t="str">
            <v>2022/05/01</v>
          </cell>
          <cell r="O2135">
            <v>30.02</v>
          </cell>
          <cell r="P2135">
            <v>0.15</v>
          </cell>
          <cell r="Q2135">
            <v>15</v>
          </cell>
          <cell r="R2135">
            <v>11</v>
          </cell>
          <cell r="S2135">
            <v>5</v>
          </cell>
          <cell r="T2135" t="str">
            <v>有</v>
          </cell>
          <cell r="U2135" t="str">
            <v/>
          </cell>
          <cell r="V2135" t="str">
            <v>2190</v>
          </cell>
        </row>
        <row r="2135">
          <cell r="Z2135">
            <v>45</v>
          </cell>
          <cell r="AA2135">
            <v>55</v>
          </cell>
          <cell r="AB2135">
            <v>45</v>
          </cell>
          <cell r="AC2135">
            <v>0.111375</v>
          </cell>
          <cell r="AD2135">
            <v>9.5</v>
          </cell>
          <cell r="AE2135">
            <v>12</v>
          </cell>
          <cell r="AF2135">
            <v>50</v>
          </cell>
          <cell r="AG2135" t="str">
            <v/>
          </cell>
        </row>
        <row r="2136">
          <cell r="A2136" t="str">
            <v>HZ0162</v>
          </cell>
          <cell r="B2136" t="str">
            <v>H01-06W1G</v>
          </cell>
          <cell r="C2136" t="str">
            <v>HUGZ上衣-背心女童（雪糕白）</v>
          </cell>
          <cell r="D2136" t="str">
            <v>无</v>
          </cell>
          <cell r="E2136" t="str">
            <v>6936352581628</v>
          </cell>
          <cell r="F2136">
            <v>79</v>
          </cell>
          <cell r="G2136">
            <v>79</v>
          </cell>
          <cell r="H2136" t="str">
            <v>3+</v>
          </cell>
          <cell r="I2136" t="str">
            <v>老品</v>
          </cell>
          <cell r="J2136" t="str">
            <v>1、产品同竞品差异点（优势点）：1111
2、产品功能点：
3、产品设计优势：
4、产品教育属性优势：
5、产品安全属性优势：
6、产品相关服务优势：
7、其他：</v>
          </cell>
          <cell r="K2136" t="str">
            <v>丝绸级亲肤触感、无痕随心裁0束缚、全季节透气</v>
          </cell>
          <cell r="L2136" t="str">
            <v/>
          </cell>
          <cell r="M2136" t="str">
            <v>销售商品</v>
          </cell>
          <cell r="N2136" t="str">
            <v>2022/05/01</v>
          </cell>
          <cell r="O2136">
            <v>30.02</v>
          </cell>
          <cell r="P2136">
            <v>0.15</v>
          </cell>
          <cell r="Q2136">
            <v>15</v>
          </cell>
          <cell r="R2136">
            <v>11</v>
          </cell>
          <cell r="S2136">
            <v>5</v>
          </cell>
          <cell r="T2136" t="str">
            <v>有</v>
          </cell>
          <cell r="U2136" t="str">
            <v/>
          </cell>
          <cell r="V2136" t="str">
            <v>2190</v>
          </cell>
        </row>
        <row r="2136">
          <cell r="Z2136">
            <v>45</v>
          </cell>
          <cell r="AA2136">
            <v>55</v>
          </cell>
          <cell r="AB2136">
            <v>45</v>
          </cell>
          <cell r="AC2136">
            <v>0.111375</v>
          </cell>
          <cell r="AD2136">
            <v>9.5</v>
          </cell>
          <cell r="AE2136">
            <v>12</v>
          </cell>
          <cell r="AF2136">
            <v>50</v>
          </cell>
          <cell r="AG2136" t="str">
            <v/>
          </cell>
        </row>
        <row r="2137">
          <cell r="A2137" t="str">
            <v>HZ0163</v>
          </cell>
          <cell r="B2137" t="str">
            <v>H01-06W1G</v>
          </cell>
          <cell r="C2137" t="str">
            <v>HUGZ上衣-背心女童（雪糕白）</v>
          </cell>
          <cell r="D2137" t="str">
            <v>无</v>
          </cell>
          <cell r="E2137" t="str">
            <v>6936352581635</v>
          </cell>
          <cell r="F2137">
            <v>79</v>
          </cell>
          <cell r="G2137">
            <v>79</v>
          </cell>
          <cell r="H2137" t="str">
            <v>3+</v>
          </cell>
          <cell r="I2137" t="str">
            <v>老品</v>
          </cell>
          <cell r="J2137" t="str">
            <v>1、产品同竞品差异点（优势点）：1111
2、产品功能点：
3、产品设计优势：
4、产品教育属性优势：
5、产品安全属性优势：
6、产品相关服务优势：
7、其他：</v>
          </cell>
          <cell r="K2137" t="str">
            <v>丝绸级亲肤触感、无痕随心裁0束缚、全季节透气</v>
          </cell>
          <cell r="L2137" t="str">
            <v/>
          </cell>
          <cell r="M2137" t="str">
            <v>销售商品</v>
          </cell>
          <cell r="N2137" t="str">
            <v>2022/05/01</v>
          </cell>
          <cell r="O2137">
            <v>30.02</v>
          </cell>
          <cell r="P2137">
            <v>0.15</v>
          </cell>
          <cell r="Q2137">
            <v>15</v>
          </cell>
          <cell r="R2137">
            <v>11</v>
          </cell>
          <cell r="S2137">
            <v>5</v>
          </cell>
          <cell r="T2137" t="str">
            <v>有</v>
          </cell>
          <cell r="U2137" t="str">
            <v/>
          </cell>
          <cell r="V2137" t="str">
            <v>2190</v>
          </cell>
        </row>
        <row r="2137">
          <cell r="Z2137">
            <v>45</v>
          </cell>
          <cell r="AA2137">
            <v>55</v>
          </cell>
          <cell r="AB2137">
            <v>45</v>
          </cell>
          <cell r="AC2137">
            <v>0.111375</v>
          </cell>
          <cell r="AD2137">
            <v>9.5</v>
          </cell>
          <cell r="AE2137">
            <v>12</v>
          </cell>
          <cell r="AF2137">
            <v>50</v>
          </cell>
          <cell r="AG2137" t="str">
            <v/>
          </cell>
        </row>
        <row r="2138">
          <cell r="A2138" t="str">
            <v>HZ0690</v>
          </cell>
          <cell r="B2138" t="str">
            <v>HZ04-26GX50</v>
          </cell>
          <cell r="C2138" t="str">
            <v>HUGZ-Z零压感系列平角内裤（单条装）女童（葡萄肉）100码</v>
          </cell>
          <cell r="D2138" t="str">
            <v>无</v>
          </cell>
          <cell r="E2138" t="str">
            <v>6936352589747</v>
          </cell>
          <cell r="F2138">
            <v>69</v>
          </cell>
          <cell r="G2138">
            <v>69</v>
          </cell>
          <cell r="H2138" t="str">
            <v>3+</v>
          </cell>
          <cell r="I2138" t="str">
            <v>老品</v>
          </cell>
          <cell r="J2138" t="str">
            <v>1、产品同竞品差异点（优势点）：1111
2、产品功能点：
3、产品设计优势：
4、产品教育属性优势：
5、产品安全属性优势：
6、产品相关服务优势：
7、其他：</v>
          </cell>
          <cell r="K2138" t="str">
            <v>不夹屁屁、抑菌率高达96.92%、吸湿排汗</v>
          </cell>
          <cell r="L2138" t="str">
            <v/>
          </cell>
          <cell r="M2138" t="str">
            <v>销售商品</v>
          </cell>
          <cell r="N2138" t="str">
            <v>2022/05/01</v>
          </cell>
          <cell r="O2138">
            <v>26.22</v>
          </cell>
          <cell r="P2138">
            <v>0.06</v>
          </cell>
          <cell r="Q2138">
            <v>17</v>
          </cell>
          <cell r="R2138">
            <v>17</v>
          </cell>
          <cell r="S2138">
            <v>1</v>
          </cell>
          <cell r="T2138" t="str">
            <v>有</v>
          </cell>
          <cell r="U2138" t="str">
            <v/>
          </cell>
          <cell r="V2138" t="str">
            <v>2190</v>
          </cell>
        </row>
        <row r="2138">
          <cell r="Z2138">
            <v>45</v>
          </cell>
          <cell r="AA2138">
            <v>55</v>
          </cell>
          <cell r="AB2138">
            <v>45</v>
          </cell>
          <cell r="AC2138">
            <v>0.111375</v>
          </cell>
          <cell r="AD2138">
            <v>9.5</v>
          </cell>
          <cell r="AE2138">
            <v>12</v>
          </cell>
          <cell r="AF2138">
            <v>50</v>
          </cell>
          <cell r="AG2138" t="str">
            <v/>
          </cell>
        </row>
        <row r="2139">
          <cell r="A2139" t="str">
            <v>HZ0691</v>
          </cell>
          <cell r="B2139" t="str">
            <v>HZ04-26GX50</v>
          </cell>
          <cell r="C2139" t="str">
            <v>HUGZ-Z零压感系列平角内裤（单条装）女童（葡萄肉）110码</v>
          </cell>
          <cell r="D2139" t="str">
            <v>无</v>
          </cell>
          <cell r="E2139" t="str">
            <v>6936352589754</v>
          </cell>
          <cell r="F2139">
            <v>69</v>
          </cell>
          <cell r="G2139">
            <v>69</v>
          </cell>
          <cell r="H2139" t="str">
            <v>3+</v>
          </cell>
          <cell r="I2139" t="str">
            <v>老品</v>
          </cell>
          <cell r="J2139" t="str">
            <v>1、产品同竞品差异点（优势点）：1111
2、产品功能点：
3、产品设计优势：
4、产品教育属性优势：
5、产品安全属性优势：
6、产品相关服务优势：
7、其他：</v>
          </cell>
          <cell r="K2139" t="str">
            <v>不夹屁屁、抑菌率高达96.92%、吸湿排汗</v>
          </cell>
          <cell r="L2139" t="str">
            <v/>
          </cell>
          <cell r="M2139" t="str">
            <v>销售商品</v>
          </cell>
          <cell r="N2139" t="str">
            <v>2022/05/01</v>
          </cell>
          <cell r="O2139">
            <v>26.22</v>
          </cell>
          <cell r="P2139">
            <v>0.06</v>
          </cell>
          <cell r="Q2139">
            <v>17</v>
          </cell>
          <cell r="R2139">
            <v>17</v>
          </cell>
          <cell r="S2139">
            <v>1</v>
          </cell>
          <cell r="T2139" t="str">
            <v>有</v>
          </cell>
          <cell r="U2139" t="str">
            <v/>
          </cell>
          <cell r="V2139" t="str">
            <v>2190</v>
          </cell>
        </row>
        <row r="2139">
          <cell r="Z2139">
            <v>45</v>
          </cell>
          <cell r="AA2139">
            <v>55</v>
          </cell>
          <cell r="AB2139">
            <v>45</v>
          </cell>
          <cell r="AC2139">
            <v>0.111375</v>
          </cell>
          <cell r="AD2139">
            <v>9.5</v>
          </cell>
          <cell r="AE2139">
            <v>12</v>
          </cell>
          <cell r="AF2139">
            <v>50</v>
          </cell>
          <cell r="AG2139" t="str">
            <v/>
          </cell>
        </row>
        <row r="2140">
          <cell r="A2140" t="str">
            <v>HZ0692</v>
          </cell>
          <cell r="B2140" t="str">
            <v>HZ04-26GX50</v>
          </cell>
          <cell r="C2140" t="str">
            <v>HUGZ-Z零压感系列平角内裤（单条装）女童（葡萄肉）120码</v>
          </cell>
          <cell r="D2140" t="str">
            <v>无</v>
          </cell>
          <cell r="E2140" t="str">
            <v>6936352589761</v>
          </cell>
          <cell r="F2140">
            <v>69</v>
          </cell>
          <cell r="G2140">
            <v>69</v>
          </cell>
          <cell r="H2140" t="str">
            <v>3+</v>
          </cell>
          <cell r="I2140" t="str">
            <v>老品</v>
          </cell>
          <cell r="J2140" t="str">
            <v>1、产品同竞品差异点（优势点）：1111
2、产品功能点：
3、产品设计优势：
4、产品教育属性优势：
5、产品安全属性优势：
6、产品相关服务优势：
7、其他：</v>
          </cell>
          <cell r="K2140" t="str">
            <v>不夹屁屁、抑菌率高达96.92%、吸湿排汗</v>
          </cell>
          <cell r="L2140" t="str">
            <v/>
          </cell>
          <cell r="M2140" t="str">
            <v>销售商品</v>
          </cell>
          <cell r="N2140" t="str">
            <v>2022/05/01</v>
          </cell>
          <cell r="O2140">
            <v>26.22</v>
          </cell>
          <cell r="P2140">
            <v>0.06</v>
          </cell>
          <cell r="Q2140">
            <v>17</v>
          </cell>
          <cell r="R2140">
            <v>17</v>
          </cell>
          <cell r="S2140">
            <v>1</v>
          </cell>
          <cell r="T2140" t="str">
            <v>有</v>
          </cell>
          <cell r="U2140" t="str">
            <v/>
          </cell>
          <cell r="V2140" t="str">
            <v>2190</v>
          </cell>
        </row>
        <row r="2140">
          <cell r="Z2140">
            <v>45</v>
          </cell>
          <cell r="AA2140">
            <v>55</v>
          </cell>
          <cell r="AB2140">
            <v>45</v>
          </cell>
          <cell r="AC2140">
            <v>0.111375</v>
          </cell>
          <cell r="AD2140">
            <v>9.5</v>
          </cell>
          <cell r="AE2140">
            <v>12</v>
          </cell>
          <cell r="AF2140">
            <v>50</v>
          </cell>
          <cell r="AG2140" t="str">
            <v/>
          </cell>
        </row>
        <row r="2141">
          <cell r="A2141" t="str">
            <v>HZ0693</v>
          </cell>
          <cell r="B2141" t="str">
            <v>HZ04-26GX50</v>
          </cell>
          <cell r="C2141" t="str">
            <v>HUGZ-Z零压感系列平角内裤（单条装）女童（葡萄肉）130码</v>
          </cell>
          <cell r="D2141" t="str">
            <v>无</v>
          </cell>
          <cell r="E2141" t="str">
            <v>6936352589778</v>
          </cell>
          <cell r="F2141">
            <v>69</v>
          </cell>
          <cell r="G2141">
            <v>69</v>
          </cell>
          <cell r="H2141" t="str">
            <v>3+</v>
          </cell>
          <cell r="I2141" t="str">
            <v>老品</v>
          </cell>
          <cell r="J2141" t="str">
            <v>1、产品同竞品差异点（优势点）：1111
2、产品功能点：
3、产品设计优势：
4、产品教育属性优势：
5、产品安全属性优势：
6、产品相关服务优势：
7、其他：</v>
          </cell>
          <cell r="K2141" t="str">
            <v>不夹屁屁、抑菌率高达96.92%、吸湿排汗</v>
          </cell>
          <cell r="L2141" t="str">
            <v/>
          </cell>
          <cell r="M2141" t="str">
            <v>销售商品</v>
          </cell>
          <cell r="N2141" t="str">
            <v>2022/05/01</v>
          </cell>
          <cell r="O2141">
            <v>26.22</v>
          </cell>
          <cell r="P2141">
            <v>0.06</v>
          </cell>
          <cell r="Q2141">
            <v>17</v>
          </cell>
          <cell r="R2141">
            <v>17</v>
          </cell>
          <cell r="S2141">
            <v>1</v>
          </cell>
          <cell r="T2141" t="str">
            <v>有</v>
          </cell>
          <cell r="U2141" t="str">
            <v/>
          </cell>
          <cell r="V2141" t="str">
            <v>2190</v>
          </cell>
        </row>
        <row r="2141">
          <cell r="Z2141">
            <v>45</v>
          </cell>
          <cell r="AA2141">
            <v>55</v>
          </cell>
          <cell r="AB2141">
            <v>45</v>
          </cell>
          <cell r="AC2141">
            <v>0.111375</v>
          </cell>
          <cell r="AD2141">
            <v>9.5</v>
          </cell>
          <cell r="AE2141">
            <v>12</v>
          </cell>
          <cell r="AF2141">
            <v>50</v>
          </cell>
          <cell r="AG2141" t="str">
            <v/>
          </cell>
        </row>
        <row r="2142">
          <cell r="A2142" t="str">
            <v>HZ0694</v>
          </cell>
          <cell r="B2142" t="str">
            <v>HZ04-26GX50</v>
          </cell>
          <cell r="C2142" t="str">
            <v>HUGZ-Z零压感系列平角内裤（单条装）女童（葡萄肉）140码</v>
          </cell>
          <cell r="D2142" t="str">
            <v>无</v>
          </cell>
          <cell r="E2142" t="str">
            <v>6936352589785</v>
          </cell>
          <cell r="F2142">
            <v>69</v>
          </cell>
          <cell r="G2142">
            <v>69</v>
          </cell>
          <cell r="H2142" t="str">
            <v>3+</v>
          </cell>
          <cell r="I2142" t="str">
            <v>老品</v>
          </cell>
          <cell r="J2142" t="str">
            <v>1、产品同竞品差异点（优势点）：1111
2、产品功能点：
3、产品设计优势：
4、产品教育属性优势：
5、产品安全属性优势：
6、产品相关服务优势：
7、其他：</v>
          </cell>
          <cell r="K2142" t="str">
            <v>不夹屁屁、抑菌率高达96.92%、吸湿排汗</v>
          </cell>
          <cell r="L2142" t="str">
            <v/>
          </cell>
          <cell r="M2142" t="str">
            <v>销售商品</v>
          </cell>
          <cell r="N2142" t="str">
            <v>2022/05/01</v>
          </cell>
          <cell r="O2142">
            <v>26.22</v>
          </cell>
          <cell r="P2142">
            <v>0.06</v>
          </cell>
          <cell r="Q2142">
            <v>17</v>
          </cell>
          <cell r="R2142">
            <v>17</v>
          </cell>
          <cell r="S2142">
            <v>1</v>
          </cell>
          <cell r="T2142" t="str">
            <v>有</v>
          </cell>
          <cell r="U2142" t="str">
            <v/>
          </cell>
          <cell r="V2142" t="str">
            <v>2190</v>
          </cell>
        </row>
        <row r="2142">
          <cell r="Z2142">
            <v>45</v>
          </cell>
          <cell r="AA2142">
            <v>55</v>
          </cell>
          <cell r="AB2142">
            <v>45</v>
          </cell>
          <cell r="AC2142">
            <v>0.111375</v>
          </cell>
          <cell r="AD2142">
            <v>9.5</v>
          </cell>
          <cell r="AE2142">
            <v>12</v>
          </cell>
          <cell r="AF2142">
            <v>50</v>
          </cell>
          <cell r="AG2142" t="str">
            <v/>
          </cell>
        </row>
        <row r="2143">
          <cell r="A2143" t="str">
            <v>HZ0695</v>
          </cell>
          <cell r="B2143" t="str">
            <v>HZ04-26GX50</v>
          </cell>
          <cell r="C2143" t="str">
            <v>HUGZ-Z零压感系列平角内裤（单条装）女童（葡萄肉）150码</v>
          </cell>
          <cell r="D2143" t="str">
            <v>无</v>
          </cell>
          <cell r="E2143" t="str">
            <v>6936352589792</v>
          </cell>
          <cell r="F2143">
            <v>69</v>
          </cell>
          <cell r="G2143">
            <v>69</v>
          </cell>
          <cell r="H2143" t="str">
            <v>3+</v>
          </cell>
          <cell r="I2143" t="str">
            <v>老品</v>
          </cell>
          <cell r="J2143" t="str">
            <v>1、产品同竞品差异点（优势点）：1111
2、产品功能点：
3、产品设计优势：
4、产品教育属性优势：
5、产品安全属性优势：
6、产品相关服务优势：
7、其他：</v>
          </cell>
          <cell r="K2143" t="str">
            <v>不夹屁屁、抑菌率高达96.92%、吸湿排汗</v>
          </cell>
          <cell r="L2143" t="str">
            <v/>
          </cell>
          <cell r="M2143" t="str">
            <v>销售商品</v>
          </cell>
          <cell r="N2143" t="str">
            <v>2022/05/01</v>
          </cell>
          <cell r="O2143">
            <v>26.22</v>
          </cell>
          <cell r="P2143">
            <v>0.06</v>
          </cell>
          <cell r="Q2143">
            <v>17</v>
          </cell>
          <cell r="R2143">
            <v>17</v>
          </cell>
          <cell r="S2143">
            <v>1</v>
          </cell>
          <cell r="T2143" t="str">
            <v>有</v>
          </cell>
          <cell r="U2143" t="str">
            <v/>
          </cell>
          <cell r="V2143" t="str">
            <v>2190</v>
          </cell>
        </row>
        <row r="2143">
          <cell r="Z2143">
            <v>45</v>
          </cell>
          <cell r="AA2143">
            <v>55</v>
          </cell>
          <cell r="AB2143">
            <v>45</v>
          </cell>
          <cell r="AC2143">
            <v>0.111375</v>
          </cell>
          <cell r="AD2143">
            <v>9.5</v>
          </cell>
          <cell r="AE2143">
            <v>12</v>
          </cell>
          <cell r="AF2143">
            <v>50</v>
          </cell>
          <cell r="AG2143" t="str">
            <v/>
          </cell>
        </row>
        <row r="2144">
          <cell r="A2144" t="str">
            <v>HZ0696</v>
          </cell>
          <cell r="B2144" t="str">
            <v>HZ04-26GX50</v>
          </cell>
          <cell r="C2144" t="str">
            <v>HUGZ-Z零压感系列平角内裤（单条装）女童（葡萄肉）160码</v>
          </cell>
          <cell r="D2144" t="str">
            <v>无</v>
          </cell>
          <cell r="E2144" t="str">
            <v>6936352589808</v>
          </cell>
          <cell r="F2144">
            <v>69</v>
          </cell>
          <cell r="G2144">
            <v>69</v>
          </cell>
          <cell r="H2144" t="str">
            <v>3+</v>
          </cell>
          <cell r="I2144" t="str">
            <v>老品</v>
          </cell>
          <cell r="J2144" t="str">
            <v>1、产品同竞品差异点（优势点）：1111
2、产品功能点：
3、产品设计优势：
4、产品教育属性优势：
5、产品安全属性优势：
6、产品相关服务优势：
7、其他：</v>
          </cell>
          <cell r="K2144" t="str">
            <v>不夹屁屁、抑菌率高达96.92%、吸湿排汗</v>
          </cell>
          <cell r="L2144" t="str">
            <v/>
          </cell>
          <cell r="M2144" t="str">
            <v>销售商品</v>
          </cell>
          <cell r="N2144" t="str">
            <v>2022/05/01</v>
          </cell>
          <cell r="O2144">
            <v>26.22</v>
          </cell>
          <cell r="P2144">
            <v>0.06</v>
          </cell>
          <cell r="Q2144">
            <v>17</v>
          </cell>
          <cell r="R2144">
            <v>17</v>
          </cell>
          <cell r="S2144">
            <v>1</v>
          </cell>
          <cell r="T2144" t="str">
            <v>有</v>
          </cell>
          <cell r="U2144" t="str">
            <v/>
          </cell>
          <cell r="V2144" t="str">
            <v>2190</v>
          </cell>
        </row>
        <row r="2144">
          <cell r="Z2144">
            <v>45</v>
          </cell>
          <cell r="AA2144">
            <v>55</v>
          </cell>
          <cell r="AB2144">
            <v>45</v>
          </cell>
          <cell r="AC2144">
            <v>0.111375</v>
          </cell>
          <cell r="AD2144">
            <v>9.5</v>
          </cell>
          <cell r="AE2144">
            <v>12</v>
          </cell>
          <cell r="AF2144">
            <v>50</v>
          </cell>
          <cell r="AG2144" t="str">
            <v/>
          </cell>
        </row>
        <row r="2145">
          <cell r="A2145" t="str">
            <v>HZ0946</v>
          </cell>
          <cell r="B2145" t="str">
            <v>H22SS-26BX50</v>
          </cell>
          <cell r="C2145" t="str">
            <v>HUGZ-Z零压感系列平角内裤（单条装）男童（葡萄肉）100码</v>
          </cell>
          <cell r="D2145" t="str">
            <v>无</v>
          </cell>
          <cell r="E2145" t="str">
            <v>6936352572381</v>
          </cell>
          <cell r="F2145">
            <v>69</v>
          </cell>
          <cell r="G2145">
            <v>69</v>
          </cell>
          <cell r="H2145" t="str">
            <v>3+</v>
          </cell>
          <cell r="I2145" t="str">
            <v>老品</v>
          </cell>
          <cell r="J2145" t="str">
            <v>1、产品同竞品差异点（优势点）：1111
2、产品功能点：
3、产品设计优势：
4、产品教育属性优势：
5、产品安全属性优势：
6、产品相关服务优势：
7、其他：</v>
          </cell>
          <cell r="K2145" t="str">
            <v>不夹屁屁、抑菌率高达96.92%、吸湿排汗</v>
          </cell>
          <cell r="L2145" t="str">
            <v/>
          </cell>
          <cell r="M2145" t="str">
            <v>销售商品</v>
          </cell>
          <cell r="N2145" t="str">
            <v>2022/05/01</v>
          </cell>
          <cell r="O2145">
            <v>26.22</v>
          </cell>
          <cell r="P2145">
            <v>0.04</v>
          </cell>
          <cell r="Q2145">
            <v>17</v>
          </cell>
          <cell r="R2145">
            <v>17</v>
          </cell>
          <cell r="S2145">
            <v>1</v>
          </cell>
          <cell r="T2145" t="str">
            <v>有</v>
          </cell>
          <cell r="U2145" t="str">
            <v/>
          </cell>
          <cell r="V2145" t="str">
            <v>2190</v>
          </cell>
        </row>
        <row r="2145">
          <cell r="Z2145">
            <v>45</v>
          </cell>
          <cell r="AA2145">
            <v>55</v>
          </cell>
          <cell r="AB2145">
            <v>45</v>
          </cell>
          <cell r="AC2145">
            <v>0.111375</v>
          </cell>
          <cell r="AD2145">
            <v>9.5</v>
          </cell>
          <cell r="AE2145">
            <v>12</v>
          </cell>
          <cell r="AF2145">
            <v>50</v>
          </cell>
          <cell r="AG2145" t="str">
            <v/>
          </cell>
        </row>
        <row r="2146">
          <cell r="A2146" t="str">
            <v>HZ0947</v>
          </cell>
          <cell r="B2146" t="str">
            <v>H22SS-26BX50</v>
          </cell>
          <cell r="C2146" t="str">
            <v>HUGZ-Z零压感系列平角内裤（单条装）男童（葡萄肉）110码</v>
          </cell>
          <cell r="D2146" t="str">
            <v>无</v>
          </cell>
          <cell r="E2146" t="str">
            <v>6936352572398</v>
          </cell>
          <cell r="F2146">
            <v>69</v>
          </cell>
          <cell r="G2146">
            <v>69</v>
          </cell>
          <cell r="H2146" t="str">
            <v>3+</v>
          </cell>
          <cell r="I2146" t="str">
            <v>老品</v>
          </cell>
          <cell r="J2146" t="str">
            <v>1、产品同竞品差异点（优势点）：1111
2、产品功能点：
3、产品设计优势：
4、产品教育属性优势：
5、产品安全属性优势：
6、产品相关服务优势：
7、其他：</v>
          </cell>
          <cell r="K2146" t="str">
            <v>不夹屁屁、抑菌率高达96.92%、吸湿排汗</v>
          </cell>
          <cell r="L2146" t="str">
            <v/>
          </cell>
          <cell r="M2146" t="str">
            <v>销售商品</v>
          </cell>
          <cell r="N2146" t="str">
            <v>2022/05/01</v>
          </cell>
          <cell r="O2146">
            <v>26.22</v>
          </cell>
          <cell r="P2146">
            <v>0.04</v>
          </cell>
          <cell r="Q2146">
            <v>17</v>
          </cell>
          <cell r="R2146">
            <v>17</v>
          </cell>
          <cell r="S2146">
            <v>1</v>
          </cell>
          <cell r="T2146" t="str">
            <v>有</v>
          </cell>
          <cell r="U2146" t="str">
            <v/>
          </cell>
          <cell r="V2146" t="str">
            <v>2190</v>
          </cell>
        </row>
        <row r="2146">
          <cell r="Z2146">
            <v>45</v>
          </cell>
          <cell r="AA2146">
            <v>55</v>
          </cell>
          <cell r="AB2146">
            <v>45</v>
          </cell>
          <cell r="AC2146">
            <v>0.111375</v>
          </cell>
          <cell r="AD2146">
            <v>9.5</v>
          </cell>
          <cell r="AE2146">
            <v>12</v>
          </cell>
          <cell r="AF2146">
            <v>50</v>
          </cell>
          <cell r="AG2146" t="str">
            <v/>
          </cell>
        </row>
        <row r="2147">
          <cell r="A2147" t="str">
            <v>HZ0948</v>
          </cell>
          <cell r="B2147" t="str">
            <v>H22SS-26BX50</v>
          </cell>
          <cell r="C2147" t="str">
            <v>HUGZ-Z零压感系列平角内裤（单条装）男童（葡萄肉）120码</v>
          </cell>
          <cell r="D2147" t="str">
            <v>无</v>
          </cell>
          <cell r="E2147" t="str">
            <v>6936352572404</v>
          </cell>
          <cell r="F2147">
            <v>69</v>
          </cell>
          <cell r="G2147">
            <v>69</v>
          </cell>
          <cell r="H2147" t="str">
            <v>3+</v>
          </cell>
          <cell r="I2147" t="str">
            <v>老品</v>
          </cell>
          <cell r="J2147" t="str">
            <v>1、产品同竞品差异点（优势点）：1111
2、产品功能点：
3、产品设计优势：
4、产品教育属性优势：
5、产品安全属性优势：
6、产品相关服务优势：
7、其他：</v>
          </cell>
          <cell r="K2147" t="str">
            <v>不夹屁屁、抑菌率高达96.92%、吸湿排汗</v>
          </cell>
          <cell r="L2147" t="str">
            <v/>
          </cell>
          <cell r="M2147" t="str">
            <v>销售商品</v>
          </cell>
          <cell r="N2147" t="str">
            <v>2022/05/01</v>
          </cell>
          <cell r="O2147">
            <v>26.22</v>
          </cell>
          <cell r="P2147">
            <v>0.04</v>
          </cell>
          <cell r="Q2147">
            <v>17</v>
          </cell>
          <cell r="R2147">
            <v>17</v>
          </cell>
          <cell r="S2147">
            <v>1</v>
          </cell>
          <cell r="T2147" t="str">
            <v>有</v>
          </cell>
          <cell r="U2147" t="str">
            <v/>
          </cell>
          <cell r="V2147" t="str">
            <v>2190</v>
          </cell>
        </row>
        <row r="2147">
          <cell r="Z2147">
            <v>45</v>
          </cell>
          <cell r="AA2147">
            <v>55</v>
          </cell>
          <cell r="AB2147">
            <v>45</v>
          </cell>
          <cell r="AC2147">
            <v>0.111375</v>
          </cell>
          <cell r="AD2147">
            <v>9.5</v>
          </cell>
          <cell r="AE2147">
            <v>12</v>
          </cell>
          <cell r="AF2147">
            <v>50</v>
          </cell>
          <cell r="AG2147" t="str">
            <v/>
          </cell>
        </row>
        <row r="2148">
          <cell r="A2148" t="str">
            <v>HZ0949</v>
          </cell>
          <cell r="B2148" t="str">
            <v>H22SS-26BX50</v>
          </cell>
          <cell r="C2148" t="str">
            <v>HUGZ-Z零压感系列平角内裤（单条装）男童（葡萄肉）130码</v>
          </cell>
          <cell r="D2148" t="str">
            <v>无</v>
          </cell>
          <cell r="E2148" t="str">
            <v>6936352572411</v>
          </cell>
          <cell r="F2148">
            <v>69</v>
          </cell>
          <cell r="G2148">
            <v>69</v>
          </cell>
          <cell r="H2148" t="str">
            <v>3+</v>
          </cell>
          <cell r="I2148" t="str">
            <v>老品</v>
          </cell>
          <cell r="J2148" t="str">
            <v>1、产品同竞品差异点（优势点）：1111
2、产品功能点：
3、产品设计优势：
4、产品教育属性优势：
5、产品安全属性优势：
6、产品相关服务优势：
7、其他：</v>
          </cell>
          <cell r="K2148" t="str">
            <v>不夹屁屁、抑菌率高达96.92%、吸湿排汗</v>
          </cell>
          <cell r="L2148" t="str">
            <v/>
          </cell>
          <cell r="M2148" t="str">
            <v>销售商品</v>
          </cell>
          <cell r="N2148" t="str">
            <v>2022/05/01</v>
          </cell>
          <cell r="O2148">
            <v>26.22</v>
          </cell>
          <cell r="P2148">
            <v>0.04</v>
          </cell>
          <cell r="Q2148">
            <v>17</v>
          </cell>
          <cell r="R2148">
            <v>17</v>
          </cell>
          <cell r="S2148">
            <v>1</v>
          </cell>
          <cell r="T2148" t="str">
            <v>有</v>
          </cell>
          <cell r="U2148" t="str">
            <v/>
          </cell>
          <cell r="V2148" t="str">
            <v>2190</v>
          </cell>
        </row>
        <row r="2148">
          <cell r="Z2148">
            <v>45</v>
          </cell>
          <cell r="AA2148">
            <v>55</v>
          </cell>
          <cell r="AB2148">
            <v>45</v>
          </cell>
          <cell r="AC2148">
            <v>0.111375</v>
          </cell>
          <cell r="AD2148">
            <v>9.5</v>
          </cell>
          <cell r="AE2148">
            <v>12</v>
          </cell>
          <cell r="AF2148">
            <v>50</v>
          </cell>
          <cell r="AG2148" t="str">
            <v/>
          </cell>
        </row>
        <row r="2149">
          <cell r="A2149" t="str">
            <v>HZ0950</v>
          </cell>
          <cell r="B2149" t="str">
            <v>H22SS-26BX50</v>
          </cell>
          <cell r="C2149" t="str">
            <v>HUGZ-Z零压感系列平角内裤（单条装）男童（葡萄肉）140码</v>
          </cell>
          <cell r="D2149" t="str">
            <v>无</v>
          </cell>
          <cell r="E2149" t="str">
            <v>6936352572428</v>
          </cell>
          <cell r="F2149">
            <v>69</v>
          </cell>
          <cell r="G2149">
            <v>69</v>
          </cell>
          <cell r="H2149" t="str">
            <v>3+</v>
          </cell>
          <cell r="I2149" t="str">
            <v>老品</v>
          </cell>
          <cell r="J2149" t="str">
            <v>1、产品同竞品差异点（优势点）：1111
2、产品功能点：
3、产品设计优势：
4、产品教育属性优势：
5、产品安全属性优势：
6、产品相关服务优势：
7、其他：</v>
          </cell>
          <cell r="K2149" t="str">
            <v>不夹屁屁、抑菌率高达96.92%、吸湿排汗</v>
          </cell>
          <cell r="L2149" t="str">
            <v/>
          </cell>
          <cell r="M2149" t="str">
            <v>销售商品</v>
          </cell>
          <cell r="N2149" t="str">
            <v>2022/05/01</v>
          </cell>
          <cell r="O2149">
            <v>26.22</v>
          </cell>
          <cell r="P2149">
            <v>0.04</v>
          </cell>
          <cell r="Q2149">
            <v>17</v>
          </cell>
          <cell r="R2149">
            <v>17</v>
          </cell>
          <cell r="S2149">
            <v>1</v>
          </cell>
          <cell r="T2149" t="str">
            <v>有</v>
          </cell>
          <cell r="U2149" t="str">
            <v/>
          </cell>
          <cell r="V2149" t="str">
            <v>2190</v>
          </cell>
        </row>
        <row r="2149">
          <cell r="Z2149">
            <v>45</v>
          </cell>
          <cell r="AA2149">
            <v>55</v>
          </cell>
          <cell r="AB2149">
            <v>45</v>
          </cell>
          <cell r="AC2149">
            <v>0.111375</v>
          </cell>
          <cell r="AD2149">
            <v>9.5</v>
          </cell>
          <cell r="AE2149">
            <v>12</v>
          </cell>
          <cell r="AF2149">
            <v>50</v>
          </cell>
          <cell r="AG2149" t="str">
            <v/>
          </cell>
        </row>
        <row r="2150">
          <cell r="A2150" t="str">
            <v>HZ0951</v>
          </cell>
          <cell r="B2150" t="str">
            <v>H22SS-26BX50</v>
          </cell>
          <cell r="C2150" t="str">
            <v>HUGZ-Z零压感系列平角内裤（单条装）男童（葡萄肉）150码</v>
          </cell>
          <cell r="D2150" t="str">
            <v>无</v>
          </cell>
          <cell r="E2150" t="str">
            <v>6936352572435</v>
          </cell>
          <cell r="F2150">
            <v>69</v>
          </cell>
          <cell r="G2150">
            <v>69</v>
          </cell>
          <cell r="H2150" t="str">
            <v>3+</v>
          </cell>
          <cell r="I2150" t="str">
            <v>老品</v>
          </cell>
          <cell r="J2150" t="str">
            <v>1、产品同竞品差异点（优势点）：1111
2、产品功能点：
3、产品设计优势：
4、产品教育属性优势：
5、产品安全属性优势：
6、产品相关服务优势：
7、其他：</v>
          </cell>
          <cell r="K2150" t="str">
            <v>不夹屁屁、抑菌率高达96.92%、吸湿排汗</v>
          </cell>
          <cell r="L2150" t="str">
            <v/>
          </cell>
          <cell r="M2150" t="str">
            <v>销售商品</v>
          </cell>
          <cell r="N2150" t="str">
            <v>2022/05/01</v>
          </cell>
          <cell r="O2150">
            <v>26.22</v>
          </cell>
          <cell r="P2150">
            <v>0.04</v>
          </cell>
          <cell r="Q2150">
            <v>17</v>
          </cell>
          <cell r="R2150">
            <v>17</v>
          </cell>
          <cell r="S2150">
            <v>1</v>
          </cell>
          <cell r="T2150" t="str">
            <v>有</v>
          </cell>
          <cell r="U2150" t="str">
            <v/>
          </cell>
          <cell r="V2150" t="str">
            <v>2190</v>
          </cell>
        </row>
        <row r="2150">
          <cell r="Z2150">
            <v>45</v>
          </cell>
          <cell r="AA2150">
            <v>55</v>
          </cell>
          <cell r="AB2150">
            <v>45</v>
          </cell>
          <cell r="AC2150">
            <v>0.111375</v>
          </cell>
          <cell r="AD2150">
            <v>9.5</v>
          </cell>
          <cell r="AE2150">
            <v>12</v>
          </cell>
          <cell r="AF2150">
            <v>50</v>
          </cell>
          <cell r="AG2150" t="str">
            <v/>
          </cell>
        </row>
        <row r="2151">
          <cell r="A2151" t="str">
            <v>HZ0952</v>
          </cell>
          <cell r="B2151" t="str">
            <v>H22SS-26BX50</v>
          </cell>
          <cell r="C2151" t="str">
            <v>HUGZ-Z零压感系列平角内裤（单条装）男童（葡萄肉）160码</v>
          </cell>
          <cell r="D2151" t="str">
            <v>无</v>
          </cell>
          <cell r="E2151" t="str">
            <v>6936352572442</v>
          </cell>
          <cell r="F2151">
            <v>69</v>
          </cell>
          <cell r="G2151">
            <v>69</v>
          </cell>
          <cell r="H2151" t="str">
            <v>3+</v>
          </cell>
          <cell r="I2151" t="str">
            <v>老品</v>
          </cell>
          <cell r="J2151" t="str">
            <v>1、产品同竞品差异点（优势点）：1111
2、产品功能点：
3、产品设计优势：
4、产品教育属性优势：
5、产品安全属性优势：
6、产品相关服务优势：
7、其他：</v>
          </cell>
          <cell r="K2151" t="str">
            <v>不夹屁屁、抑菌率高达96.92%、吸湿排汗</v>
          </cell>
          <cell r="L2151" t="str">
            <v/>
          </cell>
          <cell r="M2151" t="str">
            <v>销售商品</v>
          </cell>
          <cell r="N2151" t="str">
            <v>2022/05/01</v>
          </cell>
          <cell r="O2151">
            <v>26.22</v>
          </cell>
          <cell r="P2151">
            <v>0.04</v>
          </cell>
          <cell r="Q2151">
            <v>17</v>
          </cell>
          <cell r="R2151">
            <v>17</v>
          </cell>
          <cell r="S2151">
            <v>1</v>
          </cell>
          <cell r="T2151" t="str">
            <v>有</v>
          </cell>
          <cell r="U2151" t="str">
            <v/>
          </cell>
          <cell r="V2151" t="str">
            <v>2190</v>
          </cell>
        </row>
        <row r="2151">
          <cell r="Z2151">
            <v>45</v>
          </cell>
          <cell r="AA2151">
            <v>55</v>
          </cell>
          <cell r="AB2151">
            <v>45</v>
          </cell>
          <cell r="AC2151">
            <v>0.111375</v>
          </cell>
          <cell r="AD2151">
            <v>9.5</v>
          </cell>
          <cell r="AE2151">
            <v>12</v>
          </cell>
          <cell r="AF2151">
            <v>50</v>
          </cell>
          <cell r="AG2151" t="str">
            <v/>
          </cell>
        </row>
        <row r="2152">
          <cell r="A2152" t="str">
            <v>HZ0113</v>
          </cell>
          <cell r="B2152" t="str">
            <v>H01-06R1Z</v>
          </cell>
          <cell r="C2152" t="str">
            <v>HUGZ上衣-背心男女童（枣糕红）</v>
          </cell>
          <cell r="D2152" t="str">
            <v>无</v>
          </cell>
          <cell r="E2152" t="str">
            <v>6936352585602</v>
          </cell>
          <cell r="F2152">
            <v>79</v>
          </cell>
          <cell r="G2152">
            <v>79</v>
          </cell>
          <cell r="H2152" t="str">
            <v>3+</v>
          </cell>
          <cell r="I2152" t="str">
            <v>老品</v>
          </cell>
          <cell r="J2152" t="str">
            <v>1、产品同竞品差异点（优势点）：1111
2、产品功能点：
3、产品设计优势：
4、产品教育属性优势：
5、产品安全属性优势：
6、产品相关服务优势：
7、其他：</v>
          </cell>
          <cell r="K2152" t="str">
            <v>丝绸级亲肤触感、无痕随心裁0束缚、全季节透气</v>
          </cell>
          <cell r="L2152" t="str">
            <v/>
          </cell>
          <cell r="M2152" t="str">
            <v>销售商品</v>
          </cell>
          <cell r="N2152" t="str">
            <v>2022/05/01</v>
          </cell>
          <cell r="O2152">
            <v>30.02</v>
          </cell>
          <cell r="P2152">
            <v>0.15</v>
          </cell>
          <cell r="Q2152">
            <v>15</v>
          </cell>
          <cell r="R2152">
            <v>11</v>
          </cell>
          <cell r="S2152">
            <v>5</v>
          </cell>
          <cell r="T2152" t="str">
            <v>有</v>
          </cell>
          <cell r="U2152" t="str">
            <v/>
          </cell>
          <cell r="V2152" t="str">
            <v>2190</v>
          </cell>
        </row>
        <row r="2152">
          <cell r="Z2152">
            <v>45</v>
          </cell>
          <cell r="AA2152">
            <v>55</v>
          </cell>
          <cell r="AB2152">
            <v>45</v>
          </cell>
          <cell r="AC2152">
            <v>0.111375</v>
          </cell>
          <cell r="AD2152">
            <v>9.5</v>
          </cell>
          <cell r="AE2152">
            <v>12</v>
          </cell>
          <cell r="AF2152">
            <v>50</v>
          </cell>
          <cell r="AG2152" t="str">
            <v/>
          </cell>
        </row>
        <row r="2153">
          <cell r="A2153" t="str">
            <v>HZ0114</v>
          </cell>
          <cell r="B2153" t="str">
            <v>H01-06R1Z</v>
          </cell>
          <cell r="C2153" t="str">
            <v>HUGZ上衣-背心男女童（枣糕红）</v>
          </cell>
          <cell r="D2153" t="str">
            <v>无</v>
          </cell>
          <cell r="E2153" t="str">
            <v>6936352585619</v>
          </cell>
          <cell r="F2153">
            <v>79</v>
          </cell>
          <cell r="G2153">
            <v>79</v>
          </cell>
          <cell r="H2153" t="str">
            <v>3+</v>
          </cell>
          <cell r="I2153" t="str">
            <v>老品</v>
          </cell>
          <cell r="J2153" t="str">
            <v>1、产品同竞品差异点（优势点）：1111
2、产品功能点：
3、产品设计优势：
4、产品教育属性优势：
5、产品安全属性优势：
6、产品相关服务优势：
7、其他：</v>
          </cell>
          <cell r="K2153" t="str">
            <v>丝绸级亲肤触感、无痕随心裁0束缚、全季节透气</v>
          </cell>
          <cell r="L2153" t="str">
            <v/>
          </cell>
          <cell r="M2153" t="str">
            <v>销售商品</v>
          </cell>
          <cell r="N2153" t="str">
            <v>2022/05/01</v>
          </cell>
          <cell r="O2153">
            <v>30.02</v>
          </cell>
          <cell r="P2153">
            <v>0.15</v>
          </cell>
          <cell r="Q2153">
            <v>15</v>
          </cell>
          <cell r="R2153">
            <v>11</v>
          </cell>
          <cell r="S2153">
            <v>5</v>
          </cell>
          <cell r="T2153" t="str">
            <v>有</v>
          </cell>
          <cell r="U2153" t="str">
            <v/>
          </cell>
          <cell r="V2153" t="str">
            <v>2190</v>
          </cell>
        </row>
        <row r="2153">
          <cell r="Z2153">
            <v>45</v>
          </cell>
          <cell r="AA2153">
            <v>55</v>
          </cell>
          <cell r="AB2153">
            <v>45</v>
          </cell>
          <cell r="AC2153">
            <v>0.111375</v>
          </cell>
          <cell r="AD2153">
            <v>9.5</v>
          </cell>
          <cell r="AE2153">
            <v>12</v>
          </cell>
          <cell r="AF2153">
            <v>50</v>
          </cell>
          <cell r="AG2153" t="str">
            <v/>
          </cell>
        </row>
        <row r="2154">
          <cell r="A2154" t="str">
            <v>HZ0115</v>
          </cell>
          <cell r="B2154" t="str">
            <v>H01-06R1Z</v>
          </cell>
          <cell r="C2154" t="str">
            <v>HUGZ上衣-背心男女童（枣糕红）</v>
          </cell>
          <cell r="D2154" t="str">
            <v>无</v>
          </cell>
          <cell r="E2154" t="str">
            <v>6936352585626</v>
          </cell>
          <cell r="F2154">
            <v>79</v>
          </cell>
          <cell r="G2154">
            <v>79</v>
          </cell>
          <cell r="H2154" t="str">
            <v>3+</v>
          </cell>
          <cell r="I2154" t="str">
            <v>老品</v>
          </cell>
          <cell r="J2154" t="str">
            <v>1、产品同竞品差异点（优势点）：1111
2、产品功能点：
3、产品设计优势：
4、产品教育属性优势：
5、产品安全属性优势：
6、产品相关服务优势：
7、其他：</v>
          </cell>
          <cell r="K2154" t="str">
            <v>丝绸级亲肤触感、无痕随心裁0束缚、全季节透气</v>
          </cell>
          <cell r="L2154" t="str">
            <v/>
          </cell>
          <cell r="M2154" t="str">
            <v>销售商品</v>
          </cell>
          <cell r="N2154" t="str">
            <v>2022/05/01</v>
          </cell>
          <cell r="O2154">
            <v>30.02</v>
          </cell>
          <cell r="P2154">
            <v>0.15</v>
          </cell>
          <cell r="Q2154">
            <v>15</v>
          </cell>
          <cell r="R2154">
            <v>11</v>
          </cell>
          <cell r="S2154">
            <v>5</v>
          </cell>
          <cell r="T2154" t="str">
            <v>有</v>
          </cell>
          <cell r="U2154" t="str">
            <v/>
          </cell>
          <cell r="V2154" t="str">
            <v>2190</v>
          </cell>
        </row>
        <row r="2154">
          <cell r="Z2154">
            <v>45</v>
          </cell>
          <cell r="AA2154">
            <v>55</v>
          </cell>
          <cell r="AB2154">
            <v>45</v>
          </cell>
          <cell r="AC2154">
            <v>0.111375</v>
          </cell>
          <cell r="AD2154">
            <v>9.5</v>
          </cell>
          <cell r="AE2154">
            <v>12</v>
          </cell>
          <cell r="AF2154">
            <v>50</v>
          </cell>
          <cell r="AG2154" t="str">
            <v/>
          </cell>
        </row>
        <row r="2155">
          <cell r="A2155" t="str">
            <v>HZ0116</v>
          </cell>
          <cell r="B2155" t="str">
            <v>H01-06R1Z</v>
          </cell>
          <cell r="C2155" t="str">
            <v>HUGZ上衣-背心男女童（枣糕红）</v>
          </cell>
          <cell r="D2155" t="str">
            <v>无</v>
          </cell>
          <cell r="E2155" t="str">
            <v>6936352585633</v>
          </cell>
          <cell r="F2155">
            <v>79</v>
          </cell>
          <cell r="G2155">
            <v>79</v>
          </cell>
          <cell r="H2155" t="str">
            <v>3+</v>
          </cell>
          <cell r="I2155" t="str">
            <v>老品</v>
          </cell>
          <cell r="J2155" t="str">
            <v>1、产品同竞品差异点（优势点）：1111
2、产品功能点：
3、产品设计优势：
4、产品教育属性优势：
5、产品安全属性优势：
6、产品相关服务优势：
7、其他：</v>
          </cell>
          <cell r="K2155" t="str">
            <v>丝绸级亲肤触感、无痕随心裁0束缚、全季节透气</v>
          </cell>
          <cell r="L2155" t="str">
            <v/>
          </cell>
          <cell r="M2155" t="str">
            <v>销售商品</v>
          </cell>
          <cell r="N2155" t="str">
            <v>2022/05/01</v>
          </cell>
          <cell r="O2155">
            <v>30.02</v>
          </cell>
          <cell r="P2155">
            <v>0.15</v>
          </cell>
          <cell r="Q2155">
            <v>15</v>
          </cell>
          <cell r="R2155">
            <v>11</v>
          </cell>
          <cell r="S2155">
            <v>5</v>
          </cell>
          <cell r="T2155" t="str">
            <v>有</v>
          </cell>
          <cell r="U2155" t="str">
            <v/>
          </cell>
          <cell r="V2155" t="str">
            <v>2190</v>
          </cell>
        </row>
        <row r="2155">
          <cell r="Z2155">
            <v>45</v>
          </cell>
          <cell r="AA2155">
            <v>55</v>
          </cell>
          <cell r="AB2155">
            <v>45</v>
          </cell>
          <cell r="AC2155">
            <v>0.111375</v>
          </cell>
          <cell r="AD2155">
            <v>9.5</v>
          </cell>
          <cell r="AE2155">
            <v>12</v>
          </cell>
          <cell r="AF2155">
            <v>50</v>
          </cell>
          <cell r="AG2155" t="str">
            <v/>
          </cell>
        </row>
        <row r="2156">
          <cell r="A2156" t="str">
            <v>HZ0137</v>
          </cell>
          <cell r="B2156" t="str">
            <v>H01-06R1B</v>
          </cell>
          <cell r="C2156" t="str">
            <v>HUGZ上衣-背心男童（枣糕红）</v>
          </cell>
          <cell r="D2156" t="str">
            <v>无</v>
          </cell>
          <cell r="E2156" t="str">
            <v>6936352585848</v>
          </cell>
          <cell r="F2156">
            <v>79</v>
          </cell>
          <cell r="G2156">
            <v>79</v>
          </cell>
          <cell r="H2156" t="str">
            <v>3+</v>
          </cell>
          <cell r="I2156" t="str">
            <v>老品</v>
          </cell>
          <cell r="J2156" t="str">
            <v>1、产品同竞品差异点（优势点）：1111
2、产品功能点：
3、产品设计优势：
4、产品教育属性优势：
5、产品安全属性优势：
6、产品相关服务优势：
7、其他：</v>
          </cell>
          <cell r="K2156" t="str">
            <v>丝绸级亲肤触感、无痕随心裁0束缚、全季节透气</v>
          </cell>
          <cell r="L2156" t="str">
            <v/>
          </cell>
          <cell r="M2156" t="str">
            <v>销售商品</v>
          </cell>
          <cell r="N2156" t="str">
            <v>2022/05/01</v>
          </cell>
          <cell r="O2156">
            <v>30.02</v>
          </cell>
          <cell r="P2156">
            <v>0.15</v>
          </cell>
          <cell r="Q2156">
            <v>15</v>
          </cell>
          <cell r="R2156">
            <v>11</v>
          </cell>
          <cell r="S2156">
            <v>5</v>
          </cell>
          <cell r="T2156" t="str">
            <v>有</v>
          </cell>
          <cell r="U2156" t="str">
            <v/>
          </cell>
          <cell r="V2156" t="str">
            <v>2190</v>
          </cell>
        </row>
        <row r="2156">
          <cell r="Z2156">
            <v>45</v>
          </cell>
          <cell r="AA2156">
            <v>55</v>
          </cell>
          <cell r="AB2156">
            <v>45</v>
          </cell>
          <cell r="AC2156">
            <v>0.111375</v>
          </cell>
          <cell r="AD2156">
            <v>9.5</v>
          </cell>
          <cell r="AE2156">
            <v>12</v>
          </cell>
          <cell r="AF2156">
            <v>50</v>
          </cell>
          <cell r="AG2156" t="str">
            <v/>
          </cell>
        </row>
        <row r="2157">
          <cell r="A2157" t="str">
            <v>HZ0138</v>
          </cell>
          <cell r="B2157" t="str">
            <v>H01-06R1B</v>
          </cell>
          <cell r="C2157" t="str">
            <v>HUGZ上衣-背心男童（枣糕红）</v>
          </cell>
          <cell r="D2157" t="str">
            <v>无</v>
          </cell>
          <cell r="E2157" t="str">
            <v>6936352585855</v>
          </cell>
          <cell r="F2157">
            <v>79</v>
          </cell>
          <cell r="G2157">
            <v>79</v>
          </cell>
          <cell r="H2157" t="str">
            <v>3+</v>
          </cell>
          <cell r="I2157" t="str">
            <v>老品</v>
          </cell>
          <cell r="J2157" t="str">
            <v>1、产品同竞品差异点（优势点）：1111
2、产品功能点：
3、产品设计优势：
4、产品教育属性优势：
5、产品安全属性优势：
6、产品相关服务优势：
7、其他：</v>
          </cell>
          <cell r="K2157" t="str">
            <v>丝绸级亲肤触感、无痕随心裁0束缚、全季节透气</v>
          </cell>
          <cell r="L2157" t="str">
            <v/>
          </cell>
          <cell r="M2157" t="str">
            <v>销售商品</v>
          </cell>
          <cell r="N2157" t="str">
            <v>2022/05/01</v>
          </cell>
          <cell r="O2157">
            <v>30.02</v>
          </cell>
          <cell r="P2157">
            <v>0.15</v>
          </cell>
          <cell r="Q2157">
            <v>15</v>
          </cell>
          <cell r="R2157">
            <v>11</v>
          </cell>
          <cell r="S2157">
            <v>5</v>
          </cell>
          <cell r="T2157" t="str">
            <v>有</v>
          </cell>
          <cell r="U2157" t="str">
            <v/>
          </cell>
          <cell r="V2157" t="str">
            <v>2190</v>
          </cell>
        </row>
        <row r="2157">
          <cell r="Z2157">
            <v>45</v>
          </cell>
          <cell r="AA2157">
            <v>55</v>
          </cell>
          <cell r="AB2157">
            <v>45</v>
          </cell>
          <cell r="AC2157">
            <v>0.111375</v>
          </cell>
          <cell r="AD2157">
            <v>9.5</v>
          </cell>
          <cell r="AE2157">
            <v>12</v>
          </cell>
          <cell r="AF2157">
            <v>50</v>
          </cell>
          <cell r="AG2157" t="str">
            <v/>
          </cell>
        </row>
        <row r="2158">
          <cell r="A2158" t="str">
            <v>HZ0139</v>
          </cell>
          <cell r="B2158" t="str">
            <v>H01-06R1B</v>
          </cell>
          <cell r="C2158" t="str">
            <v>HUGZ上衣-背心男童（枣糕红）</v>
          </cell>
          <cell r="D2158" t="str">
            <v>无</v>
          </cell>
          <cell r="E2158" t="str">
            <v>6936352585862</v>
          </cell>
          <cell r="F2158">
            <v>79</v>
          </cell>
          <cell r="G2158">
            <v>79</v>
          </cell>
          <cell r="H2158" t="str">
            <v>3+</v>
          </cell>
          <cell r="I2158" t="str">
            <v>老品</v>
          </cell>
          <cell r="J2158" t="str">
            <v>1、产品同竞品差异点（优势点）：1111
2、产品功能点：
3、产品设计优势：
4、产品教育属性优势：
5、产品安全属性优势：
6、产品相关服务优势：
7、其他：</v>
          </cell>
          <cell r="K2158" t="str">
            <v>丝绸级亲肤触感、无痕随心裁0束缚、全季节透气</v>
          </cell>
          <cell r="L2158" t="str">
            <v/>
          </cell>
          <cell r="M2158" t="str">
            <v>销售商品</v>
          </cell>
          <cell r="N2158" t="str">
            <v>2022/05/01</v>
          </cell>
          <cell r="O2158">
            <v>30.02</v>
          </cell>
          <cell r="P2158">
            <v>0.15</v>
          </cell>
          <cell r="Q2158">
            <v>15</v>
          </cell>
          <cell r="R2158">
            <v>11</v>
          </cell>
          <cell r="S2158">
            <v>5</v>
          </cell>
          <cell r="T2158" t="str">
            <v>有</v>
          </cell>
          <cell r="U2158" t="str">
            <v/>
          </cell>
          <cell r="V2158" t="str">
            <v>2190</v>
          </cell>
        </row>
        <row r="2158">
          <cell r="Z2158">
            <v>45</v>
          </cell>
          <cell r="AA2158">
            <v>55</v>
          </cell>
          <cell r="AB2158">
            <v>45</v>
          </cell>
          <cell r="AC2158">
            <v>0.111375</v>
          </cell>
          <cell r="AD2158">
            <v>9.5</v>
          </cell>
          <cell r="AE2158">
            <v>12</v>
          </cell>
          <cell r="AF2158">
            <v>50</v>
          </cell>
          <cell r="AG2158" t="str">
            <v/>
          </cell>
        </row>
        <row r="2159">
          <cell r="A2159" t="str">
            <v>HZ0152</v>
          </cell>
          <cell r="B2159" t="str">
            <v>H01-06R1G</v>
          </cell>
          <cell r="C2159" t="str">
            <v>HUGZ上衣-背心女童（枣糕红）</v>
          </cell>
          <cell r="D2159" t="str">
            <v>无</v>
          </cell>
          <cell r="E2159" t="str">
            <v>6936352581529</v>
          </cell>
          <cell r="F2159">
            <v>79</v>
          </cell>
          <cell r="G2159">
            <v>79</v>
          </cell>
          <cell r="H2159" t="str">
            <v>3+</v>
          </cell>
          <cell r="I2159" t="str">
            <v>老品</v>
          </cell>
          <cell r="J2159" t="str">
            <v>1、产品同竞品差异点（优势点）：1111
2、产品功能点：
3、产品设计优势：
4、产品教育属性优势：
5、产品安全属性优势：
6、产品相关服务优势：
7、其他：</v>
          </cell>
          <cell r="K2159" t="str">
            <v>丝绸级亲肤触感、无痕随心裁0束缚、全季节透气</v>
          </cell>
          <cell r="L2159" t="str">
            <v/>
          </cell>
          <cell r="M2159" t="str">
            <v>销售商品</v>
          </cell>
          <cell r="N2159" t="str">
            <v>2022/05/01</v>
          </cell>
          <cell r="O2159">
            <v>30.02</v>
          </cell>
          <cell r="P2159">
            <v>0.15</v>
          </cell>
          <cell r="Q2159">
            <v>15</v>
          </cell>
          <cell r="R2159">
            <v>11</v>
          </cell>
          <cell r="S2159">
            <v>5</v>
          </cell>
          <cell r="T2159" t="str">
            <v>有</v>
          </cell>
          <cell r="U2159" t="str">
            <v/>
          </cell>
          <cell r="V2159" t="str">
            <v>2190</v>
          </cell>
        </row>
        <row r="2159">
          <cell r="Z2159">
            <v>45</v>
          </cell>
          <cell r="AA2159">
            <v>55</v>
          </cell>
          <cell r="AB2159">
            <v>45</v>
          </cell>
          <cell r="AC2159">
            <v>0.111375</v>
          </cell>
          <cell r="AD2159">
            <v>9.5</v>
          </cell>
          <cell r="AE2159">
            <v>12</v>
          </cell>
          <cell r="AF2159">
            <v>50</v>
          </cell>
          <cell r="AG2159" t="str">
            <v/>
          </cell>
        </row>
        <row r="2160">
          <cell r="A2160" t="str">
            <v>HZ0153</v>
          </cell>
          <cell r="B2160" t="str">
            <v>H01-06R1G</v>
          </cell>
          <cell r="C2160" t="str">
            <v>HUGZ上衣-背心女童（枣糕红）</v>
          </cell>
          <cell r="D2160" t="str">
            <v>无</v>
          </cell>
          <cell r="E2160" t="str">
            <v>6936352581536</v>
          </cell>
          <cell r="F2160">
            <v>79</v>
          </cell>
          <cell r="G2160">
            <v>79</v>
          </cell>
          <cell r="H2160" t="str">
            <v>3+</v>
          </cell>
          <cell r="I2160" t="str">
            <v>老品</v>
          </cell>
          <cell r="J2160" t="str">
            <v>1、产品同竞品差异点（优势点）：1111
2、产品功能点：
3、产品设计优势：
4、产品教育属性优势：
5、产品安全属性优势：
6、产品相关服务优势：
7、其他：</v>
          </cell>
          <cell r="K2160" t="str">
            <v>丝绸级亲肤触感、无痕随心裁0束缚、全季节透气</v>
          </cell>
          <cell r="L2160" t="str">
            <v/>
          </cell>
          <cell r="M2160" t="str">
            <v>销售商品</v>
          </cell>
          <cell r="N2160" t="str">
            <v>2022/05/01</v>
          </cell>
          <cell r="O2160">
            <v>30.02</v>
          </cell>
          <cell r="P2160">
            <v>0.15</v>
          </cell>
          <cell r="Q2160">
            <v>15</v>
          </cell>
          <cell r="R2160">
            <v>11</v>
          </cell>
          <cell r="S2160">
            <v>5</v>
          </cell>
          <cell r="T2160" t="str">
            <v>有</v>
          </cell>
          <cell r="U2160" t="str">
            <v/>
          </cell>
          <cell r="V2160" t="str">
            <v>2190</v>
          </cell>
        </row>
        <row r="2160">
          <cell r="Z2160">
            <v>45</v>
          </cell>
          <cell r="AA2160">
            <v>55</v>
          </cell>
          <cell r="AB2160">
            <v>45</v>
          </cell>
          <cell r="AC2160">
            <v>0.111375</v>
          </cell>
          <cell r="AD2160">
            <v>9.5</v>
          </cell>
          <cell r="AE2160">
            <v>12</v>
          </cell>
          <cell r="AF2160">
            <v>50</v>
          </cell>
          <cell r="AG2160" t="str">
            <v/>
          </cell>
        </row>
        <row r="2161">
          <cell r="A2161" t="str">
            <v>HZ0154</v>
          </cell>
          <cell r="B2161" t="str">
            <v>H01-06R1G</v>
          </cell>
          <cell r="C2161" t="str">
            <v>HUGZ上衣-背心女童（枣糕红）</v>
          </cell>
          <cell r="D2161" t="str">
            <v>无</v>
          </cell>
          <cell r="E2161" t="str">
            <v>6936352581543</v>
          </cell>
          <cell r="F2161">
            <v>79</v>
          </cell>
          <cell r="G2161">
            <v>79</v>
          </cell>
          <cell r="H2161" t="str">
            <v>3+</v>
          </cell>
          <cell r="I2161" t="str">
            <v>老品</v>
          </cell>
          <cell r="J2161" t="str">
            <v>1、产品同竞品差异点（优势点）：1111
2、产品功能点：
3、产品设计优势：
4、产品教育属性优势：
5、产品安全属性优势：
6、产品相关服务优势：
7、其他：</v>
          </cell>
          <cell r="K2161" t="str">
            <v>丝绸级亲肤触感、无痕随心裁0束缚、全季节透气</v>
          </cell>
          <cell r="L2161" t="str">
            <v/>
          </cell>
          <cell r="M2161" t="str">
            <v>销售商品</v>
          </cell>
          <cell r="N2161" t="str">
            <v>2022/05/01</v>
          </cell>
          <cell r="O2161">
            <v>30.02</v>
          </cell>
          <cell r="P2161">
            <v>0.15</v>
          </cell>
          <cell r="Q2161">
            <v>15</v>
          </cell>
          <cell r="R2161">
            <v>11</v>
          </cell>
          <cell r="S2161">
            <v>5</v>
          </cell>
          <cell r="T2161" t="str">
            <v>有</v>
          </cell>
          <cell r="U2161" t="str">
            <v/>
          </cell>
          <cell r="V2161" t="str">
            <v>2190</v>
          </cell>
        </row>
        <row r="2161">
          <cell r="Z2161">
            <v>45</v>
          </cell>
          <cell r="AA2161">
            <v>55</v>
          </cell>
          <cell r="AB2161">
            <v>45</v>
          </cell>
          <cell r="AC2161">
            <v>0.111375</v>
          </cell>
          <cell r="AD2161">
            <v>9.5</v>
          </cell>
          <cell r="AE2161">
            <v>12</v>
          </cell>
          <cell r="AF2161">
            <v>50</v>
          </cell>
          <cell r="AG2161" t="str">
            <v/>
          </cell>
        </row>
        <row r="2162">
          <cell r="A2162" t="str">
            <v>HZ0117</v>
          </cell>
          <cell r="B2162" t="str">
            <v>H01-06Y1Z</v>
          </cell>
          <cell r="C2162" t="str">
            <v>HUGZ上衣-背心男女童（姜饼黄）</v>
          </cell>
          <cell r="D2162" t="str">
            <v>无</v>
          </cell>
          <cell r="E2162" t="str">
            <v>6936352585640</v>
          </cell>
          <cell r="F2162">
            <v>79</v>
          </cell>
          <cell r="G2162">
            <v>79</v>
          </cell>
          <cell r="H2162" t="str">
            <v>3+</v>
          </cell>
          <cell r="I2162" t="str">
            <v>老品</v>
          </cell>
          <cell r="J2162" t="str">
            <v>1、产品同竞品差异点（优势点）：1111
2、产品功能点：
3、产品设计优势：
4、产品教育属性优势：
5、产品安全属性优势：
6、产品相关服务优势：
7、其他：</v>
          </cell>
          <cell r="K2162" t="str">
            <v>丝绸级亲肤触感、无痕随心裁0束缚、全季节透气</v>
          </cell>
          <cell r="L2162" t="str">
            <v/>
          </cell>
          <cell r="M2162" t="str">
            <v>销售商品</v>
          </cell>
          <cell r="N2162" t="str">
            <v>2022/05/01</v>
          </cell>
          <cell r="O2162">
            <v>30.02</v>
          </cell>
          <cell r="P2162">
            <v>0.15</v>
          </cell>
          <cell r="Q2162">
            <v>15</v>
          </cell>
          <cell r="R2162">
            <v>11</v>
          </cell>
          <cell r="S2162">
            <v>5</v>
          </cell>
          <cell r="T2162" t="str">
            <v>有</v>
          </cell>
          <cell r="U2162" t="str">
            <v/>
          </cell>
          <cell r="V2162" t="str">
            <v>2190</v>
          </cell>
        </row>
        <row r="2162">
          <cell r="Z2162">
            <v>45</v>
          </cell>
          <cell r="AA2162">
            <v>55</v>
          </cell>
          <cell r="AB2162">
            <v>45</v>
          </cell>
          <cell r="AC2162">
            <v>0.111375</v>
          </cell>
          <cell r="AD2162">
            <v>9.5</v>
          </cell>
          <cell r="AE2162">
            <v>12</v>
          </cell>
          <cell r="AF2162">
            <v>50</v>
          </cell>
          <cell r="AG2162" t="str">
            <v/>
          </cell>
        </row>
        <row r="2163">
          <cell r="A2163" t="str">
            <v>HZ0118</v>
          </cell>
          <cell r="B2163" t="str">
            <v>H01-06Y1Z</v>
          </cell>
          <cell r="C2163" t="str">
            <v>HUGZ上衣-背心男女童（姜饼黄）</v>
          </cell>
          <cell r="D2163" t="str">
            <v>无</v>
          </cell>
          <cell r="E2163" t="str">
            <v>6936352585657</v>
          </cell>
          <cell r="F2163">
            <v>79</v>
          </cell>
          <cell r="G2163">
            <v>79</v>
          </cell>
          <cell r="H2163" t="str">
            <v>3+</v>
          </cell>
          <cell r="I2163" t="str">
            <v>老品</v>
          </cell>
          <cell r="J2163" t="str">
            <v>1、产品同竞品差异点（优势点）：1111
2、产品功能点：
3、产品设计优势：
4、产品教育属性优势：
5、产品安全属性优势：
6、产品相关服务优势：
7、其他：</v>
          </cell>
          <cell r="K2163" t="str">
            <v>丝绸级亲肤触感、无痕随心裁0束缚、全季节透气</v>
          </cell>
          <cell r="L2163" t="str">
            <v/>
          </cell>
          <cell r="M2163" t="str">
            <v>销售商品</v>
          </cell>
          <cell r="N2163" t="str">
            <v>2022/05/01</v>
          </cell>
          <cell r="O2163">
            <v>30.02</v>
          </cell>
          <cell r="P2163">
            <v>0.15</v>
          </cell>
          <cell r="Q2163">
            <v>15</v>
          </cell>
          <cell r="R2163">
            <v>11</v>
          </cell>
          <cell r="S2163">
            <v>5</v>
          </cell>
          <cell r="T2163" t="str">
            <v>有</v>
          </cell>
          <cell r="U2163" t="str">
            <v/>
          </cell>
          <cell r="V2163" t="str">
            <v>2190</v>
          </cell>
        </row>
        <row r="2163">
          <cell r="Z2163">
            <v>45</v>
          </cell>
          <cell r="AA2163">
            <v>55</v>
          </cell>
          <cell r="AB2163">
            <v>45</v>
          </cell>
          <cell r="AC2163">
            <v>0.111375</v>
          </cell>
          <cell r="AD2163">
            <v>9.5</v>
          </cell>
          <cell r="AE2163">
            <v>12</v>
          </cell>
          <cell r="AF2163">
            <v>50</v>
          </cell>
          <cell r="AG2163" t="str">
            <v/>
          </cell>
        </row>
        <row r="2164">
          <cell r="A2164" t="str">
            <v>HZ0636</v>
          </cell>
          <cell r="B2164" t="str">
            <v>HZ04-26BX18</v>
          </cell>
          <cell r="C2164" t="str">
            <v>HUGZ-Z零压感系列平角内裤（单条装）男童（雪糕白）120码</v>
          </cell>
          <cell r="D2164" t="str">
            <v>无</v>
          </cell>
          <cell r="E2164" t="str">
            <v>6936352589204</v>
          </cell>
          <cell r="F2164">
            <v>69</v>
          </cell>
          <cell r="G2164">
            <v>69</v>
          </cell>
          <cell r="H2164" t="str">
            <v>3+</v>
          </cell>
          <cell r="I2164" t="str">
            <v>老品</v>
          </cell>
          <cell r="J2164" t="str">
            <v>1、产品同竞品差异点（优势点）：1111
2、产品功能点：
3、产品设计优势：
4、产品教育属性优势：
5、产品安全属性优势：
6、产品相关服务优势：
7、其他：</v>
          </cell>
          <cell r="K2164" t="str">
            <v>不夹屁屁、抑菌率高达96.92%、吸湿排汗</v>
          </cell>
          <cell r="L2164" t="str">
            <v/>
          </cell>
          <cell r="M2164" t="str">
            <v>销售商品</v>
          </cell>
          <cell r="N2164" t="str">
            <v>2022/05/01</v>
          </cell>
          <cell r="O2164">
            <v>26.22</v>
          </cell>
          <cell r="P2164">
            <v>0.06</v>
          </cell>
          <cell r="Q2164">
            <v>17</v>
          </cell>
          <cell r="R2164">
            <v>17</v>
          </cell>
          <cell r="S2164">
            <v>1</v>
          </cell>
          <cell r="T2164" t="str">
            <v>有</v>
          </cell>
          <cell r="U2164" t="str">
            <v/>
          </cell>
          <cell r="V2164" t="str">
            <v>2190</v>
          </cell>
        </row>
        <row r="2164">
          <cell r="Z2164">
            <v>45</v>
          </cell>
          <cell r="AA2164">
            <v>55</v>
          </cell>
          <cell r="AB2164">
            <v>45</v>
          </cell>
          <cell r="AC2164">
            <v>0.111375</v>
          </cell>
          <cell r="AD2164">
            <v>9.5</v>
          </cell>
          <cell r="AE2164">
            <v>12</v>
          </cell>
          <cell r="AF2164">
            <v>50</v>
          </cell>
          <cell r="AG2164" t="str">
            <v/>
          </cell>
        </row>
        <row r="2165">
          <cell r="A2165" t="str">
            <v>HZ0637</v>
          </cell>
          <cell r="B2165" t="str">
            <v>HZ04-26BX18</v>
          </cell>
          <cell r="C2165" t="str">
            <v>HUGZ-Z零压感系列平角内裤（单条装）男童（雪糕白）130码</v>
          </cell>
          <cell r="D2165" t="str">
            <v>无</v>
          </cell>
          <cell r="E2165" t="str">
            <v>6936352589211</v>
          </cell>
          <cell r="F2165">
            <v>69</v>
          </cell>
          <cell r="G2165">
            <v>69</v>
          </cell>
          <cell r="H2165" t="str">
            <v>3+</v>
          </cell>
          <cell r="I2165" t="str">
            <v>老品</v>
          </cell>
          <cell r="J2165" t="str">
            <v>1、产品同竞品差异点（优势点）：1111
2、产品功能点：
3、产品设计优势：
4、产品教育属性优势：
5、产品安全属性优势：
6、产品相关服务优势：
7、其他：</v>
          </cell>
          <cell r="K2165" t="str">
            <v>不夹屁屁、抑菌率高达96.92%、吸湿排汗</v>
          </cell>
          <cell r="L2165" t="str">
            <v/>
          </cell>
          <cell r="M2165" t="str">
            <v>销售商品</v>
          </cell>
          <cell r="N2165" t="str">
            <v>2022/05/01</v>
          </cell>
          <cell r="O2165">
            <v>26.22</v>
          </cell>
          <cell r="P2165">
            <v>0.06</v>
          </cell>
          <cell r="Q2165">
            <v>17</v>
          </cell>
          <cell r="R2165">
            <v>17</v>
          </cell>
          <cell r="S2165">
            <v>1</v>
          </cell>
          <cell r="T2165" t="str">
            <v>有</v>
          </cell>
          <cell r="U2165" t="str">
            <v/>
          </cell>
          <cell r="V2165" t="str">
            <v>2190</v>
          </cell>
        </row>
        <row r="2165">
          <cell r="Z2165">
            <v>45</v>
          </cell>
          <cell r="AA2165">
            <v>55</v>
          </cell>
          <cell r="AB2165">
            <v>45</v>
          </cell>
          <cell r="AC2165">
            <v>0.111375</v>
          </cell>
          <cell r="AD2165">
            <v>9.5</v>
          </cell>
          <cell r="AE2165">
            <v>12</v>
          </cell>
          <cell r="AF2165">
            <v>50</v>
          </cell>
          <cell r="AG2165" t="str">
            <v/>
          </cell>
        </row>
        <row r="2166">
          <cell r="A2166" t="str">
            <v>HZ0638</v>
          </cell>
          <cell r="B2166" t="str">
            <v>HZ04-26BX18</v>
          </cell>
          <cell r="C2166" t="str">
            <v>HUGZ-Z零压感系列平角内裤（单条装）男童（雪糕白）140码</v>
          </cell>
          <cell r="D2166" t="str">
            <v>无</v>
          </cell>
          <cell r="E2166" t="str">
            <v>6936352589228</v>
          </cell>
          <cell r="F2166">
            <v>69</v>
          </cell>
          <cell r="G2166">
            <v>69</v>
          </cell>
          <cell r="H2166" t="str">
            <v>3+</v>
          </cell>
          <cell r="I2166" t="str">
            <v>老品</v>
          </cell>
          <cell r="J2166" t="str">
            <v>1、产品同竞品差异点（优势点）：1111
2、产品功能点：
3、产品设计优势：
4、产品教育属性优势：
5、产品安全属性优势：
6、产品相关服务优势：
7、其他：</v>
          </cell>
          <cell r="K2166" t="str">
            <v>不夹屁屁、抑菌率高达96.92%、吸湿排汗</v>
          </cell>
          <cell r="L2166" t="str">
            <v/>
          </cell>
          <cell r="M2166" t="str">
            <v>销售商品</v>
          </cell>
          <cell r="N2166" t="str">
            <v>2022/05/01</v>
          </cell>
          <cell r="O2166">
            <v>26.22</v>
          </cell>
          <cell r="P2166">
            <v>0.06</v>
          </cell>
          <cell r="Q2166">
            <v>17</v>
          </cell>
          <cell r="R2166">
            <v>17</v>
          </cell>
          <cell r="S2166">
            <v>1</v>
          </cell>
          <cell r="T2166" t="str">
            <v>有</v>
          </cell>
          <cell r="U2166" t="str">
            <v/>
          </cell>
          <cell r="V2166" t="str">
            <v>2190</v>
          </cell>
        </row>
        <row r="2166">
          <cell r="Z2166">
            <v>45</v>
          </cell>
          <cell r="AA2166">
            <v>55</v>
          </cell>
          <cell r="AB2166">
            <v>45</v>
          </cell>
          <cell r="AC2166">
            <v>0.111375</v>
          </cell>
          <cell r="AD2166">
            <v>9.5</v>
          </cell>
          <cell r="AE2166">
            <v>12</v>
          </cell>
          <cell r="AF2166">
            <v>50</v>
          </cell>
          <cell r="AG2166" t="str">
            <v/>
          </cell>
        </row>
        <row r="2167">
          <cell r="A2167" t="str">
            <v>HZ0639</v>
          </cell>
          <cell r="B2167" t="str">
            <v>HZ04-26BX18</v>
          </cell>
          <cell r="C2167" t="str">
            <v>HUGZ-Z零压感系列平角内裤（单条装）男童（雪糕白）150码</v>
          </cell>
          <cell r="D2167" t="str">
            <v>无</v>
          </cell>
          <cell r="E2167" t="str">
            <v>6936352589235</v>
          </cell>
          <cell r="F2167">
            <v>69</v>
          </cell>
          <cell r="G2167">
            <v>69</v>
          </cell>
          <cell r="H2167" t="str">
            <v>3+</v>
          </cell>
          <cell r="I2167" t="str">
            <v>老品</v>
          </cell>
          <cell r="J2167" t="str">
            <v>1、产品同竞品差异点（优势点）：1111
2、产品功能点：
3、产品设计优势：
4、产品教育属性优势：
5、产品安全属性优势：
6、产品相关服务优势：
7、其他：</v>
          </cell>
          <cell r="K2167" t="str">
            <v>不夹屁屁、抑菌率高达96.92%、吸湿排汗</v>
          </cell>
          <cell r="L2167" t="str">
            <v/>
          </cell>
          <cell r="M2167" t="str">
            <v>销售商品</v>
          </cell>
          <cell r="N2167" t="str">
            <v>2022/05/01</v>
          </cell>
          <cell r="O2167">
            <v>26.22</v>
          </cell>
          <cell r="P2167">
            <v>0.06</v>
          </cell>
          <cell r="Q2167">
            <v>17</v>
          </cell>
          <cell r="R2167">
            <v>17</v>
          </cell>
          <cell r="S2167">
            <v>1</v>
          </cell>
          <cell r="T2167" t="str">
            <v>有</v>
          </cell>
          <cell r="U2167" t="str">
            <v/>
          </cell>
          <cell r="V2167" t="str">
            <v>2190</v>
          </cell>
        </row>
        <row r="2167">
          <cell r="Z2167">
            <v>45</v>
          </cell>
          <cell r="AA2167">
            <v>55</v>
          </cell>
          <cell r="AB2167">
            <v>45</v>
          </cell>
          <cell r="AC2167">
            <v>0.111375</v>
          </cell>
          <cell r="AD2167">
            <v>9.5</v>
          </cell>
          <cell r="AE2167">
            <v>12</v>
          </cell>
          <cell r="AF2167">
            <v>50</v>
          </cell>
          <cell r="AG2167" t="str">
            <v/>
          </cell>
        </row>
        <row r="2168">
          <cell r="A2168" t="str">
            <v>HZ0640</v>
          </cell>
          <cell r="B2168" t="str">
            <v>HZ04-26BX18</v>
          </cell>
          <cell r="C2168" t="str">
            <v>HUGZ-Z零压感系列平角内裤（单条装）男童（雪糕白）160码</v>
          </cell>
          <cell r="D2168" t="str">
            <v>无</v>
          </cell>
          <cell r="E2168" t="str">
            <v>6936352589242</v>
          </cell>
          <cell r="F2168">
            <v>69</v>
          </cell>
          <cell r="G2168">
            <v>69</v>
          </cell>
          <cell r="H2168" t="str">
            <v>3+</v>
          </cell>
          <cell r="I2168" t="str">
            <v>老品</v>
          </cell>
          <cell r="J2168" t="str">
            <v>1、产品同竞品差异点（优势点）：1111
2、产品功能点：
3、产品设计优势：
4、产品教育属性优势：
5、产品安全属性优势：
6、产品相关服务优势：
7、其他：</v>
          </cell>
          <cell r="K2168" t="str">
            <v>不夹屁屁、抑菌率高达96.92%、吸湿排汗</v>
          </cell>
          <cell r="L2168" t="str">
            <v/>
          </cell>
          <cell r="M2168" t="str">
            <v>销售商品</v>
          </cell>
          <cell r="N2168" t="str">
            <v>2022/05/01</v>
          </cell>
          <cell r="O2168">
            <v>26.22</v>
          </cell>
          <cell r="P2168">
            <v>0.06</v>
          </cell>
          <cell r="Q2168">
            <v>17</v>
          </cell>
          <cell r="R2168">
            <v>17</v>
          </cell>
          <cell r="S2168">
            <v>1</v>
          </cell>
          <cell r="T2168" t="str">
            <v>有</v>
          </cell>
          <cell r="U2168" t="str">
            <v/>
          </cell>
          <cell r="V2168" t="str">
            <v>2190</v>
          </cell>
        </row>
        <row r="2168">
          <cell r="Z2168">
            <v>45</v>
          </cell>
          <cell r="AA2168">
            <v>55</v>
          </cell>
          <cell r="AB2168">
            <v>45</v>
          </cell>
          <cell r="AC2168">
            <v>0.111375</v>
          </cell>
          <cell r="AD2168">
            <v>9.5</v>
          </cell>
          <cell r="AE2168">
            <v>12</v>
          </cell>
          <cell r="AF2168">
            <v>50</v>
          </cell>
          <cell r="AG2168" t="str">
            <v/>
          </cell>
        </row>
        <row r="2169">
          <cell r="A2169" t="str">
            <v>HZ0641</v>
          </cell>
          <cell r="B2169" t="str">
            <v>HZ04-26BX53</v>
          </cell>
          <cell r="C2169" t="str">
            <v>HUGZ-Z零压感系列平角内裤（单条装）男童（芝麻糊）100码</v>
          </cell>
          <cell r="D2169" t="str">
            <v>无</v>
          </cell>
          <cell r="E2169" t="str">
            <v>6936352589259</v>
          </cell>
          <cell r="F2169">
            <v>69</v>
          </cell>
          <cell r="G2169">
            <v>69</v>
          </cell>
          <cell r="H2169" t="str">
            <v>3+</v>
          </cell>
          <cell r="I2169" t="str">
            <v>老品</v>
          </cell>
          <cell r="J2169" t="str">
            <v>1、产品同竞品差异点（优势点）：1111
2、产品功能点：
3、产品设计优势：
4、产品教育属性优势：
5、产品安全属性优势：
6、产品相关服务优势：
7、其他：</v>
          </cell>
          <cell r="K2169" t="str">
            <v>不夹屁屁、抑菌率高达96.92%、吸湿排汗</v>
          </cell>
          <cell r="L2169" t="str">
            <v/>
          </cell>
          <cell r="M2169" t="str">
            <v>销售商品</v>
          </cell>
          <cell r="N2169" t="str">
            <v>2022/05/01</v>
          </cell>
          <cell r="O2169">
            <v>26.22</v>
          </cell>
          <cell r="P2169">
            <v>0.06</v>
          </cell>
          <cell r="Q2169">
            <v>17</v>
          </cell>
          <cell r="R2169">
            <v>17</v>
          </cell>
          <cell r="S2169">
            <v>1</v>
          </cell>
          <cell r="T2169" t="str">
            <v>有</v>
          </cell>
          <cell r="U2169" t="str">
            <v/>
          </cell>
          <cell r="V2169" t="str">
            <v>2190</v>
          </cell>
        </row>
        <row r="2169">
          <cell r="Z2169">
            <v>45</v>
          </cell>
          <cell r="AA2169">
            <v>55</v>
          </cell>
          <cell r="AB2169">
            <v>45</v>
          </cell>
          <cell r="AC2169">
            <v>0.111375</v>
          </cell>
          <cell r="AD2169">
            <v>9.5</v>
          </cell>
          <cell r="AE2169">
            <v>12</v>
          </cell>
          <cell r="AF2169">
            <v>50</v>
          </cell>
          <cell r="AG2169" t="str">
            <v/>
          </cell>
        </row>
        <row r="2170">
          <cell r="A2170" t="str">
            <v>HZ0642</v>
          </cell>
          <cell r="B2170" t="str">
            <v>HZ04-26BX53</v>
          </cell>
          <cell r="C2170" t="str">
            <v>HUGZ-Z零压感系列平角内裤（单条装）男童（芝麻糊）110码</v>
          </cell>
          <cell r="D2170" t="str">
            <v>无</v>
          </cell>
          <cell r="E2170" t="str">
            <v>6936352589266</v>
          </cell>
          <cell r="F2170">
            <v>69</v>
          </cell>
          <cell r="G2170">
            <v>69</v>
          </cell>
          <cell r="H2170" t="str">
            <v>3+</v>
          </cell>
          <cell r="I2170" t="str">
            <v>老品</v>
          </cell>
          <cell r="J2170" t="str">
            <v>1、产品同竞品差异点（优势点）：1111
2、产品功能点：
3、产品设计优势：
4、产品教育属性优势：
5、产品安全属性优势：
6、产品相关服务优势：
7、其他：</v>
          </cell>
          <cell r="K2170" t="str">
            <v>不夹屁屁、抑菌率高达96.92%、吸湿排汗</v>
          </cell>
          <cell r="L2170" t="str">
            <v/>
          </cell>
          <cell r="M2170" t="str">
            <v>销售商品</v>
          </cell>
          <cell r="N2170" t="str">
            <v>2022/05/01</v>
          </cell>
          <cell r="O2170">
            <v>26.22</v>
          </cell>
          <cell r="P2170">
            <v>0.06</v>
          </cell>
          <cell r="Q2170">
            <v>17</v>
          </cell>
          <cell r="R2170">
            <v>17</v>
          </cell>
          <cell r="S2170">
            <v>1</v>
          </cell>
          <cell r="T2170" t="str">
            <v>有</v>
          </cell>
          <cell r="U2170" t="str">
            <v/>
          </cell>
          <cell r="V2170" t="str">
            <v>2190</v>
          </cell>
        </row>
        <row r="2170">
          <cell r="Z2170">
            <v>45</v>
          </cell>
          <cell r="AA2170">
            <v>55</v>
          </cell>
          <cell r="AB2170">
            <v>45</v>
          </cell>
          <cell r="AC2170">
            <v>0.111375</v>
          </cell>
          <cell r="AD2170">
            <v>9.5</v>
          </cell>
          <cell r="AE2170">
            <v>12</v>
          </cell>
          <cell r="AF2170">
            <v>50</v>
          </cell>
          <cell r="AG2170" t="str">
            <v/>
          </cell>
        </row>
        <row r="2171">
          <cell r="A2171" t="str">
            <v>HZ0643</v>
          </cell>
          <cell r="B2171" t="str">
            <v>HZ04-26BX53</v>
          </cell>
          <cell r="C2171" t="str">
            <v>HUGZ-Z零压感系列平角内裤（单条装）男童（芝麻糊）120码</v>
          </cell>
          <cell r="D2171" t="str">
            <v>无</v>
          </cell>
          <cell r="E2171" t="str">
            <v>6936352589273</v>
          </cell>
          <cell r="F2171">
            <v>69</v>
          </cell>
          <cell r="G2171">
            <v>69</v>
          </cell>
          <cell r="H2171" t="str">
            <v>3+</v>
          </cell>
          <cell r="I2171" t="str">
            <v>老品</v>
          </cell>
          <cell r="J2171" t="str">
            <v>1、产品同竞品差异点（优势点）：1111
2、产品功能点：
3、产品设计优势：
4、产品教育属性优势：
5、产品安全属性优势：
6、产品相关服务优势：
7、其他：</v>
          </cell>
          <cell r="K2171" t="str">
            <v>不夹屁屁、抑菌率高达96.92%、吸湿排汗</v>
          </cell>
          <cell r="L2171" t="str">
            <v/>
          </cell>
          <cell r="M2171" t="str">
            <v>销售商品</v>
          </cell>
          <cell r="N2171" t="str">
            <v>2022/05/01</v>
          </cell>
          <cell r="O2171">
            <v>26.22</v>
          </cell>
          <cell r="P2171">
            <v>0.06</v>
          </cell>
          <cell r="Q2171">
            <v>17</v>
          </cell>
          <cell r="R2171">
            <v>17</v>
          </cell>
          <cell r="S2171">
            <v>1</v>
          </cell>
          <cell r="T2171" t="str">
            <v>有</v>
          </cell>
          <cell r="U2171" t="str">
            <v/>
          </cell>
          <cell r="V2171" t="str">
            <v>2190</v>
          </cell>
        </row>
        <row r="2171">
          <cell r="Z2171">
            <v>45</v>
          </cell>
          <cell r="AA2171">
            <v>55</v>
          </cell>
          <cell r="AB2171">
            <v>45</v>
          </cell>
          <cell r="AC2171">
            <v>0.111375</v>
          </cell>
          <cell r="AD2171">
            <v>9.5</v>
          </cell>
          <cell r="AE2171">
            <v>12</v>
          </cell>
          <cell r="AF2171">
            <v>50</v>
          </cell>
          <cell r="AG2171" t="str">
            <v/>
          </cell>
        </row>
        <row r="2172">
          <cell r="A2172" t="str">
            <v>HZ0644</v>
          </cell>
          <cell r="B2172" t="str">
            <v>HZ04-26BX53</v>
          </cell>
          <cell r="C2172" t="str">
            <v>HUGZ-Z零压感系列平角内裤（单条装）男童（芝麻糊）130码</v>
          </cell>
          <cell r="D2172" t="str">
            <v>无</v>
          </cell>
          <cell r="E2172" t="str">
            <v>6936352589280</v>
          </cell>
          <cell r="F2172">
            <v>69</v>
          </cell>
          <cell r="G2172">
            <v>69</v>
          </cell>
          <cell r="H2172" t="str">
            <v>3+</v>
          </cell>
          <cell r="I2172" t="str">
            <v>老品</v>
          </cell>
          <cell r="J2172" t="str">
            <v>1、产品同竞品差异点（优势点）：1111
2、产品功能点：
3、产品设计优势：
4、产品教育属性优势：
5、产品安全属性优势：
6、产品相关服务优势：
7、其他：</v>
          </cell>
          <cell r="K2172" t="str">
            <v>不夹屁屁、抑菌率高达96.92%、吸湿排汗</v>
          </cell>
          <cell r="L2172" t="str">
            <v/>
          </cell>
          <cell r="M2172" t="str">
            <v>销售商品</v>
          </cell>
          <cell r="N2172" t="str">
            <v>2022/05/01</v>
          </cell>
          <cell r="O2172">
            <v>26.22</v>
          </cell>
          <cell r="P2172">
            <v>0.06</v>
          </cell>
          <cell r="Q2172">
            <v>17</v>
          </cell>
          <cell r="R2172">
            <v>17</v>
          </cell>
          <cell r="S2172">
            <v>1</v>
          </cell>
          <cell r="T2172" t="str">
            <v>有</v>
          </cell>
          <cell r="U2172" t="str">
            <v/>
          </cell>
          <cell r="V2172" t="str">
            <v>2190</v>
          </cell>
        </row>
        <row r="2172">
          <cell r="Z2172">
            <v>45</v>
          </cell>
          <cell r="AA2172">
            <v>55</v>
          </cell>
          <cell r="AB2172">
            <v>45</v>
          </cell>
          <cell r="AC2172">
            <v>0.111375</v>
          </cell>
          <cell r="AD2172">
            <v>9.5</v>
          </cell>
          <cell r="AE2172">
            <v>12</v>
          </cell>
          <cell r="AF2172">
            <v>50</v>
          </cell>
          <cell r="AG2172" t="str">
            <v/>
          </cell>
        </row>
        <row r="2173">
          <cell r="A2173" t="str">
            <v>HZ0645</v>
          </cell>
          <cell r="B2173" t="str">
            <v>HZ04-26BX53</v>
          </cell>
          <cell r="C2173" t="str">
            <v>HUGZ-Z零压感系列平角内裤（单条装）男童（芝麻糊）140码</v>
          </cell>
          <cell r="D2173" t="str">
            <v>无</v>
          </cell>
          <cell r="E2173" t="str">
            <v>6936352589297</v>
          </cell>
          <cell r="F2173">
            <v>69</v>
          </cell>
          <cell r="G2173">
            <v>69</v>
          </cell>
          <cell r="H2173" t="str">
            <v>3+</v>
          </cell>
          <cell r="I2173" t="str">
            <v>老品</v>
          </cell>
          <cell r="J2173" t="str">
            <v>1、产品同竞品差异点（优势点）：1111
2、产品功能点：
3、产品设计优势：
4、产品教育属性优势：
5、产品安全属性优势：
6、产品相关服务优势：
7、其他：</v>
          </cell>
          <cell r="K2173" t="str">
            <v>不夹屁屁、抑菌率高达96.92%、吸湿排汗</v>
          </cell>
          <cell r="L2173" t="str">
            <v/>
          </cell>
          <cell r="M2173" t="str">
            <v>销售商品</v>
          </cell>
          <cell r="N2173" t="str">
            <v>2022/05/01</v>
          </cell>
          <cell r="O2173">
            <v>26.22</v>
          </cell>
          <cell r="P2173">
            <v>0.06</v>
          </cell>
          <cell r="Q2173">
            <v>17</v>
          </cell>
          <cell r="R2173">
            <v>17</v>
          </cell>
          <cell r="S2173">
            <v>1</v>
          </cell>
          <cell r="T2173" t="str">
            <v>有</v>
          </cell>
          <cell r="U2173" t="str">
            <v/>
          </cell>
          <cell r="V2173" t="str">
            <v>2190</v>
          </cell>
        </row>
        <row r="2173">
          <cell r="Z2173">
            <v>45</v>
          </cell>
          <cell r="AA2173">
            <v>55</v>
          </cell>
          <cell r="AB2173">
            <v>45</v>
          </cell>
          <cell r="AC2173">
            <v>0.111375</v>
          </cell>
          <cell r="AD2173">
            <v>9.5</v>
          </cell>
          <cell r="AE2173">
            <v>12</v>
          </cell>
          <cell r="AF2173">
            <v>50</v>
          </cell>
          <cell r="AG2173" t="str">
            <v/>
          </cell>
        </row>
        <row r="2174">
          <cell r="A2174" t="str">
            <v>HZ0646</v>
          </cell>
          <cell r="B2174" t="str">
            <v>HZ04-26BX53</v>
          </cell>
          <cell r="C2174" t="str">
            <v>HUGZ-Z零压感系列平角内裤（单条装）男童（芝麻糊）150码</v>
          </cell>
          <cell r="D2174" t="str">
            <v>无</v>
          </cell>
          <cell r="E2174" t="str">
            <v>6936352589303</v>
          </cell>
          <cell r="F2174">
            <v>69</v>
          </cell>
          <cell r="G2174">
            <v>69</v>
          </cell>
          <cell r="H2174" t="str">
            <v>3+</v>
          </cell>
          <cell r="I2174" t="str">
            <v>老品</v>
          </cell>
          <cell r="J2174" t="str">
            <v>1、产品同竞品差异点（优势点）：1111
2、产品功能点：
3、产品设计优势：
4、产品教育属性优势：
5、产品安全属性优势：
6、产品相关服务优势：
7、其他：</v>
          </cell>
          <cell r="K2174" t="str">
            <v>不夹屁屁、抑菌率高达96.92%、吸湿排汗</v>
          </cell>
          <cell r="L2174" t="str">
            <v/>
          </cell>
          <cell r="M2174" t="str">
            <v>销售商品</v>
          </cell>
          <cell r="N2174" t="str">
            <v>2022/05/01</v>
          </cell>
          <cell r="O2174">
            <v>26.22</v>
          </cell>
          <cell r="P2174">
            <v>0.06</v>
          </cell>
          <cell r="Q2174">
            <v>17</v>
          </cell>
          <cell r="R2174">
            <v>17</v>
          </cell>
          <cell r="S2174">
            <v>1</v>
          </cell>
          <cell r="T2174" t="str">
            <v>有</v>
          </cell>
          <cell r="U2174" t="str">
            <v/>
          </cell>
          <cell r="V2174" t="str">
            <v>2190</v>
          </cell>
        </row>
        <row r="2174">
          <cell r="Z2174">
            <v>45</v>
          </cell>
          <cell r="AA2174">
            <v>55</v>
          </cell>
          <cell r="AB2174">
            <v>45</v>
          </cell>
          <cell r="AC2174">
            <v>0.111375</v>
          </cell>
          <cell r="AD2174">
            <v>9.5</v>
          </cell>
          <cell r="AE2174">
            <v>12</v>
          </cell>
          <cell r="AF2174">
            <v>50</v>
          </cell>
          <cell r="AG2174" t="str">
            <v/>
          </cell>
        </row>
        <row r="2175">
          <cell r="A2175" t="str">
            <v>HZ0647</v>
          </cell>
          <cell r="B2175" t="str">
            <v>HZ04-26BX53</v>
          </cell>
          <cell r="C2175" t="str">
            <v>HUGZ-Z零压感系列平角内裤（单条装）男童（芝麻糊）160码</v>
          </cell>
          <cell r="D2175" t="str">
            <v>无</v>
          </cell>
          <cell r="E2175" t="str">
            <v>6936352589310</v>
          </cell>
          <cell r="F2175">
            <v>69</v>
          </cell>
          <cell r="G2175">
            <v>69</v>
          </cell>
          <cell r="H2175" t="str">
            <v>3+</v>
          </cell>
          <cell r="I2175" t="str">
            <v>老品</v>
          </cell>
          <cell r="J2175" t="str">
            <v>1、产品同竞品差异点（优势点）：1111
2、产品功能点：
3、产品设计优势：
4、产品教育属性优势：
5、产品安全属性优势：
6、产品相关服务优势：
7、其他：</v>
          </cell>
          <cell r="K2175" t="str">
            <v>不夹屁屁、抑菌率高达96.92%、吸湿排汗</v>
          </cell>
          <cell r="L2175" t="str">
            <v/>
          </cell>
          <cell r="M2175" t="str">
            <v>销售商品</v>
          </cell>
          <cell r="N2175" t="str">
            <v>2022/05/01</v>
          </cell>
          <cell r="O2175">
            <v>26.22</v>
          </cell>
          <cell r="P2175">
            <v>0.06</v>
          </cell>
          <cell r="Q2175">
            <v>17</v>
          </cell>
          <cell r="R2175">
            <v>17</v>
          </cell>
          <cell r="S2175">
            <v>1</v>
          </cell>
          <cell r="T2175" t="str">
            <v>有</v>
          </cell>
          <cell r="U2175" t="str">
            <v/>
          </cell>
          <cell r="V2175" t="str">
            <v>2190</v>
          </cell>
        </row>
        <row r="2175">
          <cell r="Z2175">
            <v>45</v>
          </cell>
          <cell r="AA2175">
            <v>55</v>
          </cell>
          <cell r="AB2175">
            <v>45</v>
          </cell>
          <cell r="AC2175">
            <v>0.111375</v>
          </cell>
          <cell r="AD2175">
            <v>9.5</v>
          </cell>
          <cell r="AE2175">
            <v>12</v>
          </cell>
          <cell r="AF2175">
            <v>50</v>
          </cell>
          <cell r="AG2175" t="str">
            <v/>
          </cell>
        </row>
        <row r="2176">
          <cell r="A2176" t="str">
            <v>HZ0676</v>
          </cell>
          <cell r="B2176" t="str">
            <v>HZ04-26GX39</v>
          </cell>
          <cell r="C2176" t="str">
            <v>HUGZ-Z零压感系列平角内裤（单条装）女童（粉噗噗）100码</v>
          </cell>
          <cell r="D2176" t="str">
            <v>无</v>
          </cell>
          <cell r="E2176" t="str">
            <v>6936352589600</v>
          </cell>
          <cell r="F2176">
            <v>69</v>
          </cell>
          <cell r="G2176">
            <v>69</v>
          </cell>
          <cell r="H2176" t="str">
            <v>3+</v>
          </cell>
          <cell r="I2176" t="str">
            <v>老品</v>
          </cell>
          <cell r="J2176" t="str">
            <v>1、产品同竞品差异点（优势点）：1111
2、产品功能点：
3、产品设计优势：
4、产品教育属性优势：
5、产品安全属性优势：
6、产品相关服务优势：
7、其他：</v>
          </cell>
          <cell r="K2176" t="str">
            <v>不夹屁屁、抑菌率高达96.92%、吸湿排汗</v>
          </cell>
          <cell r="L2176" t="str">
            <v/>
          </cell>
          <cell r="M2176" t="str">
            <v>销售商品</v>
          </cell>
          <cell r="N2176" t="str">
            <v>2022/05/01</v>
          </cell>
          <cell r="O2176">
            <v>26.22</v>
          </cell>
          <cell r="P2176">
            <v>0.06</v>
          </cell>
          <cell r="Q2176">
            <v>17</v>
          </cell>
          <cell r="R2176">
            <v>17</v>
          </cell>
          <cell r="S2176">
            <v>1</v>
          </cell>
          <cell r="T2176" t="str">
            <v>有</v>
          </cell>
          <cell r="U2176" t="str">
            <v/>
          </cell>
          <cell r="V2176" t="str">
            <v>2190</v>
          </cell>
        </row>
        <row r="2176">
          <cell r="Z2176">
            <v>45</v>
          </cell>
          <cell r="AA2176">
            <v>55</v>
          </cell>
          <cell r="AB2176">
            <v>45</v>
          </cell>
          <cell r="AC2176">
            <v>0.111375</v>
          </cell>
          <cell r="AD2176">
            <v>9.5</v>
          </cell>
          <cell r="AE2176">
            <v>12</v>
          </cell>
          <cell r="AF2176">
            <v>50</v>
          </cell>
          <cell r="AG2176" t="str">
            <v/>
          </cell>
        </row>
        <row r="2177">
          <cell r="A2177" t="str">
            <v>HZ0677</v>
          </cell>
          <cell r="B2177" t="str">
            <v>HZ04-26GX39</v>
          </cell>
          <cell r="C2177" t="str">
            <v>HUGZ-Z零压感系列平角内裤（单条装）女童（粉噗噗）110码</v>
          </cell>
          <cell r="D2177" t="str">
            <v>无</v>
          </cell>
          <cell r="E2177" t="str">
            <v>6936352589617</v>
          </cell>
          <cell r="F2177">
            <v>69</v>
          </cell>
          <cell r="G2177">
            <v>69</v>
          </cell>
          <cell r="H2177" t="str">
            <v>3+</v>
          </cell>
          <cell r="I2177" t="str">
            <v>老品</v>
          </cell>
          <cell r="J2177" t="str">
            <v>1、产品同竞品差异点（优势点）：1111
2、产品功能点：
3、产品设计优势：
4、产品教育属性优势：
5、产品安全属性优势：
6、产品相关服务优势：
7、其他：</v>
          </cell>
          <cell r="K2177" t="str">
            <v>不夹屁屁、抑菌率高达96.92%、吸湿排汗</v>
          </cell>
          <cell r="L2177" t="str">
            <v/>
          </cell>
          <cell r="M2177" t="str">
            <v>销售商品</v>
          </cell>
          <cell r="N2177" t="str">
            <v>2022/05/01</v>
          </cell>
          <cell r="O2177">
            <v>26.22</v>
          </cell>
          <cell r="P2177">
            <v>0.06</v>
          </cell>
          <cell r="Q2177">
            <v>17</v>
          </cell>
          <cell r="R2177">
            <v>17</v>
          </cell>
          <cell r="S2177">
            <v>1</v>
          </cell>
          <cell r="T2177" t="str">
            <v>有</v>
          </cell>
          <cell r="U2177" t="str">
            <v/>
          </cell>
          <cell r="V2177" t="str">
            <v>2190</v>
          </cell>
        </row>
        <row r="2177">
          <cell r="Z2177">
            <v>45</v>
          </cell>
          <cell r="AA2177">
            <v>55</v>
          </cell>
          <cell r="AB2177">
            <v>45</v>
          </cell>
          <cell r="AC2177">
            <v>0.111375</v>
          </cell>
          <cell r="AD2177">
            <v>9.5</v>
          </cell>
          <cell r="AE2177">
            <v>12</v>
          </cell>
          <cell r="AF2177">
            <v>50</v>
          </cell>
          <cell r="AG2177" t="str">
            <v/>
          </cell>
        </row>
        <row r="2178">
          <cell r="A2178" t="str">
            <v>HZ0678</v>
          </cell>
          <cell r="B2178" t="str">
            <v>HZ04-26GX39</v>
          </cell>
          <cell r="C2178" t="str">
            <v>HUGZ-Z零压感系列平角内裤（单条装）女童（粉噗噗）120码</v>
          </cell>
          <cell r="D2178" t="str">
            <v>无</v>
          </cell>
          <cell r="E2178" t="str">
            <v>6936352589624</v>
          </cell>
          <cell r="F2178">
            <v>69</v>
          </cell>
          <cell r="G2178">
            <v>69</v>
          </cell>
          <cell r="H2178" t="str">
            <v>3+</v>
          </cell>
          <cell r="I2178" t="str">
            <v>老品</v>
          </cell>
          <cell r="J2178" t="str">
            <v>1、产品同竞品差异点（优势点）：1111
2、产品功能点：
3、产品设计优势：
4、产品教育属性优势：
5、产品安全属性优势：
6、产品相关服务优势：
7、其他：</v>
          </cell>
          <cell r="K2178" t="str">
            <v>不夹屁屁、抑菌率高达96.92%、吸湿排汗</v>
          </cell>
          <cell r="L2178" t="str">
            <v/>
          </cell>
          <cell r="M2178" t="str">
            <v>销售商品</v>
          </cell>
          <cell r="N2178" t="str">
            <v>2022/05/01</v>
          </cell>
          <cell r="O2178">
            <v>26.22</v>
          </cell>
          <cell r="P2178">
            <v>0.06</v>
          </cell>
          <cell r="Q2178">
            <v>17</v>
          </cell>
          <cell r="R2178">
            <v>17</v>
          </cell>
          <cell r="S2178">
            <v>1</v>
          </cell>
          <cell r="T2178" t="str">
            <v>有</v>
          </cell>
          <cell r="U2178" t="str">
            <v/>
          </cell>
          <cell r="V2178" t="str">
            <v>2190</v>
          </cell>
        </row>
        <row r="2178">
          <cell r="Z2178">
            <v>45</v>
          </cell>
          <cell r="AA2178">
            <v>55</v>
          </cell>
          <cell r="AB2178">
            <v>45</v>
          </cell>
          <cell r="AC2178">
            <v>0.111375</v>
          </cell>
          <cell r="AD2178">
            <v>9.5</v>
          </cell>
          <cell r="AE2178">
            <v>12</v>
          </cell>
          <cell r="AF2178">
            <v>50</v>
          </cell>
          <cell r="AG2178" t="str">
            <v/>
          </cell>
        </row>
        <row r="2179">
          <cell r="A2179" t="str">
            <v>HZ0679</v>
          </cell>
          <cell r="B2179" t="str">
            <v>HZ04-26GX39</v>
          </cell>
          <cell r="C2179" t="str">
            <v>HUGZ-Z零压感系列平角内裤（单条装）女童（粉噗噗）130码</v>
          </cell>
          <cell r="D2179" t="str">
            <v>无</v>
          </cell>
          <cell r="E2179" t="str">
            <v>6936352589631</v>
          </cell>
          <cell r="F2179">
            <v>69</v>
          </cell>
          <cell r="G2179">
            <v>69</v>
          </cell>
          <cell r="H2179" t="str">
            <v>3+</v>
          </cell>
          <cell r="I2179" t="str">
            <v>老品</v>
          </cell>
          <cell r="J2179" t="str">
            <v>1、产品同竞品差异点（优势点）：1111
2、产品功能点：
3、产品设计优势：
4、产品教育属性优势：
5、产品安全属性优势：
6、产品相关服务优势：
7、其他：</v>
          </cell>
          <cell r="K2179" t="str">
            <v>不夹屁屁、抑菌率高达96.92%、吸湿排汗</v>
          </cell>
          <cell r="L2179" t="str">
            <v/>
          </cell>
          <cell r="M2179" t="str">
            <v>销售商品</v>
          </cell>
          <cell r="N2179" t="str">
            <v>2022/05/01</v>
          </cell>
          <cell r="O2179">
            <v>26.22</v>
          </cell>
          <cell r="P2179">
            <v>0.06</v>
          </cell>
          <cell r="Q2179">
            <v>17</v>
          </cell>
          <cell r="R2179">
            <v>17</v>
          </cell>
          <cell r="S2179">
            <v>1</v>
          </cell>
          <cell r="T2179" t="str">
            <v>有</v>
          </cell>
          <cell r="U2179" t="str">
            <v/>
          </cell>
          <cell r="V2179" t="str">
            <v>2190</v>
          </cell>
        </row>
        <row r="2179">
          <cell r="Z2179">
            <v>45</v>
          </cell>
          <cell r="AA2179">
            <v>55</v>
          </cell>
          <cell r="AB2179">
            <v>45</v>
          </cell>
          <cell r="AC2179">
            <v>0.111375</v>
          </cell>
          <cell r="AD2179">
            <v>9.5</v>
          </cell>
          <cell r="AE2179">
            <v>12</v>
          </cell>
          <cell r="AF2179">
            <v>50</v>
          </cell>
          <cell r="AG2179" t="str">
            <v/>
          </cell>
        </row>
        <row r="2180">
          <cell r="A2180" t="str">
            <v>HZ0680</v>
          </cell>
          <cell r="B2180" t="str">
            <v>HZ04-26GX39</v>
          </cell>
          <cell r="C2180" t="str">
            <v>HUGZ-Z零压感系列平角内裤（单条装）女童（粉噗噗）140码</v>
          </cell>
          <cell r="D2180" t="str">
            <v>无</v>
          </cell>
          <cell r="E2180" t="str">
            <v>6936352589648</v>
          </cell>
          <cell r="F2180">
            <v>69</v>
          </cell>
          <cell r="G2180">
            <v>69</v>
          </cell>
          <cell r="H2180" t="str">
            <v>3+</v>
          </cell>
          <cell r="I2180" t="str">
            <v>老品</v>
          </cell>
          <cell r="J2180" t="str">
            <v>1、产品同竞品差异点（优势点）：1111
2、产品功能点：
3、产品设计优势：
4、产品教育属性优势：
5、产品安全属性优势：
6、产品相关服务优势：
7、其他：</v>
          </cell>
          <cell r="K2180" t="str">
            <v>不夹屁屁、抑菌率高达96.92%、吸湿排汗</v>
          </cell>
          <cell r="L2180" t="str">
            <v/>
          </cell>
          <cell r="M2180" t="str">
            <v>销售商品</v>
          </cell>
          <cell r="N2180" t="str">
            <v>2022/05/01</v>
          </cell>
          <cell r="O2180">
            <v>26.22</v>
          </cell>
          <cell r="P2180">
            <v>0.06</v>
          </cell>
          <cell r="Q2180">
            <v>17</v>
          </cell>
          <cell r="R2180">
            <v>17</v>
          </cell>
          <cell r="S2180">
            <v>1</v>
          </cell>
          <cell r="T2180" t="str">
            <v>有</v>
          </cell>
          <cell r="U2180" t="str">
            <v/>
          </cell>
          <cell r="V2180" t="str">
            <v>2190</v>
          </cell>
        </row>
        <row r="2180">
          <cell r="Z2180">
            <v>45</v>
          </cell>
          <cell r="AA2180">
            <v>55</v>
          </cell>
          <cell r="AB2180">
            <v>45</v>
          </cell>
          <cell r="AC2180">
            <v>0.111375</v>
          </cell>
          <cell r="AD2180">
            <v>9.5</v>
          </cell>
          <cell r="AE2180">
            <v>12</v>
          </cell>
          <cell r="AF2180">
            <v>50</v>
          </cell>
          <cell r="AG2180" t="str">
            <v/>
          </cell>
        </row>
        <row r="2181">
          <cell r="A2181" t="str">
            <v>HZ0681</v>
          </cell>
          <cell r="B2181" t="str">
            <v>HZ04-26GX39</v>
          </cell>
          <cell r="C2181" t="str">
            <v>HUGZ-Z零压感系列平角内裤（单条装）女童（粉噗噗）150码</v>
          </cell>
          <cell r="D2181" t="str">
            <v>无</v>
          </cell>
          <cell r="E2181" t="str">
            <v>6936352589655</v>
          </cell>
          <cell r="F2181">
            <v>69</v>
          </cell>
          <cell r="G2181">
            <v>69</v>
          </cell>
          <cell r="H2181" t="str">
            <v>3+</v>
          </cell>
          <cell r="I2181" t="str">
            <v>老品</v>
          </cell>
          <cell r="J2181" t="str">
            <v>1、产品同竞品差异点（优势点）：1111
2、产品功能点：
3、产品设计优势：
4、产品教育属性优势：
5、产品安全属性优势：
6、产品相关服务优势：
7、其他：</v>
          </cell>
          <cell r="K2181" t="str">
            <v>不夹屁屁、抑菌率高达96.92%、吸湿排汗</v>
          </cell>
          <cell r="L2181" t="str">
            <v/>
          </cell>
          <cell r="M2181" t="str">
            <v>销售商品</v>
          </cell>
          <cell r="N2181" t="str">
            <v>2022/05/01</v>
          </cell>
          <cell r="O2181">
            <v>26.22</v>
          </cell>
          <cell r="P2181">
            <v>0.06</v>
          </cell>
          <cell r="Q2181">
            <v>17</v>
          </cell>
          <cell r="R2181">
            <v>17</v>
          </cell>
          <cell r="S2181">
            <v>1</v>
          </cell>
          <cell r="T2181" t="str">
            <v>有</v>
          </cell>
          <cell r="U2181" t="str">
            <v/>
          </cell>
          <cell r="V2181" t="str">
            <v>2190</v>
          </cell>
        </row>
        <row r="2181">
          <cell r="Z2181">
            <v>45</v>
          </cell>
          <cell r="AA2181">
            <v>55</v>
          </cell>
          <cell r="AB2181">
            <v>45</v>
          </cell>
          <cell r="AC2181">
            <v>0.111375</v>
          </cell>
          <cell r="AD2181">
            <v>9.5</v>
          </cell>
          <cell r="AE2181">
            <v>12</v>
          </cell>
          <cell r="AF2181">
            <v>50</v>
          </cell>
          <cell r="AG2181" t="str">
            <v/>
          </cell>
        </row>
        <row r="2182">
          <cell r="A2182" t="str">
            <v>HZ0682</v>
          </cell>
          <cell r="B2182" t="str">
            <v>HZ04-26GX39</v>
          </cell>
          <cell r="C2182" t="str">
            <v>HUGZ-Z零压感系列平角内裤（单条装）女童（粉噗噗）160码</v>
          </cell>
          <cell r="D2182" t="str">
            <v>无</v>
          </cell>
          <cell r="E2182" t="str">
            <v>6936352589662</v>
          </cell>
          <cell r="F2182">
            <v>69</v>
          </cell>
          <cell r="G2182">
            <v>69</v>
          </cell>
          <cell r="H2182" t="str">
            <v>3+</v>
          </cell>
          <cell r="I2182" t="str">
            <v>老品</v>
          </cell>
          <cell r="J2182" t="str">
            <v>1、产品同竞品差异点（优势点）：1111
2、产品功能点：
3、产品设计优势：
4、产品教育属性优势：
5、产品安全属性优势：
6、产品相关服务优势：
7、其他：</v>
          </cell>
          <cell r="K2182" t="str">
            <v>不夹屁屁、抑菌率高达96.92%、吸湿排汗</v>
          </cell>
          <cell r="L2182" t="str">
            <v/>
          </cell>
          <cell r="M2182" t="str">
            <v>销售商品</v>
          </cell>
          <cell r="N2182" t="str">
            <v>2022/05/01</v>
          </cell>
          <cell r="O2182">
            <v>26.22</v>
          </cell>
          <cell r="P2182">
            <v>0.06</v>
          </cell>
          <cell r="Q2182">
            <v>17</v>
          </cell>
          <cell r="R2182">
            <v>17</v>
          </cell>
          <cell r="S2182">
            <v>1</v>
          </cell>
          <cell r="T2182" t="str">
            <v>有</v>
          </cell>
          <cell r="U2182" t="str">
            <v/>
          </cell>
          <cell r="V2182" t="str">
            <v>2190</v>
          </cell>
        </row>
        <row r="2182">
          <cell r="Z2182">
            <v>45</v>
          </cell>
          <cell r="AA2182">
            <v>55</v>
          </cell>
          <cell r="AB2182">
            <v>45</v>
          </cell>
          <cell r="AC2182">
            <v>0.111375</v>
          </cell>
          <cell r="AD2182">
            <v>9.5</v>
          </cell>
          <cell r="AE2182">
            <v>12</v>
          </cell>
          <cell r="AF2182">
            <v>50</v>
          </cell>
          <cell r="AG2182" t="str">
            <v/>
          </cell>
        </row>
        <row r="2183">
          <cell r="A2183" t="str">
            <v>HZ0683</v>
          </cell>
          <cell r="B2183" t="str">
            <v>HZ04-26GX18</v>
          </cell>
          <cell r="C2183" t="str">
            <v>HUGZ-Z零压感系列平角内裤（单条装）女童（雪糕白）100码</v>
          </cell>
          <cell r="D2183" t="str">
            <v>无</v>
          </cell>
          <cell r="E2183" t="str">
            <v>6936352589679</v>
          </cell>
          <cell r="F2183">
            <v>69</v>
          </cell>
          <cell r="G2183">
            <v>69</v>
          </cell>
          <cell r="H2183" t="str">
            <v>3+</v>
          </cell>
          <cell r="I2183" t="str">
            <v>老品</v>
          </cell>
          <cell r="J2183" t="str">
            <v>1、产品同竞品差异点（优势点）：1111
2、产品功能点：
3、产品设计优势：
4、产品教育属性优势：
5、产品安全属性优势：
6、产品相关服务优势：
7、其他：</v>
          </cell>
          <cell r="K2183" t="str">
            <v>不夹屁屁、抑菌率高达96.92%、吸湿排汗</v>
          </cell>
          <cell r="L2183" t="str">
            <v/>
          </cell>
          <cell r="M2183" t="str">
            <v>销售商品</v>
          </cell>
          <cell r="N2183" t="str">
            <v>2022/05/01</v>
          </cell>
          <cell r="O2183">
            <v>26.22</v>
          </cell>
          <cell r="P2183">
            <v>0.06</v>
          </cell>
          <cell r="Q2183">
            <v>17</v>
          </cell>
          <cell r="R2183">
            <v>17</v>
          </cell>
          <cell r="S2183">
            <v>1</v>
          </cell>
          <cell r="T2183" t="str">
            <v>有</v>
          </cell>
          <cell r="U2183" t="str">
            <v/>
          </cell>
          <cell r="V2183" t="str">
            <v>2190</v>
          </cell>
        </row>
        <row r="2183">
          <cell r="Z2183">
            <v>45</v>
          </cell>
          <cell r="AA2183">
            <v>55</v>
          </cell>
          <cell r="AB2183">
            <v>45</v>
          </cell>
          <cell r="AC2183">
            <v>0.111375</v>
          </cell>
          <cell r="AD2183">
            <v>9.5</v>
          </cell>
          <cell r="AE2183">
            <v>12</v>
          </cell>
          <cell r="AF2183">
            <v>50</v>
          </cell>
          <cell r="AG2183" t="str">
            <v/>
          </cell>
        </row>
        <row r="2184">
          <cell r="A2184" t="str">
            <v>HZ0684</v>
          </cell>
          <cell r="B2184" t="str">
            <v>HZ04-26GX18</v>
          </cell>
          <cell r="C2184" t="str">
            <v>HUGZ-Z零压感系列平角内裤（单条装）女童（雪糕白）110码</v>
          </cell>
          <cell r="D2184" t="str">
            <v>无</v>
          </cell>
          <cell r="E2184" t="str">
            <v>6936352589686</v>
          </cell>
          <cell r="F2184">
            <v>69</v>
          </cell>
          <cell r="G2184">
            <v>69</v>
          </cell>
          <cell r="H2184" t="str">
            <v>3+</v>
          </cell>
          <cell r="I2184" t="str">
            <v>老品</v>
          </cell>
          <cell r="J2184" t="str">
            <v>1、产品同竞品差异点（优势点）：1111
2、产品功能点：
3、产品设计优势：
4、产品教育属性优势：
5、产品安全属性优势：
6、产品相关服务优势：
7、其他：</v>
          </cell>
          <cell r="K2184" t="str">
            <v>不夹屁屁、抑菌率高达96.92%、吸湿排汗</v>
          </cell>
          <cell r="L2184" t="str">
            <v/>
          </cell>
          <cell r="M2184" t="str">
            <v>销售商品</v>
          </cell>
          <cell r="N2184" t="str">
            <v>2022/05/01</v>
          </cell>
          <cell r="O2184">
            <v>26.22</v>
          </cell>
          <cell r="P2184">
            <v>0.06</v>
          </cell>
          <cell r="Q2184">
            <v>17</v>
          </cell>
          <cell r="R2184">
            <v>17</v>
          </cell>
          <cell r="S2184">
            <v>1</v>
          </cell>
          <cell r="T2184" t="str">
            <v>有</v>
          </cell>
          <cell r="U2184" t="str">
            <v/>
          </cell>
          <cell r="V2184" t="str">
            <v>2190</v>
          </cell>
        </row>
        <row r="2184">
          <cell r="Z2184">
            <v>45</v>
          </cell>
          <cell r="AA2184">
            <v>55</v>
          </cell>
          <cell r="AB2184">
            <v>45</v>
          </cell>
          <cell r="AC2184">
            <v>0.111375</v>
          </cell>
          <cell r="AD2184">
            <v>9.5</v>
          </cell>
          <cell r="AE2184">
            <v>12</v>
          </cell>
          <cell r="AF2184">
            <v>50</v>
          </cell>
          <cell r="AG2184" t="str">
            <v/>
          </cell>
        </row>
        <row r="2185">
          <cell r="A2185" t="str">
            <v>HZ0685</v>
          </cell>
          <cell r="B2185" t="str">
            <v>HZ04-26GX18</v>
          </cell>
          <cell r="C2185" t="str">
            <v>HUGZ-Z零压感系列平角内裤（单条装）女童（雪糕白）120码</v>
          </cell>
          <cell r="D2185" t="str">
            <v>无</v>
          </cell>
          <cell r="E2185" t="str">
            <v>6936352589693</v>
          </cell>
          <cell r="F2185">
            <v>69</v>
          </cell>
          <cell r="G2185">
            <v>69</v>
          </cell>
          <cell r="H2185" t="str">
            <v>3+</v>
          </cell>
          <cell r="I2185" t="str">
            <v>老品</v>
          </cell>
          <cell r="J2185" t="str">
            <v>1、产品同竞品差异点（优势点）：1111
2、产品功能点：
3、产品设计优势：
4、产品教育属性优势：
5、产品安全属性优势：
6、产品相关服务优势：
7、其他：</v>
          </cell>
          <cell r="K2185" t="str">
            <v>不夹屁屁、抑菌率高达96.92%、吸湿排汗</v>
          </cell>
          <cell r="L2185" t="str">
            <v/>
          </cell>
          <cell r="M2185" t="str">
            <v>销售商品</v>
          </cell>
          <cell r="N2185" t="str">
            <v>2022/05/01</v>
          </cell>
          <cell r="O2185">
            <v>26.22</v>
          </cell>
          <cell r="P2185">
            <v>0.06</v>
          </cell>
          <cell r="Q2185">
            <v>17</v>
          </cell>
          <cell r="R2185">
            <v>17</v>
          </cell>
          <cell r="S2185">
            <v>1</v>
          </cell>
          <cell r="T2185" t="str">
            <v>有</v>
          </cell>
          <cell r="U2185" t="str">
            <v/>
          </cell>
          <cell r="V2185" t="str">
            <v>2190</v>
          </cell>
        </row>
        <row r="2185">
          <cell r="Z2185">
            <v>45</v>
          </cell>
          <cell r="AA2185">
            <v>55</v>
          </cell>
          <cell r="AB2185">
            <v>45</v>
          </cell>
          <cell r="AC2185">
            <v>0.111375</v>
          </cell>
          <cell r="AD2185">
            <v>9.5</v>
          </cell>
          <cell r="AE2185">
            <v>12</v>
          </cell>
          <cell r="AF2185">
            <v>50</v>
          </cell>
          <cell r="AG2185" t="str">
            <v/>
          </cell>
        </row>
        <row r="2186">
          <cell r="A2186" t="str">
            <v>HZ0686</v>
          </cell>
          <cell r="B2186" t="str">
            <v>HZ04-26GX18</v>
          </cell>
          <cell r="C2186" t="str">
            <v>HUGZ-Z零压感系列平角内裤（单条装）女童（雪糕白）130码</v>
          </cell>
          <cell r="D2186" t="str">
            <v>无</v>
          </cell>
          <cell r="E2186" t="str">
            <v>6936352589709</v>
          </cell>
          <cell r="F2186">
            <v>69</v>
          </cell>
          <cell r="G2186">
            <v>69</v>
          </cell>
          <cell r="H2186" t="str">
            <v>3+</v>
          </cell>
          <cell r="I2186" t="str">
            <v>老品</v>
          </cell>
          <cell r="J2186" t="str">
            <v>1、产品同竞品差异点（优势点）：1111
2、产品功能点：
3、产品设计优势：
4、产品教育属性优势：
5、产品安全属性优势：
6、产品相关服务优势：
7、其他：</v>
          </cell>
          <cell r="K2186" t="str">
            <v>不夹屁屁、抑菌率高达96.92%、吸湿排汗</v>
          </cell>
          <cell r="L2186" t="str">
            <v/>
          </cell>
          <cell r="M2186" t="str">
            <v>销售商品</v>
          </cell>
          <cell r="N2186" t="str">
            <v>2022/05/01</v>
          </cell>
          <cell r="O2186">
            <v>26.22</v>
          </cell>
          <cell r="P2186">
            <v>0.06</v>
          </cell>
          <cell r="Q2186">
            <v>17</v>
          </cell>
          <cell r="R2186">
            <v>17</v>
          </cell>
          <cell r="S2186">
            <v>1</v>
          </cell>
          <cell r="T2186" t="str">
            <v>有</v>
          </cell>
          <cell r="U2186" t="str">
            <v/>
          </cell>
          <cell r="V2186" t="str">
            <v>2190</v>
          </cell>
        </row>
        <row r="2186">
          <cell r="Z2186">
            <v>45</v>
          </cell>
          <cell r="AA2186">
            <v>55</v>
          </cell>
          <cell r="AB2186">
            <v>45</v>
          </cell>
          <cell r="AC2186">
            <v>0.111375</v>
          </cell>
          <cell r="AD2186">
            <v>9.5</v>
          </cell>
          <cell r="AE2186">
            <v>12</v>
          </cell>
          <cell r="AF2186">
            <v>50</v>
          </cell>
          <cell r="AG2186" t="str">
            <v/>
          </cell>
        </row>
        <row r="2187">
          <cell r="A2187" t="str">
            <v>HZ0687</v>
          </cell>
          <cell r="B2187" t="str">
            <v>HZ04-26GX18</v>
          </cell>
          <cell r="C2187" t="str">
            <v>HUGZ-Z零压感系列平角内裤（单条装）女童（雪糕白）140码</v>
          </cell>
          <cell r="D2187" t="str">
            <v>无</v>
          </cell>
          <cell r="E2187" t="str">
            <v>6936352589716</v>
          </cell>
          <cell r="F2187">
            <v>69</v>
          </cell>
          <cell r="G2187">
            <v>69</v>
          </cell>
          <cell r="H2187" t="str">
            <v>3+</v>
          </cell>
          <cell r="I2187" t="str">
            <v>老品</v>
          </cell>
          <cell r="J2187" t="str">
            <v>1、产品同竞品差异点（优势点）：1111
2、产品功能点：
3、产品设计优势：
4、产品教育属性优势：
5、产品安全属性优势：
6、产品相关服务优势：
7、其他：</v>
          </cell>
          <cell r="K2187" t="str">
            <v>不夹屁屁、抑菌率高达96.92%、吸湿排汗</v>
          </cell>
          <cell r="L2187" t="str">
            <v/>
          </cell>
          <cell r="M2187" t="str">
            <v>销售商品</v>
          </cell>
          <cell r="N2187" t="str">
            <v>2022/05/01</v>
          </cell>
          <cell r="O2187">
            <v>26.22</v>
          </cell>
          <cell r="P2187">
            <v>0.06</v>
          </cell>
          <cell r="Q2187">
            <v>17</v>
          </cell>
          <cell r="R2187">
            <v>17</v>
          </cell>
          <cell r="S2187">
            <v>1</v>
          </cell>
          <cell r="T2187" t="str">
            <v>有</v>
          </cell>
          <cell r="U2187" t="str">
            <v/>
          </cell>
          <cell r="V2187" t="str">
            <v>2190</v>
          </cell>
        </row>
        <row r="2187">
          <cell r="Z2187">
            <v>45</v>
          </cell>
          <cell r="AA2187">
            <v>55</v>
          </cell>
          <cell r="AB2187">
            <v>45</v>
          </cell>
          <cell r="AC2187">
            <v>0.111375</v>
          </cell>
          <cell r="AD2187">
            <v>9.5</v>
          </cell>
          <cell r="AE2187">
            <v>12</v>
          </cell>
          <cell r="AF2187">
            <v>50</v>
          </cell>
          <cell r="AG2187" t="str">
            <v/>
          </cell>
        </row>
        <row r="2188">
          <cell r="A2188" t="str">
            <v>HZ0688</v>
          </cell>
          <cell r="B2188" t="str">
            <v>HZ04-26GX18</v>
          </cell>
          <cell r="C2188" t="str">
            <v>HUGZ-Z零压感系列平角内裤（单条装）女童（雪糕白）150码</v>
          </cell>
          <cell r="D2188" t="str">
            <v>无</v>
          </cell>
          <cell r="E2188" t="str">
            <v>6936352589723</v>
          </cell>
          <cell r="F2188">
            <v>69</v>
          </cell>
          <cell r="G2188">
            <v>69</v>
          </cell>
          <cell r="H2188" t="str">
            <v>3+</v>
          </cell>
          <cell r="I2188" t="str">
            <v>老品</v>
          </cell>
          <cell r="J2188" t="str">
            <v>1、产品同竞品差异点（优势点）：1111
2、产品功能点：
3、产品设计优势：
4、产品教育属性优势：
5、产品安全属性优势：
6、产品相关服务优势：
7、其他：</v>
          </cell>
          <cell r="K2188" t="str">
            <v>不夹屁屁、抑菌率高达96.92%、吸湿排汗</v>
          </cell>
          <cell r="L2188" t="str">
            <v/>
          </cell>
          <cell r="M2188" t="str">
            <v>销售商品</v>
          </cell>
          <cell r="N2188" t="str">
            <v>2022/05/01</v>
          </cell>
          <cell r="O2188">
            <v>26.22</v>
          </cell>
          <cell r="P2188">
            <v>0.06</v>
          </cell>
          <cell r="Q2188">
            <v>17</v>
          </cell>
          <cell r="R2188">
            <v>17</v>
          </cell>
          <cell r="S2188">
            <v>1</v>
          </cell>
          <cell r="T2188" t="str">
            <v>有</v>
          </cell>
          <cell r="U2188" t="str">
            <v/>
          </cell>
          <cell r="V2188" t="str">
            <v>2190</v>
          </cell>
        </row>
        <row r="2188">
          <cell r="Z2188">
            <v>45</v>
          </cell>
          <cell r="AA2188">
            <v>55</v>
          </cell>
          <cell r="AB2188">
            <v>45</v>
          </cell>
          <cell r="AC2188">
            <v>0.111375</v>
          </cell>
          <cell r="AD2188">
            <v>9.5</v>
          </cell>
          <cell r="AE2188">
            <v>12</v>
          </cell>
          <cell r="AF2188">
            <v>50</v>
          </cell>
          <cell r="AG2188" t="str">
            <v/>
          </cell>
        </row>
        <row r="2189">
          <cell r="A2189" t="str">
            <v>HZ0689</v>
          </cell>
          <cell r="B2189" t="str">
            <v>HZ04-26GX18</v>
          </cell>
          <cell r="C2189" t="str">
            <v>HUGZ-Z零压感系列平角内裤（单条装）女童（雪糕白）160码</v>
          </cell>
          <cell r="D2189" t="str">
            <v>无</v>
          </cell>
          <cell r="E2189" t="str">
            <v>6936352589730</v>
          </cell>
          <cell r="F2189">
            <v>69</v>
          </cell>
          <cell r="G2189">
            <v>69</v>
          </cell>
          <cell r="H2189" t="str">
            <v>3+</v>
          </cell>
          <cell r="I2189" t="str">
            <v>老品</v>
          </cell>
          <cell r="J2189" t="str">
            <v>1、产品同竞品差异点（优势点）：1111
2、产品功能点：
3、产品设计优势：
4、产品教育属性优势：
5、产品安全属性优势：
6、产品相关服务优势：
7、其他：</v>
          </cell>
          <cell r="K2189" t="str">
            <v>不夹屁屁、抑菌率高达96.92%、吸湿排汗</v>
          </cell>
          <cell r="L2189" t="str">
            <v/>
          </cell>
          <cell r="M2189" t="str">
            <v>销售商品</v>
          </cell>
          <cell r="N2189" t="str">
            <v>2022/05/01</v>
          </cell>
          <cell r="O2189">
            <v>26.22</v>
          </cell>
          <cell r="P2189">
            <v>0.06</v>
          </cell>
          <cell r="Q2189">
            <v>17</v>
          </cell>
          <cell r="R2189">
            <v>17</v>
          </cell>
          <cell r="S2189">
            <v>1</v>
          </cell>
          <cell r="T2189" t="str">
            <v>有</v>
          </cell>
          <cell r="U2189" t="str">
            <v/>
          </cell>
          <cell r="V2189" t="str">
            <v>2190</v>
          </cell>
        </row>
        <row r="2189">
          <cell r="Z2189">
            <v>45</v>
          </cell>
          <cell r="AA2189">
            <v>55</v>
          </cell>
          <cell r="AB2189">
            <v>45</v>
          </cell>
          <cell r="AC2189">
            <v>0.111375</v>
          </cell>
          <cell r="AD2189">
            <v>9.5</v>
          </cell>
          <cell r="AE2189">
            <v>12</v>
          </cell>
          <cell r="AF2189">
            <v>50</v>
          </cell>
          <cell r="AG2189" t="str">
            <v/>
          </cell>
        </row>
        <row r="2190">
          <cell r="A2190" t="str">
            <v>HZ0090</v>
          </cell>
          <cell r="B2190" t="str">
            <v>H01-02Z6G</v>
          </cell>
          <cell r="C2190" t="str">
            <v>HUGZ三角内裤女童（雪糕白+奶昔粉+枣糕红）[抖]</v>
          </cell>
          <cell r="D2190" t="str">
            <v>无</v>
          </cell>
          <cell r="E2190" t="str">
            <v>6936352580904</v>
          </cell>
          <cell r="F2190">
            <v>99</v>
          </cell>
          <cell r="G2190">
            <v>99</v>
          </cell>
          <cell r="H2190" t="str">
            <v>3+</v>
          </cell>
          <cell r="I2190" t="str">
            <v>老品</v>
          </cell>
          <cell r="J2190" t="str">
            <v>1、产品同竞品差异点（优势点）：1111
2、产品功能点：
3、产品设计优势：
4、产品教育属性优势：
5、产品安全属性优势：
6、产品相关服务优势：
7、其他：</v>
          </cell>
          <cell r="K2190" t="str">
            <v>不夹屁屁、抑菌率高达96.92%、吸湿排汗</v>
          </cell>
          <cell r="L2190" t="str">
            <v/>
          </cell>
          <cell r="M2190" t="str">
            <v>销售商品</v>
          </cell>
          <cell r="N2190" t="str">
            <v>2022/05/01</v>
          </cell>
          <cell r="O2190">
            <v>37.62</v>
          </cell>
          <cell r="P2190">
            <v>0.257</v>
          </cell>
          <cell r="Q2190">
            <v>15</v>
          </cell>
          <cell r="R2190">
            <v>11</v>
          </cell>
          <cell r="S2190">
            <v>5</v>
          </cell>
          <cell r="T2190" t="str">
            <v>有</v>
          </cell>
          <cell r="U2190" t="str">
            <v/>
          </cell>
          <cell r="V2190" t="str">
            <v>2190</v>
          </cell>
        </row>
        <row r="2190">
          <cell r="Z2190">
            <v>45</v>
          </cell>
          <cell r="AA2190">
            <v>55</v>
          </cell>
          <cell r="AB2190">
            <v>45</v>
          </cell>
          <cell r="AC2190">
            <v>0.111375</v>
          </cell>
          <cell r="AD2190">
            <v>9.5</v>
          </cell>
          <cell r="AE2190">
            <v>12</v>
          </cell>
          <cell r="AF2190">
            <v>50</v>
          </cell>
          <cell r="AG2190" t="str">
            <v/>
          </cell>
        </row>
        <row r="2191">
          <cell r="A2191" t="str">
            <v>HZ0091</v>
          </cell>
          <cell r="B2191" t="str">
            <v>H01-02Z6G</v>
          </cell>
          <cell r="C2191" t="str">
            <v>HUGZ三角内裤女童（雪糕白+奶昔粉+枣糕红）[抖]</v>
          </cell>
          <cell r="D2191" t="str">
            <v>无</v>
          </cell>
          <cell r="E2191" t="str">
            <v>6936352580911</v>
          </cell>
          <cell r="F2191">
            <v>99</v>
          </cell>
          <cell r="G2191">
            <v>99</v>
          </cell>
          <cell r="H2191" t="str">
            <v>3+</v>
          </cell>
          <cell r="I2191" t="str">
            <v>老品</v>
          </cell>
          <cell r="J2191" t="str">
            <v>1、产品同竞品差异点（优势点）：1111
2、产品功能点：
3、产品设计优势：
4、产品教育属性优势：
5、产品安全属性优势：
6、产品相关服务优势：
7、其他：</v>
          </cell>
          <cell r="K2191" t="str">
            <v>不夹屁屁、抑菌率高达96.92%、吸湿排汗</v>
          </cell>
          <cell r="L2191" t="str">
            <v/>
          </cell>
          <cell r="M2191" t="str">
            <v>销售商品</v>
          </cell>
          <cell r="N2191" t="str">
            <v>2022/05/01</v>
          </cell>
          <cell r="O2191">
            <v>37.62</v>
          </cell>
          <cell r="P2191">
            <v>0.257</v>
          </cell>
          <cell r="Q2191">
            <v>15</v>
          </cell>
          <cell r="R2191">
            <v>11</v>
          </cell>
          <cell r="S2191">
            <v>5</v>
          </cell>
          <cell r="T2191" t="str">
            <v>有</v>
          </cell>
          <cell r="U2191" t="str">
            <v/>
          </cell>
          <cell r="V2191" t="str">
            <v>2190</v>
          </cell>
        </row>
        <row r="2191">
          <cell r="Z2191">
            <v>45</v>
          </cell>
          <cell r="AA2191">
            <v>55</v>
          </cell>
          <cell r="AB2191">
            <v>45</v>
          </cell>
          <cell r="AC2191">
            <v>0.111375</v>
          </cell>
          <cell r="AD2191">
            <v>9.5</v>
          </cell>
          <cell r="AE2191">
            <v>12</v>
          </cell>
          <cell r="AF2191">
            <v>50</v>
          </cell>
          <cell r="AG2191" t="str">
            <v/>
          </cell>
        </row>
        <row r="2192">
          <cell r="A2192" t="str">
            <v>HZ0092</v>
          </cell>
          <cell r="B2192" t="str">
            <v>H01-02Z7G</v>
          </cell>
          <cell r="C2192" t="str">
            <v>HUGZ三角内裤女童（青椰绿+鱼子酱灰+枣糕红）[抖]</v>
          </cell>
          <cell r="D2192" t="str">
            <v>无</v>
          </cell>
          <cell r="E2192" t="str">
            <v>6936352580928</v>
          </cell>
          <cell r="F2192">
            <v>99</v>
          </cell>
          <cell r="G2192">
            <v>99</v>
          </cell>
          <cell r="H2192" t="str">
            <v>3+</v>
          </cell>
          <cell r="I2192" t="str">
            <v>老品</v>
          </cell>
          <cell r="J2192" t="str">
            <v>1、产品同竞品差异点（优势点）：1111
2、产品功能点：
3、产品设计优势：
4、产品教育属性优势：
5、产品安全属性优势：
6、产品相关服务优势：
7、其他：</v>
          </cell>
          <cell r="K2192" t="str">
            <v>不夹屁屁、抑菌率高达96.92%、吸湿排汗</v>
          </cell>
          <cell r="L2192" t="str">
            <v/>
          </cell>
          <cell r="M2192" t="str">
            <v>销售商品</v>
          </cell>
          <cell r="N2192" t="str">
            <v>2022/05/01</v>
          </cell>
          <cell r="O2192">
            <v>37.62</v>
          </cell>
          <cell r="P2192">
            <v>0.257</v>
          </cell>
          <cell r="Q2192">
            <v>15</v>
          </cell>
          <cell r="R2192">
            <v>11</v>
          </cell>
          <cell r="S2192">
            <v>5</v>
          </cell>
          <cell r="T2192" t="str">
            <v>有</v>
          </cell>
          <cell r="U2192" t="str">
            <v/>
          </cell>
          <cell r="V2192" t="str">
            <v>2190</v>
          </cell>
        </row>
        <row r="2192">
          <cell r="Z2192">
            <v>45</v>
          </cell>
          <cell r="AA2192">
            <v>55</v>
          </cell>
          <cell r="AB2192">
            <v>45</v>
          </cell>
          <cell r="AC2192">
            <v>0.111375</v>
          </cell>
          <cell r="AD2192">
            <v>9.5</v>
          </cell>
          <cell r="AE2192">
            <v>12</v>
          </cell>
          <cell r="AF2192">
            <v>50</v>
          </cell>
          <cell r="AG2192" t="str">
            <v/>
          </cell>
        </row>
        <row r="2193">
          <cell r="A2193" t="str">
            <v>HZ0093</v>
          </cell>
          <cell r="B2193" t="str">
            <v>H01-02Z7G</v>
          </cell>
          <cell r="C2193" t="str">
            <v>HUGZ三角内裤女童（青椰绿+鱼子酱灰+枣糕红）[抖]</v>
          </cell>
          <cell r="D2193" t="str">
            <v>无</v>
          </cell>
          <cell r="E2193" t="str">
            <v>6936352580935</v>
          </cell>
          <cell r="F2193">
            <v>99</v>
          </cell>
          <cell r="G2193">
            <v>99</v>
          </cell>
          <cell r="H2193" t="str">
            <v>3+</v>
          </cell>
          <cell r="I2193" t="str">
            <v>老品</v>
          </cell>
          <cell r="J2193" t="str">
            <v>1、产品同竞品差异点（优势点）：1111
2、产品功能点：
3、产品设计优势：
4、产品教育属性优势：
5、产品安全属性优势：
6、产品相关服务优势：
7、其他：</v>
          </cell>
          <cell r="K2193" t="str">
            <v>不夹屁屁、抑菌率高达96.92%、吸湿排汗</v>
          </cell>
          <cell r="L2193" t="str">
            <v/>
          </cell>
          <cell r="M2193" t="str">
            <v>销售商品</v>
          </cell>
          <cell r="N2193" t="str">
            <v>2022/05/01</v>
          </cell>
          <cell r="O2193">
            <v>37.62</v>
          </cell>
          <cell r="P2193">
            <v>0.257</v>
          </cell>
          <cell r="Q2193">
            <v>15</v>
          </cell>
          <cell r="R2193">
            <v>11</v>
          </cell>
          <cell r="S2193">
            <v>5</v>
          </cell>
          <cell r="T2193" t="str">
            <v>有</v>
          </cell>
          <cell r="U2193" t="str">
            <v/>
          </cell>
          <cell r="V2193" t="str">
            <v>2190</v>
          </cell>
        </row>
        <row r="2193">
          <cell r="Z2193">
            <v>45</v>
          </cell>
          <cell r="AA2193">
            <v>55</v>
          </cell>
          <cell r="AB2193">
            <v>45</v>
          </cell>
          <cell r="AC2193">
            <v>0.111375</v>
          </cell>
          <cell r="AD2193">
            <v>9.5</v>
          </cell>
          <cell r="AE2193">
            <v>12</v>
          </cell>
          <cell r="AF2193">
            <v>50</v>
          </cell>
          <cell r="AG2193" t="str">
            <v/>
          </cell>
        </row>
        <row r="2194">
          <cell r="A2194" t="str">
            <v>HZ0094</v>
          </cell>
          <cell r="B2194" t="str">
            <v>H01-02Z7G</v>
          </cell>
          <cell r="C2194" t="str">
            <v>HUGZ三角内裤女童（青椰绿+鱼子酱灰+枣糕红）[抖]</v>
          </cell>
          <cell r="D2194" t="str">
            <v>无</v>
          </cell>
          <cell r="E2194" t="str">
            <v>6936352580942</v>
          </cell>
          <cell r="F2194">
            <v>99</v>
          </cell>
          <cell r="G2194">
            <v>99</v>
          </cell>
          <cell r="H2194" t="str">
            <v>3+</v>
          </cell>
          <cell r="I2194" t="str">
            <v>老品</v>
          </cell>
          <cell r="J2194" t="str">
            <v>1、产品同竞品差异点（优势点）：1111
2、产品功能点：
3、产品设计优势：
4、产品教育属性优势：
5、产品安全属性优势：
6、产品相关服务优势：
7、其他：</v>
          </cell>
          <cell r="K2194" t="str">
            <v>不夹屁屁、抑菌率高达96.92%、吸湿排汗</v>
          </cell>
          <cell r="L2194" t="str">
            <v/>
          </cell>
          <cell r="M2194" t="str">
            <v>销售商品</v>
          </cell>
          <cell r="N2194" t="str">
            <v>2022/05/01</v>
          </cell>
          <cell r="O2194">
            <v>37.62</v>
          </cell>
          <cell r="P2194">
            <v>0.257</v>
          </cell>
          <cell r="Q2194">
            <v>15</v>
          </cell>
          <cell r="R2194">
            <v>11</v>
          </cell>
          <cell r="S2194">
            <v>5</v>
          </cell>
          <cell r="T2194" t="str">
            <v>有</v>
          </cell>
          <cell r="U2194" t="str">
            <v/>
          </cell>
          <cell r="V2194" t="str">
            <v>2190</v>
          </cell>
        </row>
        <row r="2194">
          <cell r="Z2194">
            <v>45</v>
          </cell>
          <cell r="AA2194">
            <v>55</v>
          </cell>
          <cell r="AB2194">
            <v>45</v>
          </cell>
          <cell r="AC2194">
            <v>0.111375</v>
          </cell>
          <cell r="AD2194">
            <v>9.5</v>
          </cell>
          <cell r="AE2194">
            <v>12</v>
          </cell>
          <cell r="AF2194">
            <v>50</v>
          </cell>
          <cell r="AG2194" t="str">
            <v/>
          </cell>
        </row>
        <row r="2195">
          <cell r="A2195" t="str">
            <v>HZ0095</v>
          </cell>
          <cell r="B2195" t="str">
            <v>H01-02Z7G</v>
          </cell>
          <cell r="C2195" t="str">
            <v>HUGZ三角内裤女童（青椰绿+鱼子酱灰+枣糕红）[抖]</v>
          </cell>
          <cell r="D2195" t="str">
            <v>无</v>
          </cell>
          <cell r="E2195" t="str">
            <v>6936352580959</v>
          </cell>
          <cell r="F2195">
            <v>99</v>
          </cell>
          <cell r="G2195">
            <v>99</v>
          </cell>
          <cell r="H2195" t="str">
            <v>3+</v>
          </cell>
          <cell r="I2195" t="str">
            <v>老品</v>
          </cell>
          <cell r="J2195" t="str">
            <v>1、产品同竞品差异点（优势点）：1111
2、产品功能点：
3、产品设计优势：
4、产品教育属性优势：
5、产品安全属性优势：
6、产品相关服务优势：
7、其他：</v>
          </cell>
          <cell r="K2195" t="str">
            <v>不夹屁屁、抑菌率高达96.92%、吸湿排汗</v>
          </cell>
          <cell r="L2195" t="str">
            <v/>
          </cell>
          <cell r="M2195" t="str">
            <v>销售商品</v>
          </cell>
          <cell r="N2195" t="str">
            <v>2022/05/01</v>
          </cell>
          <cell r="O2195">
            <v>37.62</v>
          </cell>
          <cell r="P2195">
            <v>0.257</v>
          </cell>
          <cell r="Q2195">
            <v>15</v>
          </cell>
          <cell r="R2195">
            <v>11</v>
          </cell>
          <cell r="S2195">
            <v>5</v>
          </cell>
          <cell r="T2195" t="str">
            <v>有</v>
          </cell>
          <cell r="U2195" t="str">
            <v/>
          </cell>
          <cell r="V2195" t="str">
            <v>2190</v>
          </cell>
        </row>
        <row r="2195">
          <cell r="Z2195">
            <v>45</v>
          </cell>
          <cell r="AA2195">
            <v>55</v>
          </cell>
          <cell r="AB2195">
            <v>45</v>
          </cell>
          <cell r="AC2195">
            <v>0.111375</v>
          </cell>
          <cell r="AD2195">
            <v>9.5</v>
          </cell>
          <cell r="AE2195">
            <v>12</v>
          </cell>
          <cell r="AF2195">
            <v>50</v>
          </cell>
          <cell r="AG2195" t="str">
            <v/>
          </cell>
        </row>
        <row r="2196">
          <cell r="A2196" t="str">
            <v>HZ0096</v>
          </cell>
          <cell r="B2196" t="str">
            <v>H01-02Z7G</v>
          </cell>
          <cell r="C2196" t="str">
            <v>HUGZ三角内裤女童（青椰绿+鱼子酱灰+枣糕红）[抖]</v>
          </cell>
          <cell r="D2196" t="str">
            <v>无</v>
          </cell>
          <cell r="E2196" t="str">
            <v>6936352580966</v>
          </cell>
          <cell r="F2196">
            <v>99</v>
          </cell>
          <cell r="G2196">
            <v>99</v>
          </cell>
          <cell r="H2196" t="str">
            <v>3+</v>
          </cell>
          <cell r="I2196" t="str">
            <v>老品</v>
          </cell>
          <cell r="J2196" t="str">
            <v>1、产品同竞品差异点（优势点）：1111
2、产品功能点：
3、产品设计优势：
4、产品教育属性优势：
5、产品安全属性优势：
6、产品相关服务优势：
7、其他：</v>
          </cell>
          <cell r="K2196" t="str">
            <v>不夹屁屁、抑菌率高达96.92%、吸湿排汗</v>
          </cell>
          <cell r="L2196" t="str">
            <v/>
          </cell>
          <cell r="M2196" t="str">
            <v>销售商品</v>
          </cell>
          <cell r="N2196" t="str">
            <v>2022/05/01</v>
          </cell>
          <cell r="O2196">
            <v>37.62</v>
          </cell>
          <cell r="P2196">
            <v>0.257</v>
          </cell>
          <cell r="Q2196">
            <v>15</v>
          </cell>
          <cell r="R2196">
            <v>11</v>
          </cell>
          <cell r="S2196">
            <v>5</v>
          </cell>
          <cell r="T2196" t="str">
            <v>有</v>
          </cell>
          <cell r="U2196" t="str">
            <v/>
          </cell>
          <cell r="V2196" t="str">
            <v>2190</v>
          </cell>
        </row>
        <row r="2196">
          <cell r="Z2196">
            <v>45</v>
          </cell>
          <cell r="AA2196">
            <v>55</v>
          </cell>
          <cell r="AB2196">
            <v>45</v>
          </cell>
          <cell r="AC2196">
            <v>0.111375</v>
          </cell>
          <cell r="AD2196">
            <v>9.5</v>
          </cell>
          <cell r="AE2196">
            <v>12</v>
          </cell>
          <cell r="AF2196">
            <v>50</v>
          </cell>
          <cell r="AG2196" t="str">
            <v/>
          </cell>
        </row>
        <row r="2197">
          <cell r="A2197" t="str">
            <v>HZ0097</v>
          </cell>
          <cell r="B2197" t="str">
            <v>H01-02Z7G</v>
          </cell>
          <cell r="C2197" t="str">
            <v>HUGZ三角内裤女童（青椰绿+鱼子酱灰+枣糕红）[抖]</v>
          </cell>
          <cell r="D2197" t="str">
            <v>无</v>
          </cell>
          <cell r="E2197" t="str">
            <v>6936352580973</v>
          </cell>
          <cell r="F2197">
            <v>99</v>
          </cell>
          <cell r="G2197">
            <v>99</v>
          </cell>
          <cell r="H2197" t="str">
            <v>3+</v>
          </cell>
          <cell r="I2197" t="str">
            <v>老品</v>
          </cell>
          <cell r="J2197" t="str">
            <v>1、产品同竞品差异点（优势点）：1111
2、产品功能点：
3、产品设计优势：
4、产品教育属性优势：
5、产品安全属性优势：
6、产品相关服务优势：
7、其他：</v>
          </cell>
          <cell r="K2197" t="str">
            <v>不夹屁屁、抑菌率高达96.92%、吸湿排汗</v>
          </cell>
          <cell r="L2197" t="str">
            <v/>
          </cell>
          <cell r="M2197" t="str">
            <v>销售商品</v>
          </cell>
          <cell r="N2197" t="str">
            <v>2022/05/01</v>
          </cell>
          <cell r="O2197">
            <v>37.62</v>
          </cell>
          <cell r="P2197">
            <v>0.257</v>
          </cell>
          <cell r="Q2197">
            <v>15</v>
          </cell>
          <cell r="R2197">
            <v>11</v>
          </cell>
          <cell r="S2197">
            <v>5</v>
          </cell>
          <cell r="T2197" t="str">
            <v>有</v>
          </cell>
          <cell r="U2197" t="str">
            <v/>
          </cell>
          <cell r="V2197" t="str">
            <v>2190</v>
          </cell>
        </row>
        <row r="2197">
          <cell r="Z2197">
            <v>45</v>
          </cell>
          <cell r="AA2197">
            <v>55</v>
          </cell>
          <cell r="AB2197">
            <v>45</v>
          </cell>
          <cell r="AC2197">
            <v>0.111375</v>
          </cell>
          <cell r="AD2197">
            <v>9.5</v>
          </cell>
          <cell r="AE2197">
            <v>12</v>
          </cell>
          <cell r="AF2197">
            <v>50</v>
          </cell>
          <cell r="AG2197" t="str">
            <v/>
          </cell>
        </row>
        <row r="2198">
          <cell r="A2198" t="str">
            <v>HZ0098</v>
          </cell>
          <cell r="B2198" t="str">
            <v>H01-02Z7G</v>
          </cell>
          <cell r="C2198" t="str">
            <v>HUGZ三角内裤女童（青椰绿+鱼子酱灰+枣糕红）[抖]</v>
          </cell>
          <cell r="D2198" t="str">
            <v>无</v>
          </cell>
          <cell r="E2198" t="str">
            <v>6936352580980</v>
          </cell>
          <cell r="F2198">
            <v>99</v>
          </cell>
          <cell r="G2198">
            <v>99</v>
          </cell>
          <cell r="H2198" t="str">
            <v>3+</v>
          </cell>
          <cell r="I2198" t="str">
            <v>老品</v>
          </cell>
          <cell r="J2198" t="str">
            <v>1、产品同竞品差异点（优势点）：1111
2、产品功能点：
3、产品设计优势：
4、产品教育属性优势：
5、产品安全属性优势：
6、产品相关服务优势：
7、其他：</v>
          </cell>
          <cell r="K2198" t="str">
            <v>不夹屁屁、抑菌率高达96.92%、吸湿排汗</v>
          </cell>
          <cell r="L2198" t="str">
            <v/>
          </cell>
          <cell r="M2198" t="str">
            <v>销售商品</v>
          </cell>
          <cell r="N2198" t="str">
            <v>2022/05/01</v>
          </cell>
          <cell r="O2198">
            <v>37.62</v>
          </cell>
          <cell r="P2198">
            <v>0.257</v>
          </cell>
          <cell r="Q2198">
            <v>15</v>
          </cell>
          <cell r="R2198">
            <v>11</v>
          </cell>
          <cell r="S2198">
            <v>5</v>
          </cell>
          <cell r="T2198" t="str">
            <v>有</v>
          </cell>
          <cell r="U2198" t="str">
            <v/>
          </cell>
          <cell r="V2198" t="str">
            <v>2190</v>
          </cell>
        </row>
        <row r="2198">
          <cell r="Z2198">
            <v>45</v>
          </cell>
          <cell r="AA2198">
            <v>55</v>
          </cell>
          <cell r="AB2198">
            <v>45</v>
          </cell>
          <cell r="AC2198">
            <v>0.111375</v>
          </cell>
          <cell r="AD2198">
            <v>9.5</v>
          </cell>
          <cell r="AE2198">
            <v>12</v>
          </cell>
          <cell r="AF2198">
            <v>50</v>
          </cell>
          <cell r="AG2198" t="str">
            <v/>
          </cell>
        </row>
        <row r="2199">
          <cell r="A2199" t="str">
            <v>HZ0099</v>
          </cell>
          <cell r="B2199" t="str">
            <v>H01-02Z8G</v>
          </cell>
          <cell r="C2199" t="str">
            <v>HUGZ三角内裤女童（姜饼黄+青椰绿+雪糕白）[抖]</v>
          </cell>
          <cell r="D2199" t="str">
            <v>无</v>
          </cell>
          <cell r="E2199" t="str">
            <v>6936352580997</v>
          </cell>
          <cell r="F2199">
            <v>99</v>
          </cell>
          <cell r="G2199">
            <v>99</v>
          </cell>
          <cell r="H2199" t="str">
            <v>3+</v>
          </cell>
          <cell r="I2199" t="str">
            <v>老品</v>
          </cell>
          <cell r="J2199" t="str">
            <v>1、产品同竞品差异点（优势点）：1111
2、产品功能点：
3、产品设计优势：
4、产品教育属性优势：
5、产品安全属性优势：
6、产品相关服务优势：
7、其他：</v>
          </cell>
          <cell r="K2199" t="str">
            <v>不夹屁屁、抑菌率高达96.92%、吸湿排汗</v>
          </cell>
          <cell r="L2199" t="str">
            <v/>
          </cell>
          <cell r="M2199" t="str">
            <v>销售商品</v>
          </cell>
          <cell r="N2199" t="str">
            <v>2022/05/01</v>
          </cell>
          <cell r="O2199">
            <v>37.62</v>
          </cell>
          <cell r="P2199">
            <v>0.257</v>
          </cell>
          <cell r="Q2199">
            <v>15</v>
          </cell>
          <cell r="R2199">
            <v>11</v>
          </cell>
          <cell r="S2199">
            <v>5</v>
          </cell>
          <cell r="T2199" t="str">
            <v>有</v>
          </cell>
          <cell r="U2199" t="str">
            <v/>
          </cell>
          <cell r="V2199" t="str">
            <v>2190</v>
          </cell>
        </row>
        <row r="2199">
          <cell r="Z2199">
            <v>45</v>
          </cell>
          <cell r="AA2199">
            <v>55</v>
          </cell>
          <cell r="AB2199">
            <v>45</v>
          </cell>
          <cell r="AC2199">
            <v>0.111375</v>
          </cell>
          <cell r="AD2199">
            <v>9.5</v>
          </cell>
          <cell r="AE2199">
            <v>12</v>
          </cell>
          <cell r="AF2199">
            <v>50</v>
          </cell>
          <cell r="AG2199" t="str">
            <v/>
          </cell>
        </row>
        <row r="2200">
          <cell r="A2200" t="str">
            <v>HZ0100</v>
          </cell>
          <cell r="B2200" t="str">
            <v>H01-02Z8G</v>
          </cell>
          <cell r="C2200" t="str">
            <v>HUGZ三角内裤女童（姜饼黄+青椰绿+雪糕白）[抖]</v>
          </cell>
          <cell r="D2200" t="str">
            <v>无</v>
          </cell>
          <cell r="E2200" t="str">
            <v>6936352585480</v>
          </cell>
          <cell r="F2200">
            <v>99</v>
          </cell>
          <cell r="G2200">
            <v>99</v>
          </cell>
          <cell r="H2200" t="str">
            <v>3+</v>
          </cell>
          <cell r="I2200" t="str">
            <v>老品</v>
          </cell>
          <cell r="J2200" t="str">
            <v>1、产品同竞品差异点（优势点）：1111
2、产品功能点：
3、产品设计优势：
4、产品教育属性优势：
5、产品安全属性优势：
6、产品相关服务优势：
7、其他：</v>
          </cell>
          <cell r="K2200" t="str">
            <v>不夹屁屁、抑菌率高达96.92%、吸湿排汗</v>
          </cell>
          <cell r="L2200" t="str">
            <v/>
          </cell>
          <cell r="M2200" t="str">
            <v>销售商品</v>
          </cell>
          <cell r="N2200" t="str">
            <v>2022/05/01</v>
          </cell>
          <cell r="O2200">
            <v>37.62</v>
          </cell>
          <cell r="P2200">
            <v>0.257</v>
          </cell>
          <cell r="Q2200">
            <v>15</v>
          </cell>
          <cell r="R2200">
            <v>11</v>
          </cell>
          <cell r="S2200">
            <v>5</v>
          </cell>
          <cell r="T2200" t="str">
            <v>有</v>
          </cell>
          <cell r="U2200" t="str">
            <v/>
          </cell>
          <cell r="V2200" t="str">
            <v>2190</v>
          </cell>
        </row>
        <row r="2200">
          <cell r="Z2200">
            <v>45</v>
          </cell>
          <cell r="AA2200">
            <v>55</v>
          </cell>
          <cell r="AB2200">
            <v>45</v>
          </cell>
          <cell r="AC2200">
            <v>0.111375</v>
          </cell>
          <cell r="AD2200">
            <v>9.5</v>
          </cell>
          <cell r="AE2200">
            <v>12</v>
          </cell>
          <cell r="AF2200">
            <v>50</v>
          </cell>
          <cell r="AG2200" t="str">
            <v/>
          </cell>
        </row>
        <row r="2201">
          <cell r="A2201" t="str">
            <v>HZ0101</v>
          </cell>
          <cell r="B2201" t="str">
            <v>H01-02Z8G</v>
          </cell>
          <cell r="C2201" t="str">
            <v>HUGZ三角内裤女童（姜饼黄+青椰绿+雪糕白）[抖]</v>
          </cell>
          <cell r="D2201" t="str">
            <v>无</v>
          </cell>
          <cell r="E2201" t="str">
            <v>6936352585497</v>
          </cell>
          <cell r="F2201">
            <v>99</v>
          </cell>
          <cell r="G2201">
            <v>99</v>
          </cell>
          <cell r="H2201" t="str">
            <v>3+</v>
          </cell>
          <cell r="I2201" t="str">
            <v>老品</v>
          </cell>
          <cell r="J2201" t="str">
            <v>1、产品同竞品差异点（优势点）：1111
2、产品功能点：
3、产品设计优势：
4、产品教育属性优势：
5、产品安全属性优势：
6、产品相关服务优势：
7、其他：</v>
          </cell>
          <cell r="K2201" t="str">
            <v>不夹屁屁、抑菌率高达96.92%、吸湿排汗</v>
          </cell>
          <cell r="L2201" t="str">
            <v/>
          </cell>
          <cell r="M2201" t="str">
            <v>销售商品</v>
          </cell>
          <cell r="N2201" t="str">
            <v>2022/05/01</v>
          </cell>
          <cell r="O2201">
            <v>37.62</v>
          </cell>
          <cell r="P2201">
            <v>0.257</v>
          </cell>
          <cell r="Q2201">
            <v>15</v>
          </cell>
          <cell r="R2201">
            <v>11</v>
          </cell>
          <cell r="S2201">
            <v>5</v>
          </cell>
          <cell r="T2201" t="str">
            <v>有</v>
          </cell>
          <cell r="U2201" t="str">
            <v/>
          </cell>
          <cell r="V2201" t="str">
            <v>2190</v>
          </cell>
        </row>
        <row r="2201">
          <cell r="Z2201">
            <v>45</v>
          </cell>
          <cell r="AA2201">
            <v>55</v>
          </cell>
          <cell r="AB2201">
            <v>45</v>
          </cell>
          <cell r="AC2201">
            <v>0.111375</v>
          </cell>
          <cell r="AD2201">
            <v>9.5</v>
          </cell>
          <cell r="AE2201">
            <v>12</v>
          </cell>
          <cell r="AF2201">
            <v>50</v>
          </cell>
          <cell r="AG2201" t="str">
            <v/>
          </cell>
        </row>
        <row r="2202">
          <cell r="A2202" t="str">
            <v>HZ0102</v>
          </cell>
          <cell r="B2202" t="str">
            <v>H01-02Z8G</v>
          </cell>
          <cell r="C2202" t="str">
            <v>HUGZ三角内裤女童（姜饼黄+青椰绿+雪糕白）[抖]</v>
          </cell>
          <cell r="D2202" t="str">
            <v>无</v>
          </cell>
          <cell r="E2202" t="str">
            <v>6936352585503</v>
          </cell>
          <cell r="F2202">
            <v>99</v>
          </cell>
          <cell r="G2202">
            <v>99</v>
          </cell>
          <cell r="H2202" t="str">
            <v>3+</v>
          </cell>
          <cell r="I2202" t="str">
            <v>老品</v>
          </cell>
          <cell r="J2202" t="str">
            <v>1、产品同竞品差异点（优势点）：1111
2、产品功能点：
3、产品设计优势：
4、产品教育属性优势：
5、产品安全属性优势：
6、产品相关服务优势：
7、其他：</v>
          </cell>
          <cell r="K2202" t="str">
            <v>不夹屁屁、抑菌率高达96.92%、吸湿排汗</v>
          </cell>
          <cell r="L2202" t="str">
            <v/>
          </cell>
          <cell r="M2202" t="str">
            <v>销售商品</v>
          </cell>
          <cell r="N2202" t="str">
            <v>2022/05/01</v>
          </cell>
          <cell r="O2202">
            <v>37.62</v>
          </cell>
          <cell r="P2202">
            <v>0.257</v>
          </cell>
          <cell r="Q2202">
            <v>15</v>
          </cell>
          <cell r="R2202">
            <v>11</v>
          </cell>
          <cell r="S2202">
            <v>5</v>
          </cell>
          <cell r="T2202" t="str">
            <v>有</v>
          </cell>
          <cell r="U2202" t="str">
            <v/>
          </cell>
          <cell r="V2202" t="str">
            <v>2190</v>
          </cell>
        </row>
        <row r="2202">
          <cell r="Z2202">
            <v>45</v>
          </cell>
          <cell r="AA2202">
            <v>55</v>
          </cell>
          <cell r="AB2202">
            <v>45</v>
          </cell>
          <cell r="AC2202">
            <v>0.111375</v>
          </cell>
          <cell r="AD2202">
            <v>9.5</v>
          </cell>
          <cell r="AE2202">
            <v>12</v>
          </cell>
          <cell r="AF2202">
            <v>50</v>
          </cell>
          <cell r="AG2202" t="str">
            <v/>
          </cell>
        </row>
        <row r="2203">
          <cell r="A2203" t="str">
            <v>HZ0103</v>
          </cell>
          <cell r="B2203" t="str">
            <v>H01-02Z8G</v>
          </cell>
          <cell r="C2203" t="str">
            <v>HUGZ三角内裤女童（姜饼黄+青椰绿+雪糕白）[抖]</v>
          </cell>
          <cell r="D2203" t="str">
            <v>无</v>
          </cell>
          <cell r="E2203" t="str">
            <v>6936352585510</v>
          </cell>
          <cell r="F2203">
            <v>99</v>
          </cell>
          <cell r="G2203">
            <v>99</v>
          </cell>
          <cell r="H2203" t="str">
            <v>3+</v>
          </cell>
          <cell r="I2203" t="str">
            <v>老品</v>
          </cell>
          <cell r="J2203" t="str">
            <v>1、产品同竞品差异点（优势点）：1111
2、产品功能点：
3、产品设计优势：
4、产品教育属性优势：
5、产品安全属性优势：
6、产品相关服务优势：
7、其他：</v>
          </cell>
          <cell r="K2203" t="str">
            <v>不夹屁屁、抑菌率高达96.92%、吸湿排汗</v>
          </cell>
          <cell r="L2203" t="str">
            <v/>
          </cell>
          <cell r="M2203" t="str">
            <v>销售商品</v>
          </cell>
          <cell r="N2203" t="str">
            <v>2022/05/01</v>
          </cell>
          <cell r="O2203">
            <v>37.62</v>
          </cell>
          <cell r="P2203">
            <v>0.257</v>
          </cell>
          <cell r="Q2203">
            <v>15</v>
          </cell>
          <cell r="R2203">
            <v>11</v>
          </cell>
          <cell r="S2203">
            <v>5</v>
          </cell>
          <cell r="T2203" t="str">
            <v>有</v>
          </cell>
          <cell r="U2203" t="str">
            <v/>
          </cell>
          <cell r="V2203" t="str">
            <v>2190</v>
          </cell>
        </row>
        <row r="2203">
          <cell r="Z2203">
            <v>45</v>
          </cell>
          <cell r="AA2203">
            <v>55</v>
          </cell>
          <cell r="AB2203">
            <v>45</v>
          </cell>
          <cell r="AC2203">
            <v>0.111375</v>
          </cell>
          <cell r="AD2203">
            <v>9.5</v>
          </cell>
          <cell r="AE2203">
            <v>12</v>
          </cell>
          <cell r="AF2203">
            <v>50</v>
          </cell>
          <cell r="AG2203" t="str">
            <v/>
          </cell>
        </row>
        <row r="2204">
          <cell r="A2204" t="str">
            <v>HZ0104</v>
          </cell>
          <cell r="B2204" t="str">
            <v>H01-02Z8G</v>
          </cell>
          <cell r="C2204" t="str">
            <v>HUGZ三角内裤女童（姜饼黄+青椰绿+雪糕白）[抖]</v>
          </cell>
          <cell r="D2204" t="str">
            <v>无</v>
          </cell>
          <cell r="E2204" t="str">
            <v>6936352585527</v>
          </cell>
          <cell r="F2204">
            <v>99</v>
          </cell>
          <cell r="G2204">
            <v>99</v>
          </cell>
          <cell r="H2204" t="str">
            <v>3+</v>
          </cell>
          <cell r="I2204" t="str">
            <v>老品</v>
          </cell>
          <cell r="J2204" t="str">
            <v>1、产品同竞品差异点（优势点）：1111
2、产品功能点：
3、产品设计优势：
4、产品教育属性优势：
5、产品安全属性优势：
6、产品相关服务优势：
7、其他：</v>
          </cell>
          <cell r="K2204" t="str">
            <v>不夹屁屁、抑菌率高达96.92%、吸湿排汗</v>
          </cell>
          <cell r="L2204" t="str">
            <v/>
          </cell>
          <cell r="M2204" t="str">
            <v>销售商品</v>
          </cell>
          <cell r="N2204" t="str">
            <v>2022/05/01</v>
          </cell>
          <cell r="O2204">
            <v>37.62</v>
          </cell>
          <cell r="P2204">
            <v>0.257</v>
          </cell>
          <cell r="Q2204">
            <v>15</v>
          </cell>
          <cell r="R2204">
            <v>11</v>
          </cell>
          <cell r="S2204">
            <v>5</v>
          </cell>
          <cell r="T2204" t="str">
            <v>有</v>
          </cell>
          <cell r="U2204" t="str">
            <v/>
          </cell>
          <cell r="V2204" t="str">
            <v>2190</v>
          </cell>
        </row>
        <row r="2204">
          <cell r="Z2204">
            <v>45</v>
          </cell>
          <cell r="AA2204">
            <v>55</v>
          </cell>
          <cell r="AB2204">
            <v>45</v>
          </cell>
          <cell r="AC2204">
            <v>0.111375</v>
          </cell>
          <cell r="AD2204">
            <v>9.5</v>
          </cell>
          <cell r="AE2204">
            <v>12</v>
          </cell>
          <cell r="AF2204">
            <v>50</v>
          </cell>
          <cell r="AG2204" t="str">
            <v/>
          </cell>
        </row>
        <row r="2205">
          <cell r="A2205" t="str">
            <v>HZ0105</v>
          </cell>
          <cell r="B2205" t="str">
            <v>H01-02Z8G</v>
          </cell>
          <cell r="C2205" t="str">
            <v>HUGZ三角内裤女童（姜饼黄+青椰绿+雪糕白）[抖]</v>
          </cell>
          <cell r="D2205" t="str">
            <v>无</v>
          </cell>
          <cell r="E2205" t="str">
            <v>6936352585534</v>
          </cell>
          <cell r="F2205">
            <v>99</v>
          </cell>
          <cell r="G2205">
            <v>99</v>
          </cell>
          <cell r="H2205" t="str">
            <v>3+</v>
          </cell>
          <cell r="I2205" t="str">
            <v>老品</v>
          </cell>
          <cell r="J2205" t="str">
            <v>1、产品同竞品差异点（优势点）：1111
2、产品功能点：
3、产品设计优势：
4、产品教育属性优势：
5、产品安全属性优势：
6、产品相关服务优势：
7、其他：</v>
          </cell>
          <cell r="K2205" t="str">
            <v>不夹屁屁、抑菌率高达96.92%、吸湿排汗</v>
          </cell>
          <cell r="L2205" t="str">
            <v/>
          </cell>
          <cell r="M2205" t="str">
            <v>销售商品</v>
          </cell>
          <cell r="N2205" t="str">
            <v>2022/05/01</v>
          </cell>
          <cell r="O2205">
            <v>37.62</v>
          </cell>
          <cell r="P2205">
            <v>0.257</v>
          </cell>
          <cell r="Q2205">
            <v>15</v>
          </cell>
          <cell r="R2205">
            <v>11</v>
          </cell>
          <cell r="S2205">
            <v>5</v>
          </cell>
          <cell r="T2205" t="str">
            <v>有</v>
          </cell>
          <cell r="U2205" t="str">
            <v/>
          </cell>
          <cell r="V2205" t="str">
            <v>2190</v>
          </cell>
        </row>
        <row r="2205">
          <cell r="Z2205">
            <v>45</v>
          </cell>
          <cell r="AA2205">
            <v>55</v>
          </cell>
          <cell r="AB2205">
            <v>45</v>
          </cell>
          <cell r="AC2205">
            <v>0.111375</v>
          </cell>
          <cell r="AD2205">
            <v>9.5</v>
          </cell>
          <cell r="AE2205">
            <v>12</v>
          </cell>
          <cell r="AF2205">
            <v>50</v>
          </cell>
          <cell r="AG2205" t="str">
            <v/>
          </cell>
        </row>
        <row r="2206">
          <cell r="A2206" t="str">
            <v>HZ0106</v>
          </cell>
          <cell r="B2206" t="str">
            <v>H01-02Z9G</v>
          </cell>
          <cell r="C2206" t="str">
            <v>HUGZ三角内裤女童（奶昔粉+雪糕白+鱼子酱灰）[抖]</v>
          </cell>
          <cell r="D2206" t="str">
            <v>无</v>
          </cell>
          <cell r="E2206" t="str">
            <v>6936352585541</v>
          </cell>
          <cell r="F2206">
            <v>99</v>
          </cell>
          <cell r="G2206">
            <v>99</v>
          </cell>
          <cell r="H2206" t="str">
            <v>3+</v>
          </cell>
          <cell r="I2206" t="str">
            <v>老品</v>
          </cell>
          <cell r="J2206" t="str">
            <v>1、产品同竞品差异点（优势点）：1111
2、产品功能点：
3、产品设计优势：
4、产品教育属性优势：
5、产品安全属性优势：
6、产品相关服务优势：
7、其他：</v>
          </cell>
          <cell r="K2206" t="str">
            <v>不夹屁屁、抑菌率高达96.92%、吸湿排汗</v>
          </cell>
          <cell r="L2206" t="str">
            <v/>
          </cell>
          <cell r="M2206" t="str">
            <v>销售商品</v>
          </cell>
          <cell r="N2206" t="str">
            <v>2022/05/01</v>
          </cell>
          <cell r="O2206">
            <v>37.62</v>
          </cell>
          <cell r="P2206">
            <v>0.257</v>
          </cell>
          <cell r="Q2206">
            <v>15</v>
          </cell>
          <cell r="R2206">
            <v>11</v>
          </cell>
          <cell r="S2206">
            <v>5</v>
          </cell>
          <cell r="T2206" t="str">
            <v>有</v>
          </cell>
          <cell r="U2206" t="str">
            <v/>
          </cell>
          <cell r="V2206" t="str">
            <v>2190</v>
          </cell>
        </row>
        <row r="2206">
          <cell r="Z2206">
            <v>45</v>
          </cell>
          <cell r="AA2206">
            <v>55</v>
          </cell>
          <cell r="AB2206">
            <v>45</v>
          </cell>
          <cell r="AC2206">
            <v>0.111375</v>
          </cell>
          <cell r="AD2206">
            <v>9.5</v>
          </cell>
          <cell r="AE2206">
            <v>12</v>
          </cell>
          <cell r="AF2206">
            <v>50</v>
          </cell>
          <cell r="AG2206" t="str">
            <v/>
          </cell>
        </row>
        <row r="2207">
          <cell r="A2207" t="str">
            <v>HZ0107</v>
          </cell>
          <cell r="B2207" t="str">
            <v>H01-02Z9G</v>
          </cell>
          <cell r="C2207" t="str">
            <v>HUGZ三角内裤女童（奶昔粉+雪糕白+鱼子酱灰）[抖]</v>
          </cell>
          <cell r="D2207" t="str">
            <v>无</v>
          </cell>
          <cell r="E2207" t="str">
            <v>6936352585558</v>
          </cell>
          <cell r="F2207">
            <v>99</v>
          </cell>
          <cell r="G2207">
            <v>99</v>
          </cell>
          <cell r="H2207" t="str">
            <v>3+</v>
          </cell>
          <cell r="I2207" t="str">
            <v>老品</v>
          </cell>
          <cell r="J2207" t="str">
            <v>1、产品同竞品差异点（优势点）：1111
2、产品功能点：
3、产品设计优势：
4、产品教育属性优势：
5、产品安全属性优势：
6、产品相关服务优势：
7、其他：</v>
          </cell>
          <cell r="K2207" t="str">
            <v>不夹屁屁、抑菌率高达96.92%、吸湿排汗</v>
          </cell>
          <cell r="L2207" t="str">
            <v/>
          </cell>
          <cell r="M2207" t="str">
            <v>销售商品</v>
          </cell>
          <cell r="N2207" t="str">
            <v>2022/05/01</v>
          </cell>
          <cell r="O2207">
            <v>37.62</v>
          </cell>
          <cell r="P2207">
            <v>0.257</v>
          </cell>
          <cell r="Q2207">
            <v>15</v>
          </cell>
          <cell r="R2207">
            <v>11</v>
          </cell>
          <cell r="S2207">
            <v>5</v>
          </cell>
          <cell r="T2207" t="str">
            <v>有</v>
          </cell>
          <cell r="U2207" t="str">
            <v/>
          </cell>
          <cell r="V2207" t="str">
            <v>2190</v>
          </cell>
        </row>
        <row r="2207">
          <cell r="Z2207">
            <v>45</v>
          </cell>
          <cell r="AA2207">
            <v>55</v>
          </cell>
          <cell r="AB2207">
            <v>45</v>
          </cell>
          <cell r="AC2207">
            <v>0.111375</v>
          </cell>
          <cell r="AD2207">
            <v>9.5</v>
          </cell>
          <cell r="AE2207">
            <v>12</v>
          </cell>
          <cell r="AF2207">
            <v>50</v>
          </cell>
          <cell r="AG2207" t="str">
            <v/>
          </cell>
        </row>
        <row r="2208">
          <cell r="A2208" t="str">
            <v>HZ0108</v>
          </cell>
          <cell r="B2208" t="str">
            <v>H01-02Z9G</v>
          </cell>
          <cell r="C2208" t="str">
            <v>HUGZ三角内裤女童（奶昔粉+雪糕白+鱼子酱灰）[抖]</v>
          </cell>
          <cell r="D2208" t="str">
            <v>无</v>
          </cell>
          <cell r="E2208" t="str">
            <v>6936352585565</v>
          </cell>
          <cell r="F2208">
            <v>99</v>
          </cell>
          <cell r="G2208">
            <v>99</v>
          </cell>
          <cell r="H2208" t="str">
            <v>3+</v>
          </cell>
          <cell r="I2208" t="str">
            <v>老品</v>
          </cell>
          <cell r="J2208" t="str">
            <v>1、产品同竞品差异点（优势点）：1111
2、产品功能点：
3、产品设计优势：
4、产品教育属性优势：
5、产品安全属性优势：
6、产品相关服务优势：
7、其他：</v>
          </cell>
          <cell r="K2208" t="str">
            <v>不夹屁屁、抑菌率高达96.92%、吸湿排汗</v>
          </cell>
          <cell r="L2208" t="str">
            <v/>
          </cell>
          <cell r="M2208" t="str">
            <v>销售商品</v>
          </cell>
          <cell r="N2208" t="str">
            <v>2022/05/01</v>
          </cell>
          <cell r="O2208">
            <v>37.62</v>
          </cell>
          <cell r="P2208">
            <v>0.257</v>
          </cell>
          <cell r="Q2208">
            <v>15</v>
          </cell>
          <cell r="R2208">
            <v>11</v>
          </cell>
          <cell r="S2208">
            <v>5</v>
          </cell>
          <cell r="T2208" t="str">
            <v>有</v>
          </cell>
          <cell r="U2208" t="str">
            <v/>
          </cell>
          <cell r="V2208" t="str">
            <v>2190</v>
          </cell>
        </row>
        <row r="2208">
          <cell r="Z2208">
            <v>45</v>
          </cell>
          <cell r="AA2208">
            <v>55</v>
          </cell>
          <cell r="AB2208">
            <v>45</v>
          </cell>
          <cell r="AC2208">
            <v>0.111375</v>
          </cell>
          <cell r="AD2208">
            <v>9.5</v>
          </cell>
          <cell r="AE2208">
            <v>12</v>
          </cell>
          <cell r="AF2208">
            <v>50</v>
          </cell>
          <cell r="AG2208" t="str">
            <v/>
          </cell>
        </row>
        <row r="2209">
          <cell r="A2209" t="str">
            <v>HZ0109</v>
          </cell>
          <cell r="B2209" t="str">
            <v>H01-02Z9G</v>
          </cell>
          <cell r="C2209" t="str">
            <v>HUGZ三角内裤女童（奶昔粉+雪糕白+鱼子酱灰）[抖]</v>
          </cell>
          <cell r="D2209" t="str">
            <v>无</v>
          </cell>
          <cell r="E2209" t="str">
            <v>6936352585572</v>
          </cell>
          <cell r="F2209">
            <v>99</v>
          </cell>
          <cell r="G2209">
            <v>99</v>
          </cell>
          <cell r="H2209" t="str">
            <v>3+</v>
          </cell>
          <cell r="I2209" t="str">
            <v>老品</v>
          </cell>
          <cell r="J2209" t="str">
            <v>1、产品同竞品差异点（优势点）：1111
2、产品功能点：
3、产品设计优势：
4、产品教育属性优势：
5、产品安全属性优势：
6、产品相关服务优势：
7、其他：</v>
          </cell>
          <cell r="K2209" t="str">
            <v>不夹屁屁、抑菌率高达96.92%、吸湿排汗</v>
          </cell>
          <cell r="L2209" t="str">
            <v/>
          </cell>
          <cell r="M2209" t="str">
            <v>销售商品</v>
          </cell>
          <cell r="N2209" t="str">
            <v>2022/05/01</v>
          </cell>
          <cell r="O2209">
            <v>37.62</v>
          </cell>
          <cell r="P2209">
            <v>0.257</v>
          </cell>
          <cell r="Q2209">
            <v>15</v>
          </cell>
          <cell r="R2209">
            <v>11</v>
          </cell>
          <cell r="S2209">
            <v>5</v>
          </cell>
          <cell r="T2209" t="str">
            <v>有</v>
          </cell>
          <cell r="U2209" t="str">
            <v/>
          </cell>
          <cell r="V2209" t="str">
            <v>2190</v>
          </cell>
        </row>
        <row r="2209">
          <cell r="Z2209">
            <v>45</v>
          </cell>
          <cell r="AA2209">
            <v>55</v>
          </cell>
          <cell r="AB2209">
            <v>45</v>
          </cell>
          <cell r="AC2209">
            <v>0.111375</v>
          </cell>
          <cell r="AD2209">
            <v>9.5</v>
          </cell>
          <cell r="AE2209">
            <v>12</v>
          </cell>
          <cell r="AF2209">
            <v>50</v>
          </cell>
          <cell r="AG2209" t="str">
            <v/>
          </cell>
        </row>
        <row r="2210">
          <cell r="A2210" t="str">
            <v>HZ0110</v>
          </cell>
          <cell r="B2210" t="str">
            <v>H01-02Z9G</v>
          </cell>
          <cell r="C2210" t="str">
            <v>HUGZ三角内裤女童（奶昔粉+雪糕白+鱼子酱灰）[抖]</v>
          </cell>
          <cell r="D2210" t="str">
            <v>无</v>
          </cell>
          <cell r="E2210" t="str">
            <v>6936352585589</v>
          </cell>
          <cell r="F2210">
            <v>99</v>
          </cell>
          <cell r="G2210">
            <v>99</v>
          </cell>
          <cell r="H2210" t="str">
            <v>3+</v>
          </cell>
          <cell r="I2210" t="str">
            <v>老品</v>
          </cell>
          <cell r="J2210" t="str">
            <v>1、产品同竞品差异点（优势点）：1111
2、产品功能点：
3、产品设计优势：
4、产品教育属性优势：
5、产品安全属性优势：
6、产品相关服务优势：
7、其他：</v>
          </cell>
          <cell r="K2210" t="str">
            <v>不夹屁屁、抑菌率高达96.92%、吸湿排汗</v>
          </cell>
          <cell r="L2210" t="str">
            <v/>
          </cell>
          <cell r="M2210" t="str">
            <v>销售商品</v>
          </cell>
          <cell r="N2210" t="str">
            <v>2022/05/01</v>
          </cell>
          <cell r="O2210">
            <v>37.62</v>
          </cell>
          <cell r="P2210">
            <v>0.257</v>
          </cell>
          <cell r="Q2210">
            <v>15</v>
          </cell>
          <cell r="R2210">
            <v>11</v>
          </cell>
          <cell r="S2210">
            <v>5</v>
          </cell>
          <cell r="T2210" t="str">
            <v>有</v>
          </cell>
          <cell r="U2210" t="str">
            <v/>
          </cell>
          <cell r="V2210" t="str">
            <v>2190</v>
          </cell>
        </row>
        <row r="2210">
          <cell r="Z2210">
            <v>45</v>
          </cell>
          <cell r="AA2210">
            <v>55</v>
          </cell>
          <cell r="AB2210">
            <v>45</v>
          </cell>
          <cell r="AC2210">
            <v>0.111375</v>
          </cell>
          <cell r="AD2210">
            <v>9.5</v>
          </cell>
          <cell r="AE2210">
            <v>12</v>
          </cell>
          <cell r="AF2210">
            <v>50</v>
          </cell>
          <cell r="AG2210" t="str">
            <v/>
          </cell>
        </row>
        <row r="2211">
          <cell r="A2211" t="str">
            <v>HZ0111</v>
          </cell>
          <cell r="B2211" t="str">
            <v>H01-02Z9G</v>
          </cell>
          <cell r="C2211" t="str">
            <v>HUGZ三角内裤女童（奶昔粉+雪糕白+鱼子酱灰）[抖]</v>
          </cell>
          <cell r="D2211" t="str">
            <v>无</v>
          </cell>
          <cell r="E2211" t="str">
            <v>6936352586142</v>
          </cell>
          <cell r="F2211">
            <v>99</v>
          </cell>
          <cell r="G2211">
            <v>99</v>
          </cell>
          <cell r="H2211" t="str">
            <v>3+</v>
          </cell>
          <cell r="I2211" t="str">
            <v>老品</v>
          </cell>
          <cell r="J2211" t="str">
            <v>1、产品同竞品差异点（优势点）：1111
2、产品功能点：
3、产品设计优势：
4、产品教育属性优势：
5、产品安全属性优势：
6、产品相关服务优势：
7、其他：</v>
          </cell>
          <cell r="K2211" t="str">
            <v>不夹屁屁、抑菌率高达96.92%、吸湿排汗</v>
          </cell>
          <cell r="L2211" t="str">
            <v/>
          </cell>
          <cell r="M2211" t="str">
            <v>销售商品</v>
          </cell>
          <cell r="N2211" t="str">
            <v>2022/05/01</v>
          </cell>
          <cell r="O2211">
            <v>37.62</v>
          </cell>
          <cell r="P2211">
            <v>0.257</v>
          </cell>
          <cell r="Q2211">
            <v>15</v>
          </cell>
          <cell r="R2211">
            <v>11</v>
          </cell>
          <cell r="S2211">
            <v>5</v>
          </cell>
          <cell r="T2211" t="str">
            <v>有</v>
          </cell>
          <cell r="U2211" t="str">
            <v/>
          </cell>
          <cell r="V2211" t="str">
            <v>2190</v>
          </cell>
        </row>
        <row r="2211">
          <cell r="Z2211">
            <v>45</v>
          </cell>
          <cell r="AA2211">
            <v>55</v>
          </cell>
          <cell r="AB2211">
            <v>45</v>
          </cell>
          <cell r="AC2211">
            <v>0.111375</v>
          </cell>
          <cell r="AD2211">
            <v>9.5</v>
          </cell>
          <cell r="AE2211">
            <v>12</v>
          </cell>
          <cell r="AF2211">
            <v>50</v>
          </cell>
          <cell r="AG2211" t="str">
            <v/>
          </cell>
        </row>
        <row r="2212">
          <cell r="A2212" t="str">
            <v>HZ0112</v>
          </cell>
          <cell r="B2212" t="str">
            <v>H01-02Z9G</v>
          </cell>
          <cell r="C2212" t="str">
            <v>HUGZ三角内裤女童（奶昔粉+雪糕白+鱼子酱灰）[抖]</v>
          </cell>
          <cell r="D2212" t="str">
            <v>无</v>
          </cell>
          <cell r="E2212" t="str">
            <v>6936352585596</v>
          </cell>
          <cell r="F2212">
            <v>99</v>
          </cell>
          <cell r="G2212">
            <v>99</v>
          </cell>
          <cell r="H2212" t="str">
            <v>3+</v>
          </cell>
          <cell r="I2212" t="str">
            <v>老品</v>
          </cell>
          <cell r="J2212" t="str">
            <v>1、产品同竞品差异点（优势点）：1111
2、产品功能点：
3、产品设计优势：
4、产品教育属性优势：
5、产品安全属性优势：
6、产品相关服务优势：
7、其他：</v>
          </cell>
          <cell r="K2212" t="str">
            <v>不夹屁屁、抑菌率高达96.92%、吸湿排汗</v>
          </cell>
          <cell r="L2212" t="str">
            <v/>
          </cell>
          <cell r="M2212" t="str">
            <v>销售商品</v>
          </cell>
          <cell r="N2212" t="str">
            <v>2022/05/01</v>
          </cell>
          <cell r="O2212">
            <v>37.62</v>
          </cell>
          <cell r="P2212">
            <v>0.257</v>
          </cell>
          <cell r="Q2212">
            <v>15</v>
          </cell>
          <cell r="R2212">
            <v>11</v>
          </cell>
          <cell r="S2212">
            <v>5</v>
          </cell>
          <cell r="T2212" t="str">
            <v>有</v>
          </cell>
          <cell r="U2212" t="str">
            <v/>
          </cell>
          <cell r="V2212" t="str">
            <v>2190</v>
          </cell>
        </row>
        <row r="2212">
          <cell r="Z2212">
            <v>45</v>
          </cell>
          <cell r="AA2212">
            <v>55</v>
          </cell>
          <cell r="AB2212">
            <v>45</v>
          </cell>
          <cell r="AC2212">
            <v>0.111375</v>
          </cell>
          <cell r="AD2212">
            <v>9.5</v>
          </cell>
          <cell r="AE2212">
            <v>12</v>
          </cell>
          <cell r="AF2212">
            <v>50</v>
          </cell>
          <cell r="AG2212" t="str">
            <v/>
          </cell>
        </row>
        <row r="2213">
          <cell r="A2213" t="str">
            <v>HZ0634</v>
          </cell>
          <cell r="B2213" t="str">
            <v>HZ04-26BX18</v>
          </cell>
          <cell r="C2213" t="str">
            <v>HUGZ-Z零压感系列平角内裤（单条装）男童（雪糕白）100码</v>
          </cell>
          <cell r="D2213" t="str">
            <v>无</v>
          </cell>
          <cell r="E2213" t="str">
            <v>6936352589181</v>
          </cell>
          <cell r="F2213">
            <v>69</v>
          </cell>
          <cell r="G2213">
            <v>69</v>
          </cell>
          <cell r="H2213" t="str">
            <v>3+</v>
          </cell>
          <cell r="I2213" t="str">
            <v>老品</v>
          </cell>
          <cell r="J2213" t="str">
            <v>1、产品同竞品差异点（优势点）：1111
2、产品功能点：
3、产品设计优势：
4、产品教育属性优势：
5、产品安全属性优势：
6、产品相关服务优势：
7、其他：</v>
          </cell>
          <cell r="K2213" t="str">
            <v>不夹屁屁、抑菌率高达96.92%、吸湿排汗</v>
          </cell>
          <cell r="L2213" t="str">
            <v/>
          </cell>
          <cell r="M2213" t="str">
            <v>销售商品</v>
          </cell>
          <cell r="N2213" t="str">
            <v>2022/05/01</v>
          </cell>
          <cell r="O2213">
            <v>26.22</v>
          </cell>
          <cell r="P2213">
            <v>0.06</v>
          </cell>
          <cell r="Q2213">
            <v>17</v>
          </cell>
          <cell r="R2213">
            <v>17</v>
          </cell>
          <cell r="S2213">
            <v>1</v>
          </cell>
          <cell r="T2213" t="str">
            <v>有</v>
          </cell>
          <cell r="U2213" t="str">
            <v/>
          </cell>
          <cell r="V2213" t="str">
            <v>2190</v>
          </cell>
        </row>
        <row r="2213">
          <cell r="Z2213">
            <v>45</v>
          </cell>
          <cell r="AA2213">
            <v>55</v>
          </cell>
          <cell r="AB2213">
            <v>45</v>
          </cell>
          <cell r="AC2213">
            <v>0.111375</v>
          </cell>
          <cell r="AD2213">
            <v>9.5</v>
          </cell>
          <cell r="AE2213">
            <v>12</v>
          </cell>
          <cell r="AF2213">
            <v>50</v>
          </cell>
          <cell r="AG2213" t="str">
            <v/>
          </cell>
        </row>
        <row r="2214">
          <cell r="A2214" t="str">
            <v>HZ0635</v>
          </cell>
          <cell r="B2214" t="str">
            <v>HZ04-26BX18</v>
          </cell>
          <cell r="C2214" t="str">
            <v>HUGZ-Z零压感系列平角内裤（单条装）男童（雪糕白）110码</v>
          </cell>
          <cell r="D2214" t="str">
            <v>无</v>
          </cell>
          <cell r="E2214" t="str">
            <v>6936352589198</v>
          </cell>
          <cell r="F2214">
            <v>69</v>
          </cell>
          <cell r="G2214">
            <v>69</v>
          </cell>
          <cell r="H2214" t="str">
            <v>3+</v>
          </cell>
          <cell r="I2214" t="str">
            <v>老品</v>
          </cell>
          <cell r="J2214" t="str">
            <v>1、产品同竞品差异点（优势点）：1111
2、产品功能点：
3、产品设计优势：
4、产品教育属性优势：
5、产品安全属性优势：
6、产品相关服务优势：
7、其他：</v>
          </cell>
          <cell r="K2214" t="str">
            <v>不夹屁屁、抑菌率高达96.92%、吸湿排汗</v>
          </cell>
          <cell r="L2214" t="str">
            <v/>
          </cell>
          <cell r="M2214" t="str">
            <v>销售商品</v>
          </cell>
          <cell r="N2214" t="str">
            <v>2022/05/01</v>
          </cell>
          <cell r="O2214">
            <v>26.22</v>
          </cell>
          <cell r="P2214">
            <v>0.06</v>
          </cell>
          <cell r="Q2214">
            <v>17</v>
          </cell>
          <cell r="R2214">
            <v>17</v>
          </cell>
          <cell r="S2214">
            <v>1</v>
          </cell>
          <cell r="T2214" t="str">
            <v>有</v>
          </cell>
          <cell r="U2214" t="str">
            <v/>
          </cell>
          <cell r="V2214" t="str">
            <v>2190</v>
          </cell>
        </row>
        <row r="2214">
          <cell r="Z2214">
            <v>45</v>
          </cell>
          <cell r="AA2214">
            <v>55</v>
          </cell>
          <cell r="AB2214">
            <v>45</v>
          </cell>
          <cell r="AC2214">
            <v>0.111375</v>
          </cell>
          <cell r="AD2214">
            <v>9.5</v>
          </cell>
          <cell r="AE2214">
            <v>12</v>
          </cell>
          <cell r="AF2214">
            <v>50</v>
          </cell>
          <cell r="AG2214" t="str">
            <v/>
          </cell>
        </row>
        <row r="2215">
          <cell r="A2215" t="str">
            <v>HZ0064</v>
          </cell>
          <cell r="B2215" t="str">
            <v>H01-01Z7G</v>
          </cell>
          <cell r="C2215" t="str">
            <v>HUGZ平角内裤女童（青椰绿+鱼子酱灰+枣糕红）[抖]</v>
          </cell>
          <cell r="D2215" t="str">
            <v>无</v>
          </cell>
          <cell r="E2215" t="str">
            <v>6936352580645</v>
          </cell>
          <cell r="F2215">
            <v>99</v>
          </cell>
          <cell r="G2215">
            <v>99</v>
          </cell>
          <cell r="H2215" t="str">
            <v>3+</v>
          </cell>
          <cell r="I2215" t="str">
            <v>老品</v>
          </cell>
          <cell r="J2215" t="str">
            <v>1、产品同竞品差异点（优势点）：1111
2、产品功能点：
3、产品设计优势：
4、产品教育属性优势：
5、产品安全属性优势：
6、产品相关服务优势：
7、其他：</v>
          </cell>
          <cell r="K2215" t="str">
            <v>不夹屁屁、抑菌率高达96.92%、吸湿排汗</v>
          </cell>
          <cell r="L2215" t="str">
            <v/>
          </cell>
          <cell r="M2215" t="str">
            <v>销售商品</v>
          </cell>
          <cell r="N2215" t="str">
            <v>2022/05/01</v>
          </cell>
          <cell r="O2215">
            <v>37.62</v>
          </cell>
          <cell r="P2215">
            <v>0.257</v>
          </cell>
          <cell r="Q2215">
            <v>15</v>
          </cell>
          <cell r="R2215">
            <v>11</v>
          </cell>
          <cell r="S2215">
            <v>5</v>
          </cell>
          <cell r="T2215" t="str">
            <v>有</v>
          </cell>
          <cell r="U2215" t="str">
            <v/>
          </cell>
          <cell r="V2215" t="str">
            <v>2190</v>
          </cell>
        </row>
        <row r="2215">
          <cell r="Z2215">
            <v>45</v>
          </cell>
          <cell r="AA2215">
            <v>55</v>
          </cell>
          <cell r="AB2215">
            <v>45</v>
          </cell>
          <cell r="AC2215">
            <v>0.111375</v>
          </cell>
          <cell r="AD2215">
            <v>9.5</v>
          </cell>
          <cell r="AE2215">
            <v>12</v>
          </cell>
          <cell r="AF2215">
            <v>50</v>
          </cell>
          <cell r="AG2215" t="str">
            <v/>
          </cell>
        </row>
        <row r="2216">
          <cell r="A2216" t="str">
            <v>HZ0065</v>
          </cell>
          <cell r="B2216" t="str">
            <v>H01-01Z7G</v>
          </cell>
          <cell r="C2216" t="str">
            <v>HUGZ平角内裤女童（青椰绿+鱼子酱灰+枣糕红）[抖]</v>
          </cell>
          <cell r="D2216" t="str">
            <v>无</v>
          </cell>
          <cell r="E2216" t="str">
            <v>6936352580652</v>
          </cell>
          <cell r="F2216">
            <v>99</v>
          </cell>
          <cell r="G2216">
            <v>99</v>
          </cell>
          <cell r="H2216" t="str">
            <v>3+</v>
          </cell>
          <cell r="I2216" t="str">
            <v>老品</v>
          </cell>
          <cell r="J2216" t="str">
            <v>1、产品同竞品差异点（优势点）：1111
2、产品功能点：
3、产品设计优势：
4、产品教育属性优势：
5、产品安全属性优势：
6、产品相关服务优势：
7、其他：</v>
          </cell>
          <cell r="K2216" t="str">
            <v>不夹屁屁、抑菌率高达96.92%、吸湿排汗</v>
          </cell>
          <cell r="L2216" t="str">
            <v/>
          </cell>
          <cell r="M2216" t="str">
            <v>销售商品</v>
          </cell>
          <cell r="N2216" t="str">
            <v>2022/05/01</v>
          </cell>
          <cell r="O2216">
            <v>37.62</v>
          </cell>
          <cell r="P2216">
            <v>0.257</v>
          </cell>
          <cell r="Q2216">
            <v>15</v>
          </cell>
          <cell r="R2216">
            <v>11</v>
          </cell>
          <cell r="S2216">
            <v>5</v>
          </cell>
          <cell r="T2216" t="str">
            <v>有</v>
          </cell>
          <cell r="U2216" t="str">
            <v/>
          </cell>
          <cell r="V2216" t="str">
            <v>2190</v>
          </cell>
        </row>
        <row r="2216">
          <cell r="Z2216">
            <v>45</v>
          </cell>
          <cell r="AA2216">
            <v>55</v>
          </cell>
          <cell r="AB2216">
            <v>45</v>
          </cell>
          <cell r="AC2216">
            <v>0.111375</v>
          </cell>
          <cell r="AD2216">
            <v>9.5</v>
          </cell>
          <cell r="AE2216">
            <v>12</v>
          </cell>
          <cell r="AF2216">
            <v>50</v>
          </cell>
          <cell r="AG2216" t="str">
            <v/>
          </cell>
        </row>
        <row r="2217">
          <cell r="A2217" t="str">
            <v>HZ0066</v>
          </cell>
          <cell r="B2217" t="str">
            <v>H01-01Z7G</v>
          </cell>
          <cell r="C2217" t="str">
            <v>HUGZ平角内裤女童（青椰绿+鱼子酱灰+枣糕红）[抖]</v>
          </cell>
          <cell r="D2217" t="str">
            <v>无</v>
          </cell>
          <cell r="E2217" t="str">
            <v>6936352580669</v>
          </cell>
          <cell r="F2217">
            <v>99</v>
          </cell>
          <cell r="G2217">
            <v>99</v>
          </cell>
          <cell r="H2217" t="str">
            <v>3+</v>
          </cell>
          <cell r="I2217" t="str">
            <v>老品</v>
          </cell>
          <cell r="J2217" t="str">
            <v>1、产品同竞品差异点（优势点）：1111
2、产品功能点：
3、产品设计优势：
4、产品教育属性优势：
5、产品安全属性优势：
6、产品相关服务优势：
7、其他：</v>
          </cell>
          <cell r="K2217" t="str">
            <v>不夹屁屁、抑菌率高达96.92%、吸湿排汗</v>
          </cell>
          <cell r="L2217" t="str">
            <v/>
          </cell>
          <cell r="M2217" t="str">
            <v>销售商品</v>
          </cell>
          <cell r="N2217" t="str">
            <v>2022/05/01</v>
          </cell>
          <cell r="O2217">
            <v>37.62</v>
          </cell>
          <cell r="P2217">
            <v>0.257</v>
          </cell>
          <cell r="Q2217">
            <v>15</v>
          </cell>
          <cell r="R2217">
            <v>11</v>
          </cell>
          <cell r="S2217">
            <v>5</v>
          </cell>
          <cell r="T2217" t="str">
            <v>有</v>
          </cell>
          <cell r="U2217" t="str">
            <v/>
          </cell>
          <cell r="V2217" t="str">
            <v>2190</v>
          </cell>
        </row>
        <row r="2217">
          <cell r="Z2217">
            <v>45</v>
          </cell>
          <cell r="AA2217">
            <v>55</v>
          </cell>
          <cell r="AB2217">
            <v>45</v>
          </cell>
          <cell r="AC2217">
            <v>0.111375</v>
          </cell>
          <cell r="AD2217">
            <v>9.5</v>
          </cell>
          <cell r="AE2217">
            <v>12</v>
          </cell>
          <cell r="AF2217">
            <v>50</v>
          </cell>
          <cell r="AG2217" t="str">
            <v/>
          </cell>
        </row>
        <row r="2218">
          <cell r="A2218" t="str">
            <v>HZ0067</v>
          </cell>
          <cell r="B2218" t="str">
            <v>H01-01Z7G</v>
          </cell>
          <cell r="C2218" t="str">
            <v>HUGZ平角内裤女童（青椰绿+鱼子酱灰+枣糕红）[抖]</v>
          </cell>
          <cell r="D2218" t="str">
            <v>无</v>
          </cell>
          <cell r="E2218" t="str">
            <v>6936352580676</v>
          </cell>
          <cell r="F2218">
            <v>99</v>
          </cell>
          <cell r="G2218">
            <v>99</v>
          </cell>
          <cell r="H2218" t="str">
            <v>3+</v>
          </cell>
          <cell r="I2218" t="str">
            <v>老品</v>
          </cell>
          <cell r="J2218" t="str">
            <v>1、产品同竞品差异点（优势点）：1111
2、产品功能点：
3、产品设计优势：
4、产品教育属性优势：
5、产品安全属性优势：
6、产品相关服务优势：
7、其他：</v>
          </cell>
          <cell r="K2218" t="str">
            <v>不夹屁屁、抑菌率高达96.92%、吸湿排汗</v>
          </cell>
          <cell r="L2218" t="str">
            <v/>
          </cell>
          <cell r="M2218" t="str">
            <v>销售商品</v>
          </cell>
          <cell r="N2218" t="str">
            <v>2022/05/01</v>
          </cell>
          <cell r="O2218">
            <v>37.62</v>
          </cell>
          <cell r="P2218">
            <v>0.257</v>
          </cell>
          <cell r="Q2218">
            <v>15</v>
          </cell>
          <cell r="R2218">
            <v>11</v>
          </cell>
          <cell r="S2218">
            <v>5</v>
          </cell>
          <cell r="T2218" t="str">
            <v>有</v>
          </cell>
          <cell r="U2218" t="str">
            <v/>
          </cell>
          <cell r="V2218" t="str">
            <v>2190</v>
          </cell>
        </row>
        <row r="2218">
          <cell r="Z2218">
            <v>45</v>
          </cell>
          <cell r="AA2218">
            <v>55</v>
          </cell>
          <cell r="AB2218">
            <v>45</v>
          </cell>
          <cell r="AC2218">
            <v>0.111375</v>
          </cell>
          <cell r="AD2218">
            <v>9.5</v>
          </cell>
          <cell r="AE2218">
            <v>12</v>
          </cell>
          <cell r="AF2218">
            <v>50</v>
          </cell>
          <cell r="AG2218" t="str">
            <v/>
          </cell>
        </row>
        <row r="2219">
          <cell r="A2219" t="str">
            <v>HZ0068</v>
          </cell>
          <cell r="B2219" t="str">
            <v>H01-01Z7G</v>
          </cell>
          <cell r="C2219" t="str">
            <v>HUGZ平角内裤女童（青椰绿+鱼子酱灰+枣糕红）[抖]</v>
          </cell>
          <cell r="D2219" t="str">
            <v>无</v>
          </cell>
          <cell r="E2219" t="str">
            <v>6936352580683</v>
          </cell>
          <cell r="F2219">
            <v>99</v>
          </cell>
          <cell r="G2219">
            <v>99</v>
          </cell>
          <cell r="H2219" t="str">
            <v>3+</v>
          </cell>
          <cell r="I2219" t="str">
            <v>老品</v>
          </cell>
          <cell r="J2219" t="str">
            <v>1、产品同竞品差异点（优势点）：1111
2、产品功能点：
3、产品设计优势：
4、产品教育属性优势：
5、产品安全属性优势：
6、产品相关服务优势：
7、其他：</v>
          </cell>
          <cell r="K2219" t="str">
            <v>不夹屁屁、抑菌率高达96.92%、吸湿排汗</v>
          </cell>
          <cell r="L2219" t="str">
            <v/>
          </cell>
          <cell r="M2219" t="str">
            <v>销售商品</v>
          </cell>
          <cell r="N2219" t="str">
            <v>2022/05/01</v>
          </cell>
          <cell r="O2219">
            <v>37.62</v>
          </cell>
          <cell r="P2219">
            <v>0.257</v>
          </cell>
          <cell r="Q2219">
            <v>15</v>
          </cell>
          <cell r="R2219">
            <v>11</v>
          </cell>
          <cell r="S2219">
            <v>5</v>
          </cell>
          <cell r="T2219" t="str">
            <v>有</v>
          </cell>
          <cell r="U2219" t="str">
            <v/>
          </cell>
          <cell r="V2219" t="str">
            <v>2190</v>
          </cell>
        </row>
        <row r="2219">
          <cell r="Z2219">
            <v>45</v>
          </cell>
          <cell r="AA2219">
            <v>55</v>
          </cell>
          <cell r="AB2219">
            <v>45</v>
          </cell>
          <cell r="AC2219">
            <v>0.111375</v>
          </cell>
          <cell r="AD2219">
            <v>9.5</v>
          </cell>
          <cell r="AE2219">
            <v>12</v>
          </cell>
          <cell r="AF2219">
            <v>50</v>
          </cell>
          <cell r="AG2219" t="str">
            <v/>
          </cell>
        </row>
        <row r="2220">
          <cell r="A2220" t="str">
            <v>HZ0069</v>
          </cell>
          <cell r="B2220" t="str">
            <v>H01-01Z7G</v>
          </cell>
          <cell r="C2220" t="str">
            <v>HUGZ平角内裤女童（青椰绿+鱼子酱灰+枣糕红）[抖]</v>
          </cell>
          <cell r="D2220" t="str">
            <v>无</v>
          </cell>
          <cell r="E2220" t="str">
            <v>6936352580690</v>
          </cell>
          <cell r="F2220">
            <v>99</v>
          </cell>
          <cell r="G2220">
            <v>99</v>
          </cell>
          <cell r="H2220" t="str">
            <v>3+</v>
          </cell>
          <cell r="I2220" t="str">
            <v>老品</v>
          </cell>
          <cell r="J2220" t="str">
            <v>1、产品同竞品差异点（优势点）：1111
2、产品功能点：
3、产品设计优势：
4、产品教育属性优势：
5、产品安全属性优势：
6、产品相关服务优势：
7、其他：</v>
          </cell>
          <cell r="K2220" t="str">
            <v>不夹屁屁、抑菌率高达96.92%、吸湿排汗</v>
          </cell>
          <cell r="L2220" t="str">
            <v/>
          </cell>
          <cell r="M2220" t="str">
            <v>销售商品</v>
          </cell>
          <cell r="N2220" t="str">
            <v>2022/05/01</v>
          </cell>
          <cell r="O2220">
            <v>37.62</v>
          </cell>
          <cell r="P2220">
            <v>0.257</v>
          </cell>
          <cell r="Q2220">
            <v>15</v>
          </cell>
          <cell r="R2220">
            <v>11</v>
          </cell>
          <cell r="S2220">
            <v>5</v>
          </cell>
          <cell r="T2220" t="str">
            <v>有</v>
          </cell>
          <cell r="U2220" t="str">
            <v/>
          </cell>
          <cell r="V2220" t="str">
            <v>2190</v>
          </cell>
        </row>
        <row r="2220">
          <cell r="Z2220">
            <v>45</v>
          </cell>
          <cell r="AA2220">
            <v>55</v>
          </cell>
          <cell r="AB2220">
            <v>45</v>
          </cell>
          <cell r="AC2220">
            <v>0.111375</v>
          </cell>
          <cell r="AD2220">
            <v>9.5</v>
          </cell>
          <cell r="AE2220">
            <v>12</v>
          </cell>
          <cell r="AF2220">
            <v>50</v>
          </cell>
          <cell r="AG2220" t="str">
            <v/>
          </cell>
        </row>
        <row r="2221">
          <cell r="A2221" t="str">
            <v>HZ0070</v>
          </cell>
          <cell r="B2221" t="str">
            <v>H01-01Z7G</v>
          </cell>
          <cell r="C2221" t="str">
            <v>HUGZ平角内裤女童（青椰绿+鱼子酱灰+枣糕红）[抖]</v>
          </cell>
          <cell r="D2221" t="str">
            <v>无</v>
          </cell>
          <cell r="E2221" t="str">
            <v>6936352580706</v>
          </cell>
          <cell r="F2221">
            <v>99</v>
          </cell>
          <cell r="G2221">
            <v>99</v>
          </cell>
          <cell r="H2221" t="str">
            <v>3+</v>
          </cell>
          <cell r="I2221" t="str">
            <v>老品</v>
          </cell>
          <cell r="J2221" t="str">
            <v>1、产品同竞品差异点（优势点）：1111
2、产品功能点：
3、产品设计优势：
4、产品教育属性优势：
5、产品安全属性优势：
6、产品相关服务优势：
7、其他：</v>
          </cell>
          <cell r="K2221" t="str">
            <v>不夹屁屁、抑菌率高达96.92%、吸湿排汗</v>
          </cell>
          <cell r="L2221" t="str">
            <v/>
          </cell>
          <cell r="M2221" t="str">
            <v>销售商品</v>
          </cell>
          <cell r="N2221" t="str">
            <v>2022/05/01</v>
          </cell>
          <cell r="O2221">
            <v>37.62</v>
          </cell>
          <cell r="P2221">
            <v>0.257</v>
          </cell>
          <cell r="Q2221">
            <v>15</v>
          </cell>
          <cell r="R2221">
            <v>11</v>
          </cell>
          <cell r="S2221">
            <v>5</v>
          </cell>
          <cell r="T2221" t="str">
            <v>有</v>
          </cell>
          <cell r="U2221" t="str">
            <v/>
          </cell>
          <cell r="V2221" t="str">
            <v>2190</v>
          </cell>
        </row>
        <row r="2221">
          <cell r="Z2221">
            <v>45</v>
          </cell>
          <cell r="AA2221">
            <v>55</v>
          </cell>
          <cell r="AB2221">
            <v>45</v>
          </cell>
          <cell r="AC2221">
            <v>0.111375</v>
          </cell>
          <cell r="AD2221">
            <v>9.5</v>
          </cell>
          <cell r="AE2221">
            <v>12</v>
          </cell>
          <cell r="AF2221">
            <v>50</v>
          </cell>
          <cell r="AG2221" t="str">
            <v/>
          </cell>
        </row>
        <row r="2222">
          <cell r="A2222" t="str">
            <v>HZ0071</v>
          </cell>
          <cell r="B2222" t="str">
            <v>H01-01Z8G</v>
          </cell>
          <cell r="C2222" t="str">
            <v>HUGZ平角内裤女童（姜饼黄+青椰绿+雪糕白）[抖]</v>
          </cell>
          <cell r="D2222" t="str">
            <v>无</v>
          </cell>
          <cell r="E2222" t="str">
            <v>6936352580713</v>
          </cell>
          <cell r="F2222">
            <v>99</v>
          </cell>
          <cell r="G2222">
            <v>99</v>
          </cell>
          <cell r="H2222" t="str">
            <v>3+</v>
          </cell>
          <cell r="I2222" t="str">
            <v>老品</v>
          </cell>
          <cell r="J2222" t="str">
            <v>1、产品同竞品差异点（优势点）：1111
2、产品功能点：
3、产品设计优势：
4、产品教育属性优势：
5、产品安全属性优势：
6、产品相关服务优势：
7、其他：</v>
          </cell>
          <cell r="K2222" t="str">
            <v>不夹屁屁、抑菌率高达96.92%、吸湿排汗</v>
          </cell>
          <cell r="L2222" t="str">
            <v/>
          </cell>
          <cell r="M2222" t="str">
            <v>销售商品</v>
          </cell>
          <cell r="N2222" t="str">
            <v>2022/05/01</v>
          </cell>
          <cell r="O2222">
            <v>37.62</v>
          </cell>
          <cell r="P2222">
            <v>0.257</v>
          </cell>
          <cell r="Q2222">
            <v>15</v>
          </cell>
          <cell r="R2222">
            <v>11</v>
          </cell>
          <cell r="S2222">
            <v>5</v>
          </cell>
          <cell r="T2222" t="str">
            <v>有</v>
          </cell>
          <cell r="U2222" t="str">
            <v/>
          </cell>
          <cell r="V2222" t="str">
            <v>2190</v>
          </cell>
        </row>
        <row r="2222">
          <cell r="Z2222">
            <v>45</v>
          </cell>
          <cell r="AA2222">
            <v>55</v>
          </cell>
          <cell r="AB2222">
            <v>45</v>
          </cell>
          <cell r="AC2222">
            <v>0.111375</v>
          </cell>
          <cell r="AD2222">
            <v>9.5</v>
          </cell>
          <cell r="AE2222">
            <v>12</v>
          </cell>
          <cell r="AF2222">
            <v>50</v>
          </cell>
          <cell r="AG2222" t="str">
            <v/>
          </cell>
        </row>
        <row r="2223">
          <cell r="A2223" t="str">
            <v>HZ0072</v>
          </cell>
          <cell r="B2223" t="str">
            <v>H01-01Z8G</v>
          </cell>
          <cell r="C2223" t="str">
            <v>HUGZ平角内裤女童（姜饼黄+青椰绿+雪糕白）[抖]</v>
          </cell>
          <cell r="D2223" t="str">
            <v>无</v>
          </cell>
          <cell r="E2223" t="str">
            <v>6936352580720</v>
          </cell>
          <cell r="F2223">
            <v>99</v>
          </cell>
          <cell r="G2223">
            <v>99</v>
          </cell>
          <cell r="H2223" t="str">
            <v>3+</v>
          </cell>
          <cell r="I2223" t="str">
            <v>老品</v>
          </cell>
          <cell r="J2223" t="str">
            <v>1、产品同竞品差异点（优势点）：1111
2、产品功能点：
3、产品设计优势：
4、产品教育属性优势：
5、产品安全属性优势：
6、产品相关服务优势：
7、其他：</v>
          </cell>
          <cell r="K2223" t="str">
            <v>不夹屁屁、抑菌率高达96.92%、吸湿排汗</v>
          </cell>
          <cell r="L2223" t="str">
            <v/>
          </cell>
          <cell r="M2223" t="str">
            <v>销售商品</v>
          </cell>
          <cell r="N2223" t="str">
            <v>2022/05/01</v>
          </cell>
          <cell r="O2223">
            <v>37.62</v>
          </cell>
          <cell r="P2223">
            <v>0.257</v>
          </cell>
          <cell r="Q2223">
            <v>15</v>
          </cell>
          <cell r="R2223">
            <v>11</v>
          </cell>
          <cell r="S2223">
            <v>5</v>
          </cell>
          <cell r="T2223" t="str">
            <v>有</v>
          </cell>
          <cell r="U2223" t="str">
            <v/>
          </cell>
          <cell r="V2223" t="str">
            <v>2190</v>
          </cell>
        </row>
        <row r="2223">
          <cell r="Z2223">
            <v>45</v>
          </cell>
          <cell r="AA2223">
            <v>55</v>
          </cell>
          <cell r="AB2223">
            <v>45</v>
          </cell>
          <cell r="AC2223">
            <v>0.111375</v>
          </cell>
          <cell r="AD2223">
            <v>9.5</v>
          </cell>
          <cell r="AE2223">
            <v>12</v>
          </cell>
          <cell r="AF2223">
            <v>50</v>
          </cell>
          <cell r="AG2223" t="str">
            <v/>
          </cell>
        </row>
        <row r="2224">
          <cell r="A2224" t="str">
            <v>HZ0073</v>
          </cell>
          <cell r="B2224" t="str">
            <v>H01-01Z8G</v>
          </cell>
          <cell r="C2224" t="str">
            <v>HUGZ平角内裤女童（姜饼黄+青椰绿+雪糕白）[抖]</v>
          </cell>
          <cell r="D2224" t="str">
            <v>无</v>
          </cell>
          <cell r="E2224" t="str">
            <v>6936352580737</v>
          </cell>
          <cell r="F2224">
            <v>99</v>
          </cell>
          <cell r="G2224">
            <v>99</v>
          </cell>
          <cell r="H2224" t="str">
            <v>3+</v>
          </cell>
          <cell r="I2224" t="str">
            <v>老品</v>
          </cell>
          <cell r="J2224" t="str">
            <v>1、产品同竞品差异点（优势点）：1111
2、产品功能点：
3、产品设计优势：
4、产品教育属性优势：
5、产品安全属性优势：
6、产品相关服务优势：
7、其他：</v>
          </cell>
          <cell r="K2224" t="str">
            <v>不夹屁屁、抑菌率高达96.92%、吸湿排汗</v>
          </cell>
          <cell r="L2224" t="str">
            <v/>
          </cell>
          <cell r="M2224" t="str">
            <v>销售商品</v>
          </cell>
          <cell r="N2224" t="str">
            <v>2022/05/01</v>
          </cell>
          <cell r="O2224">
            <v>37.62</v>
          </cell>
          <cell r="P2224">
            <v>0.257</v>
          </cell>
          <cell r="Q2224">
            <v>15</v>
          </cell>
          <cell r="R2224">
            <v>11</v>
          </cell>
          <cell r="S2224">
            <v>5</v>
          </cell>
          <cell r="T2224" t="str">
            <v>有</v>
          </cell>
          <cell r="U2224" t="str">
            <v/>
          </cell>
          <cell r="V2224" t="str">
            <v>2190</v>
          </cell>
        </row>
        <row r="2224">
          <cell r="Z2224">
            <v>45</v>
          </cell>
          <cell r="AA2224">
            <v>55</v>
          </cell>
          <cell r="AB2224">
            <v>45</v>
          </cell>
          <cell r="AC2224">
            <v>0.111375</v>
          </cell>
          <cell r="AD2224">
            <v>9.5</v>
          </cell>
          <cell r="AE2224">
            <v>12</v>
          </cell>
          <cell r="AF2224">
            <v>50</v>
          </cell>
          <cell r="AG2224" t="str">
            <v/>
          </cell>
        </row>
        <row r="2225">
          <cell r="A2225" t="str">
            <v>HZ0074</v>
          </cell>
          <cell r="B2225" t="str">
            <v>H01-01Z8G</v>
          </cell>
          <cell r="C2225" t="str">
            <v>HUGZ平角内裤女童（姜饼黄+青椰绿+雪糕白）[抖]</v>
          </cell>
          <cell r="D2225" t="str">
            <v>无</v>
          </cell>
          <cell r="E2225" t="str">
            <v>6936352580744</v>
          </cell>
          <cell r="F2225">
            <v>99</v>
          </cell>
          <cell r="G2225">
            <v>99</v>
          </cell>
          <cell r="H2225" t="str">
            <v>3+</v>
          </cell>
          <cell r="I2225" t="str">
            <v>老品</v>
          </cell>
          <cell r="J2225" t="str">
            <v>1、产品同竞品差异点（优势点）：1111
2、产品功能点：
3、产品设计优势：
4、产品教育属性优势：
5、产品安全属性优势：
6、产品相关服务优势：
7、其他：</v>
          </cell>
          <cell r="K2225" t="str">
            <v>不夹屁屁、抑菌率高达96.92%、吸湿排汗</v>
          </cell>
          <cell r="L2225" t="str">
            <v/>
          </cell>
          <cell r="M2225" t="str">
            <v>销售商品</v>
          </cell>
          <cell r="N2225" t="str">
            <v>2022/05/01</v>
          </cell>
          <cell r="O2225">
            <v>37.62</v>
          </cell>
          <cell r="P2225">
            <v>0.257</v>
          </cell>
          <cell r="Q2225">
            <v>15</v>
          </cell>
          <cell r="R2225">
            <v>11</v>
          </cell>
          <cell r="S2225">
            <v>5</v>
          </cell>
          <cell r="T2225" t="str">
            <v>有</v>
          </cell>
          <cell r="U2225" t="str">
            <v/>
          </cell>
          <cell r="V2225" t="str">
            <v>2190</v>
          </cell>
        </row>
        <row r="2225">
          <cell r="Z2225">
            <v>45</v>
          </cell>
          <cell r="AA2225">
            <v>55</v>
          </cell>
          <cell r="AB2225">
            <v>45</v>
          </cell>
          <cell r="AC2225">
            <v>0.111375</v>
          </cell>
          <cell r="AD2225">
            <v>9.5</v>
          </cell>
          <cell r="AE2225">
            <v>12</v>
          </cell>
          <cell r="AF2225">
            <v>50</v>
          </cell>
          <cell r="AG2225" t="str">
            <v/>
          </cell>
        </row>
        <row r="2226">
          <cell r="A2226" t="str">
            <v>HZ0075</v>
          </cell>
          <cell r="B2226" t="str">
            <v>H01-01Z8G</v>
          </cell>
          <cell r="C2226" t="str">
            <v>HUGZ平角内裤女童（姜饼黄+青椰绿+雪糕白）[抖]</v>
          </cell>
          <cell r="D2226" t="str">
            <v>无</v>
          </cell>
          <cell r="E2226" t="str">
            <v>6936352580751</v>
          </cell>
          <cell r="F2226">
            <v>99</v>
          </cell>
          <cell r="G2226">
            <v>99</v>
          </cell>
          <cell r="H2226" t="str">
            <v>3+</v>
          </cell>
          <cell r="I2226" t="str">
            <v>老品</v>
          </cell>
          <cell r="J2226" t="str">
            <v>1、产品同竞品差异点（优势点）：1111
2、产品功能点：
3、产品设计优势：
4、产品教育属性优势：
5、产品安全属性优势：
6、产品相关服务优势：
7、其他：</v>
          </cell>
          <cell r="K2226" t="str">
            <v>不夹屁屁、抑菌率高达96.92%、吸湿排汗</v>
          </cell>
          <cell r="L2226" t="str">
            <v/>
          </cell>
          <cell r="M2226" t="str">
            <v>销售商品</v>
          </cell>
          <cell r="N2226" t="str">
            <v>2022/05/01</v>
          </cell>
          <cell r="O2226">
            <v>37.62</v>
          </cell>
          <cell r="P2226">
            <v>0.257</v>
          </cell>
          <cell r="Q2226">
            <v>15</v>
          </cell>
          <cell r="R2226">
            <v>11</v>
          </cell>
          <cell r="S2226">
            <v>5</v>
          </cell>
          <cell r="T2226" t="str">
            <v>有</v>
          </cell>
          <cell r="U2226" t="str">
            <v/>
          </cell>
          <cell r="V2226" t="str">
            <v>2190</v>
          </cell>
        </row>
        <row r="2226">
          <cell r="Z2226">
            <v>45</v>
          </cell>
          <cell r="AA2226">
            <v>55</v>
          </cell>
          <cell r="AB2226">
            <v>45</v>
          </cell>
          <cell r="AC2226">
            <v>0.111375</v>
          </cell>
          <cell r="AD2226">
            <v>9.5</v>
          </cell>
          <cell r="AE2226">
            <v>12</v>
          </cell>
          <cell r="AF2226">
            <v>50</v>
          </cell>
          <cell r="AG2226" t="str">
            <v/>
          </cell>
        </row>
        <row r="2227">
          <cell r="A2227" t="str">
            <v>HZ0076</v>
          </cell>
          <cell r="B2227" t="str">
            <v>H01-01Z8G</v>
          </cell>
          <cell r="C2227" t="str">
            <v>HUGZ平角内裤女童（姜饼黄+青椰绿+雪糕白）[抖]</v>
          </cell>
          <cell r="D2227" t="str">
            <v>无</v>
          </cell>
          <cell r="E2227" t="str">
            <v>6936352580768</v>
          </cell>
          <cell r="F2227">
            <v>99</v>
          </cell>
          <cell r="G2227">
            <v>99</v>
          </cell>
          <cell r="H2227" t="str">
            <v>3+</v>
          </cell>
          <cell r="I2227" t="str">
            <v>老品</v>
          </cell>
          <cell r="J2227" t="str">
            <v>1、产品同竞品差异点（优势点）：1111
2、产品功能点：
3、产品设计优势：
4、产品教育属性优势：
5、产品安全属性优势：
6、产品相关服务优势：
7、其他：</v>
          </cell>
          <cell r="K2227" t="str">
            <v>不夹屁屁、抑菌率高达96.92%、吸湿排汗</v>
          </cell>
          <cell r="L2227" t="str">
            <v/>
          </cell>
          <cell r="M2227" t="str">
            <v>销售商品</v>
          </cell>
          <cell r="N2227" t="str">
            <v>2022/05/01</v>
          </cell>
          <cell r="O2227">
            <v>37.62</v>
          </cell>
          <cell r="P2227">
            <v>0.257</v>
          </cell>
          <cell r="Q2227">
            <v>15</v>
          </cell>
          <cell r="R2227">
            <v>11</v>
          </cell>
          <cell r="S2227">
            <v>5</v>
          </cell>
          <cell r="T2227" t="str">
            <v>有</v>
          </cell>
          <cell r="U2227" t="str">
            <v/>
          </cell>
          <cell r="V2227" t="str">
            <v>2190</v>
          </cell>
        </row>
        <row r="2227">
          <cell r="Z2227">
            <v>45</v>
          </cell>
          <cell r="AA2227">
            <v>55</v>
          </cell>
          <cell r="AB2227">
            <v>45</v>
          </cell>
          <cell r="AC2227">
            <v>0.111375</v>
          </cell>
          <cell r="AD2227">
            <v>9.5</v>
          </cell>
          <cell r="AE2227">
            <v>12</v>
          </cell>
          <cell r="AF2227">
            <v>50</v>
          </cell>
          <cell r="AG2227" t="str">
            <v/>
          </cell>
        </row>
        <row r="2228">
          <cell r="A2228" t="str">
            <v>HZ0077</v>
          </cell>
          <cell r="B2228" t="str">
            <v>H01-01Z8G</v>
          </cell>
          <cell r="C2228" t="str">
            <v>HUGZ平角内裤女童（姜饼黄+青椰绿+雪糕白）[抖]</v>
          </cell>
          <cell r="D2228" t="str">
            <v>无</v>
          </cell>
          <cell r="E2228" t="str">
            <v>6936352580775</v>
          </cell>
          <cell r="F2228">
            <v>99</v>
          </cell>
          <cell r="G2228">
            <v>99</v>
          </cell>
          <cell r="H2228" t="str">
            <v>3+</v>
          </cell>
          <cell r="I2228" t="str">
            <v>老品</v>
          </cell>
          <cell r="J2228" t="str">
            <v>1、产品同竞品差异点（优势点）：1111
2、产品功能点：
3、产品设计优势：
4、产品教育属性优势：
5、产品安全属性优势：
6、产品相关服务优势：
7、其他：</v>
          </cell>
          <cell r="K2228" t="str">
            <v>不夹屁屁、抑菌率高达96.92%、吸湿排汗</v>
          </cell>
          <cell r="L2228" t="str">
            <v/>
          </cell>
          <cell r="M2228" t="str">
            <v>销售商品</v>
          </cell>
          <cell r="N2228" t="str">
            <v>2022/05/01</v>
          </cell>
          <cell r="O2228">
            <v>37.62</v>
          </cell>
          <cell r="P2228">
            <v>0.257</v>
          </cell>
          <cell r="Q2228">
            <v>15</v>
          </cell>
          <cell r="R2228">
            <v>11</v>
          </cell>
          <cell r="S2228">
            <v>5</v>
          </cell>
          <cell r="T2228" t="str">
            <v>有</v>
          </cell>
          <cell r="U2228" t="str">
            <v/>
          </cell>
          <cell r="V2228" t="str">
            <v>2190</v>
          </cell>
        </row>
        <row r="2228">
          <cell r="Z2228">
            <v>45</v>
          </cell>
          <cell r="AA2228">
            <v>55</v>
          </cell>
          <cell r="AB2228">
            <v>45</v>
          </cell>
          <cell r="AC2228">
            <v>0.111375</v>
          </cell>
          <cell r="AD2228">
            <v>9.5</v>
          </cell>
          <cell r="AE2228">
            <v>12</v>
          </cell>
          <cell r="AF2228">
            <v>50</v>
          </cell>
          <cell r="AG2228" t="str">
            <v/>
          </cell>
        </row>
        <row r="2229">
          <cell r="A2229" t="str">
            <v>HZ0078</v>
          </cell>
          <cell r="B2229" t="str">
            <v>H01-01Z9G</v>
          </cell>
          <cell r="C2229" t="str">
            <v>HUGZ平角内裤女童（奶昔粉+雪糕白+鱼子酱灰）[抖]</v>
          </cell>
          <cell r="D2229" t="str">
            <v>无</v>
          </cell>
          <cell r="E2229" t="str">
            <v>6936352580782</v>
          </cell>
          <cell r="F2229">
            <v>99</v>
          </cell>
          <cell r="G2229">
            <v>99</v>
          </cell>
          <cell r="H2229" t="str">
            <v>3+</v>
          </cell>
          <cell r="I2229" t="str">
            <v>老品</v>
          </cell>
          <cell r="J2229" t="str">
            <v>1、产品同竞品差异点（优势点）：1111
2、产品功能点：
3、产品设计优势：
4、产品教育属性优势：
5、产品安全属性优势：
6、产品相关服务优势：
7、其他：</v>
          </cell>
          <cell r="K2229" t="str">
            <v>不夹屁屁、抑菌率高达96.92%、吸湿排汗</v>
          </cell>
          <cell r="L2229" t="str">
            <v/>
          </cell>
          <cell r="M2229" t="str">
            <v>销售商品</v>
          </cell>
          <cell r="N2229" t="str">
            <v>2022/05/01</v>
          </cell>
          <cell r="O2229">
            <v>37.62</v>
          </cell>
          <cell r="P2229">
            <v>0.257</v>
          </cell>
          <cell r="Q2229">
            <v>15</v>
          </cell>
          <cell r="R2229">
            <v>11</v>
          </cell>
          <cell r="S2229">
            <v>5</v>
          </cell>
          <cell r="T2229" t="str">
            <v>有</v>
          </cell>
          <cell r="U2229" t="str">
            <v/>
          </cell>
          <cell r="V2229" t="str">
            <v>2190</v>
          </cell>
        </row>
        <row r="2229">
          <cell r="Z2229">
            <v>45</v>
          </cell>
          <cell r="AA2229">
            <v>55</v>
          </cell>
          <cell r="AB2229">
            <v>45</v>
          </cell>
          <cell r="AC2229">
            <v>0.111375</v>
          </cell>
          <cell r="AD2229">
            <v>9.5</v>
          </cell>
          <cell r="AE2229">
            <v>12</v>
          </cell>
          <cell r="AF2229">
            <v>50</v>
          </cell>
          <cell r="AG2229" t="str">
            <v/>
          </cell>
        </row>
        <row r="2230">
          <cell r="A2230" t="str">
            <v>HZ0079</v>
          </cell>
          <cell r="B2230" t="str">
            <v>H01-01Z9G</v>
          </cell>
          <cell r="C2230" t="str">
            <v>HUGZ平角内裤女童（奶昔粉+雪糕白+鱼子酱灰）[抖]</v>
          </cell>
          <cell r="D2230" t="str">
            <v>无</v>
          </cell>
          <cell r="E2230" t="str">
            <v>6936352580799</v>
          </cell>
          <cell r="F2230">
            <v>99</v>
          </cell>
          <cell r="G2230">
            <v>99</v>
          </cell>
          <cell r="H2230" t="str">
            <v>3+</v>
          </cell>
          <cell r="I2230" t="str">
            <v>老品</v>
          </cell>
          <cell r="J2230" t="str">
            <v>1、产品同竞品差异点（优势点）：1111
2、产品功能点：
3、产品设计优势：
4、产品教育属性优势：
5、产品安全属性优势：
6、产品相关服务优势：
7、其他：</v>
          </cell>
          <cell r="K2230" t="str">
            <v>不夹屁屁、抑菌率高达96.92%、吸湿排汗</v>
          </cell>
          <cell r="L2230" t="str">
            <v/>
          </cell>
          <cell r="M2230" t="str">
            <v>销售商品</v>
          </cell>
          <cell r="N2230" t="str">
            <v>2022/05/01</v>
          </cell>
          <cell r="O2230">
            <v>37.62</v>
          </cell>
          <cell r="P2230">
            <v>0.257</v>
          </cell>
          <cell r="Q2230">
            <v>15</v>
          </cell>
          <cell r="R2230">
            <v>11</v>
          </cell>
          <cell r="S2230">
            <v>5</v>
          </cell>
          <cell r="T2230" t="str">
            <v>有</v>
          </cell>
          <cell r="U2230" t="str">
            <v/>
          </cell>
          <cell r="V2230" t="str">
            <v>2190</v>
          </cell>
        </row>
        <row r="2230">
          <cell r="Z2230">
            <v>45</v>
          </cell>
          <cell r="AA2230">
            <v>55</v>
          </cell>
          <cell r="AB2230">
            <v>45</v>
          </cell>
          <cell r="AC2230">
            <v>0.111375</v>
          </cell>
          <cell r="AD2230">
            <v>9.5</v>
          </cell>
          <cell r="AE2230">
            <v>12</v>
          </cell>
          <cell r="AF2230">
            <v>50</v>
          </cell>
          <cell r="AG2230" t="str">
            <v/>
          </cell>
        </row>
        <row r="2231">
          <cell r="A2231" t="str">
            <v>HZ0080</v>
          </cell>
          <cell r="B2231" t="str">
            <v>H01-01Z9G</v>
          </cell>
          <cell r="C2231" t="str">
            <v>HUGZ平角内裤女童（奶昔粉+雪糕白+鱼子酱灰）[抖]</v>
          </cell>
          <cell r="D2231" t="str">
            <v>无</v>
          </cell>
          <cell r="E2231" t="str">
            <v>6936352580805</v>
          </cell>
          <cell r="F2231">
            <v>99</v>
          </cell>
          <cell r="G2231">
            <v>99</v>
          </cell>
          <cell r="H2231" t="str">
            <v>3+</v>
          </cell>
          <cell r="I2231" t="str">
            <v>老品</v>
          </cell>
          <cell r="J2231" t="str">
            <v>1、产品同竞品差异点（优势点）：1111
2、产品功能点：
3、产品设计优势：
4、产品教育属性优势：
5、产品安全属性优势：
6、产品相关服务优势：
7、其他：</v>
          </cell>
          <cell r="K2231" t="str">
            <v>不夹屁屁、抑菌率高达96.92%、吸湿排汗</v>
          </cell>
          <cell r="L2231" t="str">
            <v/>
          </cell>
          <cell r="M2231" t="str">
            <v>销售商品</v>
          </cell>
          <cell r="N2231" t="str">
            <v>2022/05/01</v>
          </cell>
          <cell r="O2231">
            <v>37.62</v>
          </cell>
          <cell r="P2231">
            <v>0.257</v>
          </cell>
          <cell r="Q2231">
            <v>15</v>
          </cell>
          <cell r="R2231">
            <v>11</v>
          </cell>
          <cell r="S2231">
            <v>5</v>
          </cell>
          <cell r="T2231" t="str">
            <v>有</v>
          </cell>
          <cell r="U2231" t="str">
            <v/>
          </cell>
          <cell r="V2231" t="str">
            <v>2190</v>
          </cell>
        </row>
        <row r="2231">
          <cell r="Z2231">
            <v>45</v>
          </cell>
          <cell r="AA2231">
            <v>55</v>
          </cell>
          <cell r="AB2231">
            <v>45</v>
          </cell>
          <cell r="AC2231">
            <v>0.111375</v>
          </cell>
          <cell r="AD2231">
            <v>9.5</v>
          </cell>
          <cell r="AE2231">
            <v>12</v>
          </cell>
          <cell r="AF2231">
            <v>50</v>
          </cell>
          <cell r="AG2231" t="str">
            <v/>
          </cell>
        </row>
        <row r="2232">
          <cell r="A2232" t="str">
            <v>HZ0081</v>
          </cell>
          <cell r="B2232" t="str">
            <v>H01-01Z9G</v>
          </cell>
          <cell r="C2232" t="str">
            <v>HUGZ平角内裤女童（奶昔粉+雪糕白+鱼子酱灰）[抖]</v>
          </cell>
          <cell r="D2232" t="str">
            <v>无</v>
          </cell>
          <cell r="E2232" t="str">
            <v>6936352580812</v>
          </cell>
          <cell r="F2232">
            <v>99</v>
          </cell>
          <cell r="G2232">
            <v>99</v>
          </cell>
          <cell r="H2232" t="str">
            <v>3+</v>
          </cell>
          <cell r="I2232" t="str">
            <v>老品</v>
          </cell>
          <cell r="J2232" t="str">
            <v>1、产品同竞品差异点（优势点）：1111
2、产品功能点：
3、产品设计优势：
4、产品教育属性优势：
5、产品安全属性优势：
6、产品相关服务优势：
7、其他：</v>
          </cell>
          <cell r="K2232" t="str">
            <v>不夹屁屁、抑菌率高达96.92%、吸湿排汗</v>
          </cell>
          <cell r="L2232" t="str">
            <v/>
          </cell>
          <cell r="M2232" t="str">
            <v>销售商品</v>
          </cell>
          <cell r="N2232" t="str">
            <v>2022/05/01</v>
          </cell>
          <cell r="O2232">
            <v>37.62</v>
          </cell>
          <cell r="P2232">
            <v>0.257</v>
          </cell>
          <cell r="Q2232">
            <v>15</v>
          </cell>
          <cell r="R2232">
            <v>11</v>
          </cell>
          <cell r="S2232">
            <v>5</v>
          </cell>
          <cell r="T2232" t="str">
            <v>有</v>
          </cell>
          <cell r="U2232" t="str">
            <v/>
          </cell>
          <cell r="V2232" t="str">
            <v>2190</v>
          </cell>
        </row>
        <row r="2232">
          <cell r="Z2232">
            <v>45</v>
          </cell>
          <cell r="AA2232">
            <v>55</v>
          </cell>
          <cell r="AB2232">
            <v>45</v>
          </cell>
          <cell r="AC2232">
            <v>0.111375</v>
          </cell>
          <cell r="AD2232">
            <v>9.5</v>
          </cell>
          <cell r="AE2232">
            <v>12</v>
          </cell>
          <cell r="AF2232">
            <v>50</v>
          </cell>
          <cell r="AG2232" t="str">
            <v/>
          </cell>
        </row>
        <row r="2233">
          <cell r="A2233" t="str">
            <v>HZ0082</v>
          </cell>
          <cell r="B2233" t="str">
            <v>H01-01Z9G</v>
          </cell>
          <cell r="C2233" t="str">
            <v>HUGZ平角内裤女童（奶昔粉+雪糕白+鱼子酱灰）[抖]</v>
          </cell>
          <cell r="D2233" t="str">
            <v>无</v>
          </cell>
          <cell r="E2233" t="str">
            <v>6936352580829</v>
          </cell>
          <cell r="F2233">
            <v>99</v>
          </cell>
          <cell r="G2233">
            <v>99</v>
          </cell>
          <cell r="H2233" t="str">
            <v>3+</v>
          </cell>
          <cell r="I2233" t="str">
            <v>老品</v>
          </cell>
          <cell r="J2233" t="str">
            <v>1、产品同竞品差异点（优势点）：1111
2、产品功能点：
3、产品设计优势：
4、产品教育属性优势：
5、产品安全属性优势：
6、产品相关服务优势：
7、其他：</v>
          </cell>
          <cell r="K2233" t="str">
            <v>不夹屁屁、抑菌率高达96.92%、吸湿排汗</v>
          </cell>
          <cell r="L2233" t="str">
            <v/>
          </cell>
          <cell r="M2233" t="str">
            <v>销售商品</v>
          </cell>
          <cell r="N2233" t="str">
            <v>2022/05/01</v>
          </cell>
          <cell r="O2233">
            <v>37.62</v>
          </cell>
          <cell r="P2233">
            <v>0.257</v>
          </cell>
          <cell r="Q2233">
            <v>15</v>
          </cell>
          <cell r="R2233">
            <v>11</v>
          </cell>
          <cell r="S2233">
            <v>5</v>
          </cell>
          <cell r="T2233" t="str">
            <v>有</v>
          </cell>
          <cell r="U2233" t="str">
            <v/>
          </cell>
          <cell r="V2233" t="str">
            <v>2190</v>
          </cell>
        </row>
        <row r="2233">
          <cell r="Z2233">
            <v>45</v>
          </cell>
          <cell r="AA2233">
            <v>55</v>
          </cell>
          <cell r="AB2233">
            <v>45</v>
          </cell>
          <cell r="AC2233">
            <v>0.111375</v>
          </cell>
          <cell r="AD2233">
            <v>9.5</v>
          </cell>
          <cell r="AE2233">
            <v>12</v>
          </cell>
          <cell r="AF2233">
            <v>50</v>
          </cell>
          <cell r="AG2233" t="str">
            <v/>
          </cell>
        </row>
        <row r="2234">
          <cell r="A2234" t="str">
            <v>HZ0083</v>
          </cell>
          <cell r="B2234" t="str">
            <v>H01-01Z9G</v>
          </cell>
          <cell r="C2234" t="str">
            <v>HUGZ平角内裤女童（奶昔粉+雪糕白+鱼子酱灰）[抖]</v>
          </cell>
          <cell r="D2234" t="str">
            <v>无</v>
          </cell>
          <cell r="E2234" t="str">
            <v>6936352580836</v>
          </cell>
          <cell r="F2234">
            <v>99</v>
          </cell>
          <cell r="G2234">
            <v>99</v>
          </cell>
          <cell r="H2234" t="str">
            <v>3+</v>
          </cell>
          <cell r="I2234" t="str">
            <v>老品</v>
          </cell>
          <cell r="J2234" t="str">
            <v>1、产品同竞品差异点（优势点）：1111
2、产品功能点：
3、产品设计优势：
4、产品教育属性优势：
5、产品安全属性优势：
6、产品相关服务优势：
7、其他：</v>
          </cell>
          <cell r="K2234" t="str">
            <v>不夹屁屁、抑菌率高达96.92%、吸湿排汗</v>
          </cell>
          <cell r="L2234" t="str">
            <v/>
          </cell>
          <cell r="M2234" t="str">
            <v>销售商品</v>
          </cell>
          <cell r="N2234" t="str">
            <v>2022/05/01</v>
          </cell>
          <cell r="O2234">
            <v>37.62</v>
          </cell>
          <cell r="P2234">
            <v>0.257</v>
          </cell>
          <cell r="Q2234">
            <v>15</v>
          </cell>
          <cell r="R2234">
            <v>11</v>
          </cell>
          <cell r="S2234">
            <v>5</v>
          </cell>
          <cell r="T2234" t="str">
            <v>有</v>
          </cell>
          <cell r="U2234" t="str">
            <v/>
          </cell>
          <cell r="V2234" t="str">
            <v>2190</v>
          </cell>
        </row>
        <row r="2234">
          <cell r="Z2234">
            <v>45</v>
          </cell>
          <cell r="AA2234">
            <v>55</v>
          </cell>
          <cell r="AB2234">
            <v>45</v>
          </cell>
          <cell r="AC2234">
            <v>0.111375</v>
          </cell>
          <cell r="AD2234">
            <v>9.5</v>
          </cell>
          <cell r="AE2234">
            <v>12</v>
          </cell>
          <cell r="AF2234">
            <v>50</v>
          </cell>
          <cell r="AG2234" t="str">
            <v/>
          </cell>
        </row>
        <row r="2235">
          <cell r="A2235" t="str">
            <v>HZ0084</v>
          </cell>
          <cell r="B2235" t="str">
            <v>H01-01Z9G</v>
          </cell>
          <cell r="C2235" t="str">
            <v>HUGZ平角内裤女童（奶昔粉+雪糕白+鱼子酱灰）[抖]</v>
          </cell>
          <cell r="D2235" t="str">
            <v>无</v>
          </cell>
          <cell r="E2235" t="str">
            <v>6936352580843</v>
          </cell>
          <cell r="F2235">
            <v>99</v>
          </cell>
          <cell r="G2235">
            <v>99</v>
          </cell>
          <cell r="H2235" t="str">
            <v>3+</v>
          </cell>
          <cell r="I2235" t="str">
            <v>老品</v>
          </cell>
          <cell r="J2235" t="str">
            <v>1、产品同竞品差异点（优势点）：1111
2、产品功能点：
3、产品设计优势：
4、产品教育属性优势：
5、产品安全属性优势：
6、产品相关服务优势：
7、其他：</v>
          </cell>
          <cell r="K2235" t="str">
            <v>不夹屁屁、抑菌率高达96.92%、吸湿排汗</v>
          </cell>
          <cell r="L2235" t="str">
            <v/>
          </cell>
          <cell r="M2235" t="str">
            <v>销售商品</v>
          </cell>
          <cell r="N2235" t="str">
            <v>2022/05/01</v>
          </cell>
          <cell r="O2235">
            <v>37.62</v>
          </cell>
          <cell r="P2235">
            <v>0.257</v>
          </cell>
          <cell r="Q2235">
            <v>15</v>
          </cell>
          <cell r="R2235">
            <v>11</v>
          </cell>
          <cell r="S2235">
            <v>5</v>
          </cell>
          <cell r="T2235" t="str">
            <v>有</v>
          </cell>
          <cell r="U2235" t="str">
            <v/>
          </cell>
          <cell r="V2235" t="str">
            <v>2190</v>
          </cell>
        </row>
        <row r="2235">
          <cell r="Z2235">
            <v>45</v>
          </cell>
          <cell r="AA2235">
            <v>55</v>
          </cell>
          <cell r="AB2235">
            <v>45</v>
          </cell>
          <cell r="AC2235">
            <v>0.111375</v>
          </cell>
          <cell r="AD2235">
            <v>9.5</v>
          </cell>
          <cell r="AE2235">
            <v>12</v>
          </cell>
          <cell r="AF2235">
            <v>50</v>
          </cell>
          <cell r="AG2235" t="str">
            <v/>
          </cell>
        </row>
        <row r="2236">
          <cell r="A2236" t="str">
            <v>HZ0085</v>
          </cell>
          <cell r="B2236" t="str">
            <v>H01-02Z6G</v>
          </cell>
          <cell r="C2236" t="str">
            <v>HUGZ三角内裤女童（雪糕白+奶昔粉+枣糕红）[抖]</v>
          </cell>
          <cell r="D2236" t="str">
            <v>无</v>
          </cell>
          <cell r="E2236" t="str">
            <v>6936352580850</v>
          </cell>
          <cell r="F2236">
            <v>99</v>
          </cell>
          <cell r="G2236">
            <v>99</v>
          </cell>
          <cell r="H2236" t="str">
            <v>3+</v>
          </cell>
          <cell r="I2236" t="str">
            <v>老品</v>
          </cell>
          <cell r="J2236" t="str">
            <v>1、产品同竞品差异点（优势点）：1111
2、产品功能点：
3、产品设计优势：
4、产品教育属性优势：
5、产品安全属性优势：
6、产品相关服务优势：
7、其他：</v>
          </cell>
          <cell r="K2236" t="str">
            <v>不夹屁屁、抑菌率高达96.92%、吸湿排汗</v>
          </cell>
          <cell r="L2236" t="str">
            <v/>
          </cell>
          <cell r="M2236" t="str">
            <v>销售商品</v>
          </cell>
          <cell r="N2236" t="str">
            <v>2022/05/01</v>
          </cell>
          <cell r="O2236">
            <v>37.62</v>
          </cell>
          <cell r="P2236">
            <v>0.257</v>
          </cell>
          <cell r="Q2236">
            <v>15</v>
          </cell>
          <cell r="R2236">
            <v>11</v>
          </cell>
          <cell r="S2236">
            <v>5</v>
          </cell>
          <cell r="T2236" t="str">
            <v>有</v>
          </cell>
          <cell r="U2236" t="str">
            <v/>
          </cell>
          <cell r="V2236" t="str">
            <v>2190</v>
          </cell>
        </row>
        <row r="2236">
          <cell r="Z2236">
            <v>45</v>
          </cell>
          <cell r="AA2236">
            <v>55</v>
          </cell>
          <cell r="AB2236">
            <v>45</v>
          </cell>
          <cell r="AC2236">
            <v>0.111375</v>
          </cell>
          <cell r="AD2236">
            <v>9.5</v>
          </cell>
          <cell r="AE2236">
            <v>12</v>
          </cell>
          <cell r="AF2236">
            <v>50</v>
          </cell>
          <cell r="AG2236" t="str">
            <v/>
          </cell>
        </row>
        <row r="2237">
          <cell r="A2237" t="str">
            <v>HZ0086</v>
          </cell>
          <cell r="B2237" t="str">
            <v>H01-02Z6G</v>
          </cell>
          <cell r="C2237" t="str">
            <v>HUGZ三角内裤女童（雪糕白+奶昔粉+枣糕红）[抖]</v>
          </cell>
          <cell r="D2237" t="str">
            <v>无</v>
          </cell>
          <cell r="E2237" t="str">
            <v>6936352580867</v>
          </cell>
          <cell r="F2237">
            <v>99</v>
          </cell>
          <cell r="G2237">
            <v>99</v>
          </cell>
          <cell r="H2237" t="str">
            <v>3+</v>
          </cell>
          <cell r="I2237" t="str">
            <v>老品</v>
          </cell>
          <cell r="J2237" t="str">
            <v>1、产品同竞品差异点（优势点）：1111
2、产品功能点：
3、产品设计优势：
4、产品教育属性优势：
5、产品安全属性优势：
6、产品相关服务优势：
7、其他：</v>
          </cell>
          <cell r="K2237" t="str">
            <v>不夹屁屁、抑菌率高达96.92%、吸湿排汗</v>
          </cell>
          <cell r="L2237" t="str">
            <v/>
          </cell>
          <cell r="M2237" t="str">
            <v>销售商品</v>
          </cell>
          <cell r="N2237" t="str">
            <v>2022/05/01</v>
          </cell>
          <cell r="O2237">
            <v>37.62</v>
          </cell>
          <cell r="P2237">
            <v>0.257</v>
          </cell>
          <cell r="Q2237">
            <v>15</v>
          </cell>
          <cell r="R2237">
            <v>11</v>
          </cell>
          <cell r="S2237">
            <v>5</v>
          </cell>
          <cell r="T2237" t="str">
            <v>有</v>
          </cell>
          <cell r="U2237" t="str">
            <v/>
          </cell>
          <cell r="V2237" t="str">
            <v>2190</v>
          </cell>
        </row>
        <row r="2237">
          <cell r="Z2237">
            <v>45</v>
          </cell>
          <cell r="AA2237">
            <v>55</v>
          </cell>
          <cell r="AB2237">
            <v>45</v>
          </cell>
          <cell r="AC2237">
            <v>0.111375</v>
          </cell>
          <cell r="AD2237">
            <v>9.5</v>
          </cell>
          <cell r="AE2237">
            <v>12</v>
          </cell>
          <cell r="AF2237">
            <v>50</v>
          </cell>
          <cell r="AG2237" t="str">
            <v/>
          </cell>
        </row>
        <row r="2238">
          <cell r="A2238" t="str">
            <v>HZ0087</v>
          </cell>
          <cell r="B2238" t="str">
            <v>H01-02Z6G</v>
          </cell>
          <cell r="C2238" t="str">
            <v>HUGZ三角内裤女童（雪糕白+奶昔粉+枣糕红）[抖]</v>
          </cell>
          <cell r="D2238" t="str">
            <v>无</v>
          </cell>
          <cell r="E2238" t="str">
            <v>6936352580874</v>
          </cell>
          <cell r="F2238">
            <v>99</v>
          </cell>
          <cell r="G2238">
            <v>99</v>
          </cell>
          <cell r="H2238" t="str">
            <v>3+</v>
          </cell>
          <cell r="I2238" t="str">
            <v>老品</v>
          </cell>
          <cell r="J2238" t="str">
            <v>1、产品同竞品差异点（优势点）：1111
2、产品功能点：
3、产品设计优势：
4、产品教育属性优势：
5、产品安全属性优势：
6、产品相关服务优势：
7、其他：</v>
          </cell>
          <cell r="K2238" t="str">
            <v>不夹屁屁、抑菌率高达96.92%、吸湿排汗</v>
          </cell>
          <cell r="L2238" t="str">
            <v/>
          </cell>
          <cell r="M2238" t="str">
            <v>销售商品</v>
          </cell>
          <cell r="N2238" t="str">
            <v>2022/05/01</v>
          </cell>
          <cell r="O2238">
            <v>37.62</v>
          </cell>
          <cell r="P2238">
            <v>0.257</v>
          </cell>
          <cell r="Q2238">
            <v>15</v>
          </cell>
          <cell r="R2238">
            <v>11</v>
          </cell>
          <cell r="S2238">
            <v>5</v>
          </cell>
          <cell r="T2238" t="str">
            <v>有</v>
          </cell>
          <cell r="U2238" t="str">
            <v/>
          </cell>
          <cell r="V2238" t="str">
            <v>2190</v>
          </cell>
        </row>
        <row r="2238">
          <cell r="Z2238">
            <v>45</v>
          </cell>
          <cell r="AA2238">
            <v>55</v>
          </cell>
          <cell r="AB2238">
            <v>45</v>
          </cell>
          <cell r="AC2238">
            <v>0.111375</v>
          </cell>
          <cell r="AD2238">
            <v>9.5</v>
          </cell>
          <cell r="AE2238">
            <v>12</v>
          </cell>
          <cell r="AF2238">
            <v>50</v>
          </cell>
          <cell r="AG2238" t="str">
            <v/>
          </cell>
        </row>
        <row r="2239">
          <cell r="A2239" t="str">
            <v>HZ0088</v>
          </cell>
          <cell r="B2239" t="str">
            <v>H01-02Z6G</v>
          </cell>
          <cell r="C2239" t="str">
            <v>HUGZ三角内裤女童（雪糕白+奶昔粉+枣糕红）[抖]</v>
          </cell>
          <cell r="D2239" t="str">
            <v>无</v>
          </cell>
          <cell r="E2239" t="str">
            <v>6936352580881</v>
          </cell>
          <cell r="F2239">
            <v>99</v>
          </cell>
          <cell r="G2239">
            <v>99</v>
          </cell>
          <cell r="H2239" t="str">
            <v>3+</v>
          </cell>
          <cell r="I2239" t="str">
            <v>老品</v>
          </cell>
          <cell r="J2239" t="str">
            <v>1、产品同竞品差异点（优势点）：1111
2、产品功能点：
3、产品设计优势：
4、产品教育属性优势：
5、产品安全属性优势：
6、产品相关服务优势：
7、其他：</v>
          </cell>
          <cell r="K2239" t="str">
            <v>不夹屁屁、抑菌率高达96.92%、吸湿排汗</v>
          </cell>
          <cell r="L2239" t="str">
            <v/>
          </cell>
          <cell r="M2239" t="str">
            <v>销售商品</v>
          </cell>
          <cell r="N2239" t="str">
            <v>2022/05/01</v>
          </cell>
          <cell r="O2239">
            <v>37.62</v>
          </cell>
          <cell r="P2239">
            <v>0.257</v>
          </cell>
          <cell r="Q2239">
            <v>15</v>
          </cell>
          <cell r="R2239">
            <v>11</v>
          </cell>
          <cell r="S2239">
            <v>5</v>
          </cell>
          <cell r="T2239" t="str">
            <v>有</v>
          </cell>
          <cell r="U2239" t="str">
            <v/>
          </cell>
          <cell r="V2239" t="str">
            <v>2190</v>
          </cell>
        </row>
        <row r="2239">
          <cell r="Z2239">
            <v>45</v>
          </cell>
          <cell r="AA2239">
            <v>55</v>
          </cell>
          <cell r="AB2239">
            <v>45</v>
          </cell>
          <cell r="AC2239">
            <v>0.111375</v>
          </cell>
          <cell r="AD2239">
            <v>9.5</v>
          </cell>
          <cell r="AE2239">
            <v>12</v>
          </cell>
          <cell r="AF2239">
            <v>50</v>
          </cell>
          <cell r="AG2239" t="str">
            <v/>
          </cell>
        </row>
        <row r="2240">
          <cell r="A2240" t="str">
            <v>HZ0089</v>
          </cell>
          <cell r="B2240" t="str">
            <v>H01-02Z6G</v>
          </cell>
          <cell r="C2240" t="str">
            <v>HUGZ三角内裤女童（雪糕白+奶昔粉+枣糕红）[抖]</v>
          </cell>
          <cell r="D2240" t="str">
            <v>无</v>
          </cell>
          <cell r="E2240" t="str">
            <v>6936352580898</v>
          </cell>
          <cell r="F2240">
            <v>99</v>
          </cell>
          <cell r="G2240">
            <v>99</v>
          </cell>
          <cell r="H2240" t="str">
            <v>3+</v>
          </cell>
          <cell r="I2240" t="str">
            <v>老品</v>
          </cell>
          <cell r="J2240" t="str">
            <v>1、产品同竞品差异点（优势点）：1111
2、产品功能点：
3、产品设计优势：
4、产品教育属性优势：
5、产品安全属性优势：
6、产品相关服务优势：
7、其他：</v>
          </cell>
          <cell r="K2240" t="str">
            <v>不夹屁屁、抑菌率高达96.92%、吸湿排汗</v>
          </cell>
          <cell r="L2240" t="str">
            <v/>
          </cell>
          <cell r="M2240" t="str">
            <v>销售商品</v>
          </cell>
          <cell r="N2240" t="str">
            <v>2022/05/01</v>
          </cell>
          <cell r="O2240">
            <v>37.62</v>
          </cell>
          <cell r="P2240">
            <v>0.257</v>
          </cell>
          <cell r="Q2240">
            <v>15</v>
          </cell>
          <cell r="R2240">
            <v>11</v>
          </cell>
          <cell r="S2240">
            <v>5</v>
          </cell>
          <cell r="T2240" t="str">
            <v>有</v>
          </cell>
          <cell r="U2240" t="str">
            <v/>
          </cell>
          <cell r="V2240" t="str">
            <v>2190</v>
          </cell>
        </row>
        <row r="2240">
          <cell r="Z2240">
            <v>45</v>
          </cell>
          <cell r="AA2240">
            <v>55</v>
          </cell>
          <cell r="AB2240">
            <v>45</v>
          </cell>
          <cell r="AC2240">
            <v>0.111375</v>
          </cell>
          <cell r="AD2240">
            <v>9.5</v>
          </cell>
          <cell r="AE2240">
            <v>12</v>
          </cell>
          <cell r="AF2240">
            <v>50</v>
          </cell>
          <cell r="AG2240" t="str">
            <v/>
          </cell>
        </row>
        <row r="2241">
          <cell r="A2241" t="str">
            <v>HZ0057</v>
          </cell>
          <cell r="B2241" t="str">
            <v>H01-01Z6G</v>
          </cell>
          <cell r="C2241" t="str">
            <v>HUGZ平角内裤女童（雪糕白+奶昔粉+枣糕红）[抖]</v>
          </cell>
          <cell r="D2241" t="str">
            <v>无</v>
          </cell>
          <cell r="E2241" t="str">
            <v>6936352580577</v>
          </cell>
          <cell r="F2241">
            <v>99</v>
          </cell>
          <cell r="G2241">
            <v>99</v>
          </cell>
          <cell r="H2241" t="str">
            <v>3+</v>
          </cell>
          <cell r="I2241" t="str">
            <v>老品</v>
          </cell>
          <cell r="J2241" t="str">
            <v>1、产品同竞品差异点（优势点）：1111
2、产品功能点：
3、产品设计优势：
4、产品教育属性优势：
5、产品安全属性优势：
6、产品相关服务优势：
7、其他：</v>
          </cell>
          <cell r="K2241" t="str">
            <v>不夹屁屁、抑菌率高达96.92%、吸湿排汗</v>
          </cell>
          <cell r="L2241" t="str">
            <v/>
          </cell>
          <cell r="M2241" t="str">
            <v>销售商品</v>
          </cell>
          <cell r="N2241" t="str">
            <v>2022/05/01</v>
          </cell>
          <cell r="O2241">
            <v>37.62</v>
          </cell>
          <cell r="P2241">
            <v>0.257</v>
          </cell>
          <cell r="Q2241">
            <v>15</v>
          </cell>
          <cell r="R2241">
            <v>11</v>
          </cell>
          <cell r="S2241">
            <v>5</v>
          </cell>
          <cell r="T2241" t="str">
            <v>有</v>
          </cell>
          <cell r="U2241" t="str">
            <v/>
          </cell>
          <cell r="V2241" t="str">
            <v>2190</v>
          </cell>
        </row>
        <row r="2241">
          <cell r="Z2241">
            <v>45</v>
          </cell>
          <cell r="AA2241">
            <v>55</v>
          </cell>
          <cell r="AB2241">
            <v>45</v>
          </cell>
          <cell r="AC2241">
            <v>0.111375</v>
          </cell>
          <cell r="AD2241">
            <v>9.5</v>
          </cell>
          <cell r="AE2241">
            <v>12</v>
          </cell>
          <cell r="AF2241">
            <v>50</v>
          </cell>
          <cell r="AG2241" t="str">
            <v/>
          </cell>
        </row>
        <row r="2242">
          <cell r="A2242" t="str">
            <v>HZ0058</v>
          </cell>
          <cell r="B2242" t="str">
            <v>H01-01Z6G</v>
          </cell>
          <cell r="C2242" t="str">
            <v>HUGZ平角内裤女童（雪糕白+奶昔粉+枣糕红）[抖]</v>
          </cell>
          <cell r="D2242" t="str">
            <v>无</v>
          </cell>
          <cell r="E2242" t="str">
            <v>6936352580584</v>
          </cell>
          <cell r="F2242">
            <v>99</v>
          </cell>
          <cell r="G2242">
            <v>99</v>
          </cell>
          <cell r="H2242" t="str">
            <v>3+</v>
          </cell>
          <cell r="I2242" t="str">
            <v>老品</v>
          </cell>
          <cell r="J2242" t="str">
            <v>1、产品同竞品差异点（优势点）：1111
2、产品功能点：
3、产品设计优势：
4、产品教育属性优势：
5、产品安全属性优势：
6、产品相关服务优势：
7、其他：</v>
          </cell>
          <cell r="K2242" t="str">
            <v>不夹屁屁、抑菌率高达96.92%、吸湿排汗</v>
          </cell>
          <cell r="L2242" t="str">
            <v/>
          </cell>
          <cell r="M2242" t="str">
            <v>销售商品</v>
          </cell>
          <cell r="N2242" t="str">
            <v>2022/05/01</v>
          </cell>
          <cell r="O2242">
            <v>37.62</v>
          </cell>
          <cell r="P2242">
            <v>0.257</v>
          </cell>
          <cell r="Q2242">
            <v>15</v>
          </cell>
          <cell r="R2242">
            <v>11</v>
          </cell>
          <cell r="S2242">
            <v>5</v>
          </cell>
          <cell r="T2242" t="str">
            <v>有</v>
          </cell>
          <cell r="U2242" t="str">
            <v/>
          </cell>
          <cell r="V2242" t="str">
            <v>2190</v>
          </cell>
        </row>
        <row r="2242">
          <cell r="Z2242">
            <v>45</v>
          </cell>
          <cell r="AA2242">
            <v>55</v>
          </cell>
          <cell r="AB2242">
            <v>45</v>
          </cell>
          <cell r="AC2242">
            <v>0.111375</v>
          </cell>
          <cell r="AD2242">
            <v>9.5</v>
          </cell>
          <cell r="AE2242">
            <v>12</v>
          </cell>
          <cell r="AF2242">
            <v>50</v>
          </cell>
          <cell r="AG2242" t="str">
            <v/>
          </cell>
        </row>
        <row r="2243">
          <cell r="A2243" t="str">
            <v>HZ0059</v>
          </cell>
          <cell r="B2243" t="str">
            <v>H01-01Z6G</v>
          </cell>
          <cell r="C2243" t="str">
            <v>HUGZ平角内裤女童（雪糕白+奶昔粉+枣糕红）[抖]</v>
          </cell>
          <cell r="D2243" t="str">
            <v>无</v>
          </cell>
          <cell r="E2243" t="str">
            <v>6936352580591</v>
          </cell>
          <cell r="F2243">
            <v>99</v>
          </cell>
          <cell r="G2243">
            <v>99</v>
          </cell>
          <cell r="H2243" t="str">
            <v>3+</v>
          </cell>
          <cell r="I2243" t="str">
            <v>老品</v>
          </cell>
          <cell r="J2243" t="str">
            <v>1、产品同竞品差异点（优势点）：1111
2、产品功能点：
3、产品设计优势：
4、产品教育属性优势：
5、产品安全属性优势：
6、产品相关服务优势：
7、其他：</v>
          </cell>
          <cell r="K2243" t="str">
            <v>不夹屁屁、抑菌率高达96.92%、吸湿排汗</v>
          </cell>
          <cell r="L2243" t="str">
            <v/>
          </cell>
          <cell r="M2243" t="str">
            <v>销售商品</v>
          </cell>
          <cell r="N2243" t="str">
            <v>2022/05/01</v>
          </cell>
          <cell r="O2243">
            <v>37.62</v>
          </cell>
          <cell r="P2243">
            <v>0.257</v>
          </cell>
          <cell r="Q2243">
            <v>15</v>
          </cell>
          <cell r="R2243">
            <v>11</v>
          </cell>
          <cell r="S2243">
            <v>5</v>
          </cell>
          <cell r="T2243" t="str">
            <v>有</v>
          </cell>
          <cell r="U2243" t="str">
            <v/>
          </cell>
          <cell r="V2243" t="str">
            <v>2190</v>
          </cell>
        </row>
        <row r="2243">
          <cell r="Z2243">
            <v>45</v>
          </cell>
          <cell r="AA2243">
            <v>55</v>
          </cell>
          <cell r="AB2243">
            <v>45</v>
          </cell>
          <cell r="AC2243">
            <v>0.111375</v>
          </cell>
          <cell r="AD2243">
            <v>9.5</v>
          </cell>
          <cell r="AE2243">
            <v>12</v>
          </cell>
          <cell r="AF2243">
            <v>50</v>
          </cell>
          <cell r="AG2243" t="str">
            <v/>
          </cell>
        </row>
        <row r="2244">
          <cell r="A2244" t="str">
            <v>HZ0060</v>
          </cell>
          <cell r="B2244" t="str">
            <v>H01-01Z6G</v>
          </cell>
          <cell r="C2244" t="str">
            <v>HUGZ平角内裤女童（雪糕白+奶昔粉+枣糕红）[抖]</v>
          </cell>
          <cell r="D2244" t="str">
            <v>无</v>
          </cell>
          <cell r="E2244" t="str">
            <v>6936352580607</v>
          </cell>
          <cell r="F2244">
            <v>99</v>
          </cell>
          <cell r="G2244">
            <v>99</v>
          </cell>
          <cell r="H2244" t="str">
            <v>3+</v>
          </cell>
          <cell r="I2244" t="str">
            <v>老品</v>
          </cell>
          <cell r="J2244" t="str">
            <v>1、产品同竞品差异点（优势点）：1111
2、产品功能点：
3、产品设计优势：
4、产品教育属性优势：
5、产品安全属性优势：
6、产品相关服务优势：
7、其他：</v>
          </cell>
          <cell r="K2244" t="str">
            <v>不夹屁屁、抑菌率高达96.92%、吸湿排汗</v>
          </cell>
          <cell r="L2244" t="str">
            <v/>
          </cell>
          <cell r="M2244" t="str">
            <v>销售商品</v>
          </cell>
          <cell r="N2244" t="str">
            <v>2022/05/01</v>
          </cell>
          <cell r="O2244">
            <v>37.62</v>
          </cell>
          <cell r="P2244">
            <v>0.257</v>
          </cell>
          <cell r="Q2244">
            <v>15</v>
          </cell>
          <cell r="R2244">
            <v>11</v>
          </cell>
          <cell r="S2244">
            <v>5</v>
          </cell>
          <cell r="T2244" t="str">
            <v>有</v>
          </cell>
          <cell r="U2244" t="str">
            <v/>
          </cell>
          <cell r="V2244" t="str">
            <v>2190</v>
          </cell>
        </row>
        <row r="2244">
          <cell r="Z2244">
            <v>45</v>
          </cell>
          <cell r="AA2244">
            <v>55</v>
          </cell>
          <cell r="AB2244">
            <v>45</v>
          </cell>
          <cell r="AC2244">
            <v>0.111375</v>
          </cell>
          <cell r="AD2244">
            <v>9.5</v>
          </cell>
          <cell r="AE2244">
            <v>12</v>
          </cell>
          <cell r="AF2244">
            <v>50</v>
          </cell>
          <cell r="AG2244" t="str">
            <v/>
          </cell>
        </row>
        <row r="2245">
          <cell r="A2245" t="str">
            <v>HZ0061</v>
          </cell>
          <cell r="B2245" t="str">
            <v>H01-01Z6G</v>
          </cell>
          <cell r="C2245" t="str">
            <v>HUGZ平角内裤女童（雪糕白+奶昔粉+枣糕红）[抖]</v>
          </cell>
          <cell r="D2245" t="str">
            <v>无</v>
          </cell>
          <cell r="E2245" t="str">
            <v>6936352580614</v>
          </cell>
          <cell r="F2245">
            <v>99</v>
          </cell>
          <cell r="G2245">
            <v>99</v>
          </cell>
          <cell r="H2245" t="str">
            <v>3+</v>
          </cell>
          <cell r="I2245" t="str">
            <v>老品</v>
          </cell>
          <cell r="J2245" t="str">
            <v>1、产品同竞品差异点（优势点）：1111
2、产品功能点：
3、产品设计优势：
4、产品教育属性优势：
5、产品安全属性优势：
6、产品相关服务优势：
7、其他：</v>
          </cell>
          <cell r="K2245" t="str">
            <v>不夹屁屁、抑菌率高达96.92%、吸湿排汗</v>
          </cell>
          <cell r="L2245" t="str">
            <v/>
          </cell>
          <cell r="M2245" t="str">
            <v>销售商品</v>
          </cell>
          <cell r="N2245" t="str">
            <v>2022/05/01</v>
          </cell>
          <cell r="O2245">
            <v>37.62</v>
          </cell>
          <cell r="P2245">
            <v>0.257</v>
          </cell>
          <cell r="Q2245">
            <v>15</v>
          </cell>
          <cell r="R2245">
            <v>11</v>
          </cell>
          <cell r="S2245">
            <v>5</v>
          </cell>
          <cell r="T2245" t="str">
            <v>有</v>
          </cell>
          <cell r="U2245" t="str">
            <v/>
          </cell>
          <cell r="V2245" t="str">
            <v>2190</v>
          </cell>
        </row>
        <row r="2245">
          <cell r="Z2245">
            <v>45</v>
          </cell>
          <cell r="AA2245">
            <v>55</v>
          </cell>
          <cell r="AB2245">
            <v>45</v>
          </cell>
          <cell r="AC2245">
            <v>0.111375</v>
          </cell>
          <cell r="AD2245">
            <v>9.5</v>
          </cell>
          <cell r="AE2245">
            <v>12</v>
          </cell>
          <cell r="AF2245">
            <v>50</v>
          </cell>
          <cell r="AG2245" t="str">
            <v/>
          </cell>
        </row>
        <row r="2246">
          <cell r="A2246" t="str">
            <v>HZ0062</v>
          </cell>
          <cell r="B2246" t="str">
            <v>H01-01Z6G</v>
          </cell>
          <cell r="C2246" t="str">
            <v>HUGZ平角内裤女童（雪糕白+奶昔粉+枣糕红）[抖]</v>
          </cell>
          <cell r="D2246" t="str">
            <v>无</v>
          </cell>
          <cell r="E2246" t="str">
            <v>6936352580621</v>
          </cell>
          <cell r="F2246">
            <v>99</v>
          </cell>
          <cell r="G2246">
            <v>99</v>
          </cell>
          <cell r="H2246" t="str">
            <v>3+</v>
          </cell>
          <cell r="I2246" t="str">
            <v>老品</v>
          </cell>
          <cell r="J2246" t="str">
            <v>1、产品同竞品差异点（优势点）：1111
2、产品功能点：
3、产品设计优势：
4、产品教育属性优势：
5、产品安全属性优势：
6、产品相关服务优势：
7、其他：</v>
          </cell>
          <cell r="K2246" t="str">
            <v>不夹屁屁、抑菌率高达96.92%、吸湿排汗</v>
          </cell>
          <cell r="L2246" t="str">
            <v/>
          </cell>
          <cell r="M2246" t="str">
            <v>销售商品</v>
          </cell>
          <cell r="N2246" t="str">
            <v>2022/05/01</v>
          </cell>
          <cell r="O2246">
            <v>37.62</v>
          </cell>
          <cell r="P2246">
            <v>0.257</v>
          </cell>
          <cell r="Q2246">
            <v>15</v>
          </cell>
          <cell r="R2246">
            <v>11</v>
          </cell>
          <cell r="S2246">
            <v>5</v>
          </cell>
          <cell r="T2246" t="str">
            <v>有</v>
          </cell>
          <cell r="U2246" t="str">
            <v/>
          </cell>
          <cell r="V2246" t="str">
            <v>2190</v>
          </cell>
        </row>
        <row r="2246">
          <cell r="Z2246">
            <v>45</v>
          </cell>
          <cell r="AA2246">
            <v>55</v>
          </cell>
          <cell r="AB2246">
            <v>45</v>
          </cell>
          <cell r="AC2246">
            <v>0.111375</v>
          </cell>
          <cell r="AD2246">
            <v>9.5</v>
          </cell>
          <cell r="AE2246">
            <v>12</v>
          </cell>
          <cell r="AF2246">
            <v>50</v>
          </cell>
          <cell r="AG2246" t="str">
            <v/>
          </cell>
        </row>
        <row r="2247">
          <cell r="A2247" t="str">
            <v>HZ0063</v>
          </cell>
          <cell r="B2247" t="str">
            <v>H01-01Z6G</v>
          </cell>
          <cell r="C2247" t="str">
            <v>HUGZ平角内裤女童（雪糕白+奶昔粉+枣糕红）[抖]</v>
          </cell>
          <cell r="D2247" t="str">
            <v>无</v>
          </cell>
          <cell r="E2247" t="str">
            <v>6936352580638</v>
          </cell>
          <cell r="F2247">
            <v>99</v>
          </cell>
          <cell r="G2247">
            <v>99</v>
          </cell>
          <cell r="H2247" t="str">
            <v>3+</v>
          </cell>
          <cell r="I2247" t="str">
            <v>老品</v>
          </cell>
          <cell r="J2247" t="str">
            <v>1、产品同竞品差异点（优势点）：1111
2、产品功能点：
3、产品设计优势：
4、产品教育属性优势：
5、产品安全属性优势：
6、产品相关服务优势：
7、其他：</v>
          </cell>
          <cell r="K2247" t="str">
            <v>不夹屁屁、抑菌率高达96.92%、吸湿排汗</v>
          </cell>
          <cell r="L2247" t="str">
            <v/>
          </cell>
          <cell r="M2247" t="str">
            <v>销售商品</v>
          </cell>
          <cell r="N2247" t="str">
            <v>2022/05/01</v>
          </cell>
          <cell r="O2247">
            <v>37.62</v>
          </cell>
          <cell r="P2247">
            <v>0.257</v>
          </cell>
          <cell r="Q2247">
            <v>15</v>
          </cell>
          <cell r="R2247">
            <v>11</v>
          </cell>
          <cell r="S2247">
            <v>5</v>
          </cell>
          <cell r="T2247" t="str">
            <v>有</v>
          </cell>
          <cell r="U2247" t="str">
            <v/>
          </cell>
          <cell r="V2247" t="str">
            <v>2190</v>
          </cell>
        </row>
        <row r="2247">
          <cell r="Z2247">
            <v>45</v>
          </cell>
          <cell r="AA2247">
            <v>55</v>
          </cell>
          <cell r="AB2247">
            <v>45</v>
          </cell>
          <cell r="AC2247">
            <v>0.111375</v>
          </cell>
          <cell r="AD2247">
            <v>9.5</v>
          </cell>
          <cell r="AE2247">
            <v>12</v>
          </cell>
          <cell r="AF2247">
            <v>50</v>
          </cell>
          <cell r="AG2247" t="str">
            <v/>
          </cell>
        </row>
        <row r="2248">
          <cell r="A2248" t="str">
            <v>HZ0369</v>
          </cell>
          <cell r="B2248" t="str">
            <v>HZ03-02GZ7</v>
          </cell>
          <cell r="C2248" t="str">
            <v>HUGZ三角内裤女童（青椰绿+鱼子酱灰+枣糕红）</v>
          </cell>
          <cell r="D2248" t="str">
            <v>无</v>
          </cell>
          <cell r="E2248" t="str">
            <v>6936352586531</v>
          </cell>
          <cell r="F2248">
            <v>99</v>
          </cell>
          <cell r="G2248">
            <v>99</v>
          </cell>
          <cell r="H2248" t="str">
            <v>3+</v>
          </cell>
          <cell r="I2248" t="str">
            <v>老品</v>
          </cell>
          <cell r="J2248" t="str">
            <v>1、产品同竞品差异点（优势点）：1111
2、产品功能点：
3、产品设计优势：
4、产品教育属性优势：
5、产品安全属性优势：
6、产品相关服务优势：
7、其他：</v>
          </cell>
          <cell r="K2248" t="str">
            <v>不夹屁屁、抑菌率高达96.92%、吸湿排汗</v>
          </cell>
          <cell r="L2248" t="str">
            <v/>
          </cell>
          <cell r="M2248" t="str">
            <v>销售商品</v>
          </cell>
          <cell r="N2248" t="str">
            <v>2022/05/01</v>
          </cell>
          <cell r="O2248">
            <v>37.62</v>
          </cell>
          <cell r="P2248">
            <v>0.257</v>
          </cell>
          <cell r="Q2248">
            <v>15</v>
          </cell>
          <cell r="R2248">
            <v>11</v>
          </cell>
          <cell r="S2248">
            <v>5</v>
          </cell>
          <cell r="T2248" t="str">
            <v>有</v>
          </cell>
          <cell r="U2248" t="str">
            <v/>
          </cell>
          <cell r="V2248" t="str">
            <v>2190</v>
          </cell>
        </row>
        <row r="2248">
          <cell r="Z2248">
            <v>45</v>
          </cell>
          <cell r="AA2248">
            <v>55</v>
          </cell>
          <cell r="AB2248">
            <v>45</v>
          </cell>
          <cell r="AC2248">
            <v>0.111375</v>
          </cell>
          <cell r="AD2248">
            <v>9.5</v>
          </cell>
          <cell r="AE2248">
            <v>12</v>
          </cell>
          <cell r="AF2248">
            <v>50</v>
          </cell>
          <cell r="AG2248" t="str">
            <v/>
          </cell>
        </row>
        <row r="2249">
          <cell r="A2249" t="str">
            <v>HZ0370</v>
          </cell>
          <cell r="B2249" t="str">
            <v>HZ03-02GZ7</v>
          </cell>
          <cell r="C2249" t="str">
            <v>HUGZ三角内裤女童（青椰绿+鱼子酱灰+枣糕红）</v>
          </cell>
          <cell r="D2249" t="str">
            <v>无</v>
          </cell>
          <cell r="E2249" t="str">
            <v>6936352586548</v>
          </cell>
          <cell r="F2249">
            <v>99</v>
          </cell>
          <cell r="G2249">
            <v>99</v>
          </cell>
          <cell r="H2249" t="str">
            <v>3+</v>
          </cell>
          <cell r="I2249" t="str">
            <v>老品</v>
          </cell>
          <cell r="J2249" t="str">
            <v>1、产品同竞品差异点（优势点）：1111
2、产品功能点：
3、产品设计优势：
4、产品教育属性优势：
5、产品安全属性优势：
6、产品相关服务优势：
7、其他：</v>
          </cell>
          <cell r="K2249" t="str">
            <v>不夹屁屁、抑菌率高达96.92%、吸湿排汗</v>
          </cell>
          <cell r="L2249" t="str">
            <v/>
          </cell>
          <cell r="M2249" t="str">
            <v>销售商品</v>
          </cell>
          <cell r="N2249" t="str">
            <v>2022/05/01</v>
          </cell>
          <cell r="O2249">
            <v>37.62</v>
          </cell>
          <cell r="P2249">
            <v>0.257</v>
          </cell>
          <cell r="Q2249">
            <v>15</v>
          </cell>
          <cell r="R2249">
            <v>11</v>
          </cell>
          <cell r="S2249">
            <v>5</v>
          </cell>
          <cell r="T2249" t="str">
            <v>有</v>
          </cell>
          <cell r="U2249" t="str">
            <v/>
          </cell>
          <cell r="V2249" t="str">
            <v>2190</v>
          </cell>
        </row>
        <row r="2249">
          <cell r="Z2249">
            <v>45</v>
          </cell>
          <cell r="AA2249">
            <v>55</v>
          </cell>
          <cell r="AB2249">
            <v>45</v>
          </cell>
          <cell r="AC2249">
            <v>0.111375</v>
          </cell>
          <cell r="AD2249">
            <v>9.5</v>
          </cell>
          <cell r="AE2249">
            <v>12</v>
          </cell>
          <cell r="AF2249">
            <v>50</v>
          </cell>
          <cell r="AG2249" t="str">
            <v/>
          </cell>
        </row>
        <row r="2250">
          <cell r="A2250" t="str">
            <v>HZ0371</v>
          </cell>
          <cell r="B2250" t="str">
            <v>HZ03-02GZ7</v>
          </cell>
          <cell r="C2250" t="str">
            <v>HUGZ三角内裤女童（青椰绿+鱼子酱灰+枣糕红）</v>
          </cell>
          <cell r="D2250" t="str">
            <v>无</v>
          </cell>
          <cell r="E2250" t="str">
            <v>6936352586555</v>
          </cell>
          <cell r="F2250">
            <v>99</v>
          </cell>
          <cell r="G2250">
            <v>99</v>
          </cell>
          <cell r="H2250" t="str">
            <v>3+</v>
          </cell>
          <cell r="I2250" t="str">
            <v>老品</v>
          </cell>
          <cell r="J2250" t="str">
            <v>1、产品同竞品差异点（优势点）：1111
2、产品功能点：
3、产品设计优势：
4、产品教育属性优势：
5、产品安全属性优势：
6、产品相关服务优势：
7、其他：</v>
          </cell>
          <cell r="K2250" t="str">
            <v>不夹屁屁、抑菌率高达96.92%、吸湿排汗</v>
          </cell>
          <cell r="L2250" t="str">
            <v/>
          </cell>
          <cell r="M2250" t="str">
            <v>销售商品</v>
          </cell>
          <cell r="N2250" t="str">
            <v>2022/05/01</v>
          </cell>
          <cell r="O2250">
            <v>37.62</v>
          </cell>
          <cell r="P2250">
            <v>0.257</v>
          </cell>
          <cell r="Q2250">
            <v>15</v>
          </cell>
          <cell r="R2250">
            <v>11</v>
          </cell>
          <cell r="S2250">
            <v>5</v>
          </cell>
          <cell r="T2250" t="str">
            <v>有</v>
          </cell>
          <cell r="U2250" t="str">
            <v/>
          </cell>
          <cell r="V2250" t="str">
            <v>2190</v>
          </cell>
        </row>
        <row r="2250">
          <cell r="Z2250">
            <v>45</v>
          </cell>
          <cell r="AA2250">
            <v>55</v>
          </cell>
          <cell r="AB2250">
            <v>45</v>
          </cell>
          <cell r="AC2250">
            <v>0.111375</v>
          </cell>
          <cell r="AD2250">
            <v>9.5</v>
          </cell>
          <cell r="AE2250">
            <v>12</v>
          </cell>
          <cell r="AF2250">
            <v>50</v>
          </cell>
          <cell r="AG2250" t="str">
            <v/>
          </cell>
        </row>
        <row r="2251">
          <cell r="A2251" t="str">
            <v>HZ0372</v>
          </cell>
          <cell r="B2251" t="str">
            <v>HZ03-02GZ7</v>
          </cell>
          <cell r="C2251" t="str">
            <v>HUGZ三角内裤女童（青椰绿+鱼子酱灰+枣糕红）</v>
          </cell>
          <cell r="D2251" t="str">
            <v>无</v>
          </cell>
          <cell r="E2251" t="str">
            <v>6936352586562</v>
          </cell>
          <cell r="F2251">
            <v>99</v>
          </cell>
          <cell r="G2251">
            <v>99</v>
          </cell>
          <cell r="H2251" t="str">
            <v>3+</v>
          </cell>
          <cell r="I2251" t="str">
            <v>老品</v>
          </cell>
          <cell r="J2251" t="str">
            <v>1、产品同竞品差异点（优势点）：1111
2、产品功能点：
3、产品设计优势：
4、产品教育属性优势：
5、产品安全属性优势：
6、产品相关服务优势：
7、其他：</v>
          </cell>
          <cell r="K2251" t="str">
            <v>不夹屁屁、抑菌率高达96.92%、吸湿排汗</v>
          </cell>
          <cell r="L2251" t="str">
            <v/>
          </cell>
          <cell r="M2251" t="str">
            <v>销售商品</v>
          </cell>
          <cell r="N2251" t="str">
            <v>2022/05/01</v>
          </cell>
          <cell r="O2251">
            <v>37.62</v>
          </cell>
          <cell r="P2251">
            <v>0.257</v>
          </cell>
          <cell r="Q2251">
            <v>15</v>
          </cell>
          <cell r="R2251">
            <v>11</v>
          </cell>
          <cell r="S2251">
            <v>5</v>
          </cell>
          <cell r="T2251" t="str">
            <v>有</v>
          </cell>
          <cell r="U2251" t="str">
            <v/>
          </cell>
          <cell r="V2251" t="str">
            <v>2190</v>
          </cell>
        </row>
        <row r="2251">
          <cell r="Z2251">
            <v>45</v>
          </cell>
          <cell r="AA2251">
            <v>55</v>
          </cell>
          <cell r="AB2251">
            <v>45</v>
          </cell>
          <cell r="AC2251">
            <v>0.111375</v>
          </cell>
          <cell r="AD2251">
            <v>9.5</v>
          </cell>
          <cell r="AE2251">
            <v>12</v>
          </cell>
          <cell r="AF2251">
            <v>50</v>
          </cell>
          <cell r="AG2251" t="str">
            <v/>
          </cell>
        </row>
        <row r="2252">
          <cell r="A2252" t="str">
            <v>HZ0373</v>
          </cell>
          <cell r="B2252" t="str">
            <v>HZ03-02GZ8</v>
          </cell>
          <cell r="C2252" t="str">
            <v>HUGZ三角内裤女童（姜饼黄+青椰绿+雪糕白）</v>
          </cell>
          <cell r="D2252" t="str">
            <v>无</v>
          </cell>
          <cell r="E2252" t="str">
            <v>6936352586579</v>
          </cell>
          <cell r="F2252">
            <v>99</v>
          </cell>
          <cell r="G2252">
            <v>99</v>
          </cell>
          <cell r="H2252" t="str">
            <v>3+</v>
          </cell>
          <cell r="I2252" t="str">
            <v>老品</v>
          </cell>
          <cell r="J2252" t="str">
            <v>1、产品同竞品差异点（优势点）：1111
2、产品功能点：
3、产品设计优势：
4、产品教育属性优势：
5、产品安全属性优势：
6、产品相关服务优势：
7、其他：</v>
          </cell>
          <cell r="K2252" t="str">
            <v>不夹屁屁、抑菌率高达96.92%、吸湿排汗</v>
          </cell>
          <cell r="L2252" t="str">
            <v/>
          </cell>
          <cell r="M2252" t="str">
            <v>销售商品</v>
          </cell>
          <cell r="N2252" t="str">
            <v>2022/05/01</v>
          </cell>
          <cell r="O2252">
            <v>37.62</v>
          </cell>
          <cell r="P2252">
            <v>0.257</v>
          </cell>
          <cell r="Q2252">
            <v>15</v>
          </cell>
          <cell r="R2252">
            <v>11</v>
          </cell>
          <cell r="S2252">
            <v>5</v>
          </cell>
          <cell r="T2252" t="str">
            <v>有</v>
          </cell>
          <cell r="U2252" t="str">
            <v/>
          </cell>
          <cell r="V2252" t="str">
            <v>2190</v>
          </cell>
        </row>
        <row r="2252">
          <cell r="Z2252">
            <v>45</v>
          </cell>
          <cell r="AA2252">
            <v>55</v>
          </cell>
          <cell r="AB2252">
            <v>45</v>
          </cell>
          <cell r="AC2252">
            <v>0.111375</v>
          </cell>
          <cell r="AD2252">
            <v>9.5</v>
          </cell>
          <cell r="AE2252">
            <v>12</v>
          </cell>
          <cell r="AF2252">
            <v>50</v>
          </cell>
          <cell r="AG2252" t="str">
            <v/>
          </cell>
        </row>
        <row r="2253">
          <cell r="A2253" t="str">
            <v>HZ0374</v>
          </cell>
          <cell r="B2253" t="str">
            <v>HZ03-02GZ8</v>
          </cell>
          <cell r="C2253" t="str">
            <v>HUGZ三角内裤女童（姜饼黄+青椰绿+雪糕白）</v>
          </cell>
          <cell r="D2253" t="str">
            <v>无</v>
          </cell>
          <cell r="E2253" t="str">
            <v>6936352586586</v>
          </cell>
          <cell r="F2253">
            <v>99</v>
          </cell>
          <cell r="G2253">
            <v>99</v>
          </cell>
          <cell r="H2253" t="str">
            <v>3+</v>
          </cell>
          <cell r="I2253" t="str">
            <v>老品</v>
          </cell>
          <cell r="J2253" t="str">
            <v>1、产品同竞品差异点（优势点）：1111
2、产品功能点：
3、产品设计优势：
4、产品教育属性优势：
5、产品安全属性优势：
6、产品相关服务优势：
7、其他：</v>
          </cell>
          <cell r="K2253" t="str">
            <v>不夹屁屁、抑菌率高达96.92%、吸湿排汗</v>
          </cell>
          <cell r="L2253" t="str">
            <v/>
          </cell>
          <cell r="M2253" t="str">
            <v>销售商品</v>
          </cell>
          <cell r="N2253" t="str">
            <v>2022/05/01</v>
          </cell>
          <cell r="O2253">
            <v>37.62</v>
          </cell>
          <cell r="P2253">
            <v>0.257</v>
          </cell>
          <cell r="Q2253">
            <v>15</v>
          </cell>
          <cell r="R2253">
            <v>11</v>
          </cell>
          <cell r="S2253">
            <v>5</v>
          </cell>
          <cell r="T2253" t="str">
            <v>有</v>
          </cell>
          <cell r="U2253" t="str">
            <v/>
          </cell>
          <cell r="V2253" t="str">
            <v>2190</v>
          </cell>
        </row>
        <row r="2253">
          <cell r="Z2253">
            <v>45</v>
          </cell>
          <cell r="AA2253">
            <v>55</v>
          </cell>
          <cell r="AB2253">
            <v>45</v>
          </cell>
          <cell r="AC2253">
            <v>0.111375</v>
          </cell>
          <cell r="AD2253">
            <v>9.5</v>
          </cell>
          <cell r="AE2253">
            <v>12</v>
          </cell>
          <cell r="AF2253">
            <v>50</v>
          </cell>
          <cell r="AG2253" t="str">
            <v/>
          </cell>
        </row>
        <row r="2254">
          <cell r="A2254" t="str">
            <v>HZ0375</v>
          </cell>
          <cell r="B2254" t="str">
            <v>HZ03-02GZ8</v>
          </cell>
          <cell r="C2254" t="str">
            <v>HUGZ三角内裤女童（姜饼黄+青椰绿+雪糕白）</v>
          </cell>
          <cell r="D2254" t="str">
            <v>无</v>
          </cell>
          <cell r="E2254" t="str">
            <v>6936352586593</v>
          </cell>
          <cell r="F2254">
            <v>99</v>
          </cell>
          <cell r="G2254">
            <v>99</v>
          </cell>
          <cell r="H2254" t="str">
            <v>3+</v>
          </cell>
          <cell r="I2254" t="str">
            <v>老品</v>
          </cell>
          <cell r="J2254" t="str">
            <v>1、产品同竞品差异点（优势点）：1111
2、产品功能点：
3、产品设计优势：
4、产品教育属性优势：
5、产品安全属性优势：
6、产品相关服务优势：
7、其他：</v>
          </cell>
          <cell r="K2254" t="str">
            <v>不夹屁屁、抑菌率高达96.92%、吸湿排汗</v>
          </cell>
          <cell r="L2254" t="str">
            <v/>
          </cell>
          <cell r="M2254" t="str">
            <v>销售商品</v>
          </cell>
          <cell r="N2254" t="str">
            <v>2022/05/01</v>
          </cell>
          <cell r="O2254">
            <v>37.62</v>
          </cell>
          <cell r="P2254">
            <v>0.257</v>
          </cell>
          <cell r="Q2254">
            <v>15</v>
          </cell>
          <cell r="R2254">
            <v>11</v>
          </cell>
          <cell r="S2254">
            <v>5</v>
          </cell>
          <cell r="T2254" t="str">
            <v>有</v>
          </cell>
          <cell r="U2254" t="str">
            <v/>
          </cell>
          <cell r="V2254" t="str">
            <v>2190</v>
          </cell>
        </row>
        <row r="2254">
          <cell r="Z2254">
            <v>45</v>
          </cell>
          <cell r="AA2254">
            <v>55</v>
          </cell>
          <cell r="AB2254">
            <v>45</v>
          </cell>
          <cell r="AC2254">
            <v>0.111375</v>
          </cell>
          <cell r="AD2254">
            <v>9.5</v>
          </cell>
          <cell r="AE2254">
            <v>12</v>
          </cell>
          <cell r="AF2254">
            <v>50</v>
          </cell>
          <cell r="AG2254" t="str">
            <v/>
          </cell>
        </row>
        <row r="2255">
          <cell r="A2255" t="str">
            <v>HZ0376</v>
          </cell>
          <cell r="B2255" t="str">
            <v>HZ03-02GZ8</v>
          </cell>
          <cell r="C2255" t="str">
            <v>HUGZ三角内裤女童（姜饼黄+青椰绿+雪糕白）</v>
          </cell>
          <cell r="D2255" t="str">
            <v>无</v>
          </cell>
          <cell r="E2255" t="str">
            <v>6936352586609</v>
          </cell>
          <cell r="F2255">
            <v>99</v>
          </cell>
          <cell r="G2255">
            <v>99</v>
          </cell>
          <cell r="H2255" t="str">
            <v>3+</v>
          </cell>
          <cell r="I2255" t="str">
            <v>老品</v>
          </cell>
          <cell r="J2255" t="str">
            <v>1、产品同竞品差异点（优势点）：1111
2、产品功能点：
3、产品设计优势：
4、产品教育属性优势：
5、产品安全属性优势：
6、产品相关服务优势：
7、其他：</v>
          </cell>
          <cell r="K2255" t="str">
            <v>不夹屁屁、抑菌率高达96.92%、吸湿排汗</v>
          </cell>
          <cell r="L2255" t="str">
            <v/>
          </cell>
          <cell r="M2255" t="str">
            <v>销售商品</v>
          </cell>
          <cell r="N2255" t="str">
            <v>2022/05/01</v>
          </cell>
          <cell r="O2255">
            <v>37.62</v>
          </cell>
          <cell r="P2255">
            <v>0.257</v>
          </cell>
          <cell r="Q2255">
            <v>15</v>
          </cell>
          <cell r="R2255">
            <v>11</v>
          </cell>
          <cell r="S2255">
            <v>5</v>
          </cell>
          <cell r="T2255" t="str">
            <v>有</v>
          </cell>
          <cell r="U2255" t="str">
            <v/>
          </cell>
          <cell r="V2255" t="str">
            <v>2190</v>
          </cell>
        </row>
        <row r="2255">
          <cell r="Z2255">
            <v>45</v>
          </cell>
          <cell r="AA2255">
            <v>55</v>
          </cell>
          <cell r="AB2255">
            <v>45</v>
          </cell>
          <cell r="AC2255">
            <v>0.111375</v>
          </cell>
          <cell r="AD2255">
            <v>9.5</v>
          </cell>
          <cell r="AE2255">
            <v>12</v>
          </cell>
          <cell r="AF2255">
            <v>50</v>
          </cell>
          <cell r="AG2255" t="str">
            <v/>
          </cell>
        </row>
        <row r="2256">
          <cell r="A2256" t="str">
            <v>HZ0377</v>
          </cell>
          <cell r="B2256" t="str">
            <v>HZ03-02GZ8</v>
          </cell>
          <cell r="C2256" t="str">
            <v>HUGZ三角内裤女童（姜饼黄+青椰绿+雪糕白）</v>
          </cell>
          <cell r="D2256" t="str">
            <v>无</v>
          </cell>
          <cell r="E2256" t="str">
            <v>6936352586616</v>
          </cell>
          <cell r="F2256">
            <v>99</v>
          </cell>
          <cell r="G2256">
            <v>99</v>
          </cell>
          <cell r="H2256" t="str">
            <v>3+</v>
          </cell>
          <cell r="I2256" t="str">
            <v>老品</v>
          </cell>
          <cell r="J2256" t="str">
            <v>1、产品同竞品差异点（优势点）：1111
2、产品功能点：
3、产品设计优势：
4、产品教育属性优势：
5、产品安全属性优势：
6、产品相关服务优势：
7、其他：</v>
          </cell>
          <cell r="K2256" t="str">
            <v>不夹屁屁、抑菌率高达96.92%、吸湿排汗</v>
          </cell>
          <cell r="L2256" t="str">
            <v/>
          </cell>
          <cell r="M2256" t="str">
            <v>销售商品</v>
          </cell>
          <cell r="N2256" t="str">
            <v>2022/05/01</v>
          </cell>
          <cell r="O2256">
            <v>37.62</v>
          </cell>
          <cell r="P2256">
            <v>0.257</v>
          </cell>
          <cell r="Q2256">
            <v>15</v>
          </cell>
          <cell r="R2256">
            <v>11</v>
          </cell>
          <cell r="S2256">
            <v>5</v>
          </cell>
          <cell r="T2256" t="str">
            <v>有</v>
          </cell>
          <cell r="U2256" t="str">
            <v/>
          </cell>
          <cell r="V2256" t="str">
            <v>2190</v>
          </cell>
        </row>
        <row r="2256">
          <cell r="Z2256">
            <v>45</v>
          </cell>
          <cell r="AA2256">
            <v>55</v>
          </cell>
          <cell r="AB2256">
            <v>45</v>
          </cell>
          <cell r="AC2256">
            <v>0.111375</v>
          </cell>
          <cell r="AD2256">
            <v>9.5</v>
          </cell>
          <cell r="AE2256">
            <v>12</v>
          </cell>
          <cell r="AF2256">
            <v>50</v>
          </cell>
          <cell r="AG2256" t="str">
            <v/>
          </cell>
        </row>
        <row r="2257">
          <cell r="A2257" t="str">
            <v>HZ0378</v>
          </cell>
          <cell r="B2257" t="str">
            <v>HZ03-02GZ8</v>
          </cell>
          <cell r="C2257" t="str">
            <v>HUGZ三角内裤女童（姜饼黄+青椰绿+雪糕白）</v>
          </cell>
          <cell r="D2257" t="str">
            <v>无</v>
          </cell>
          <cell r="E2257" t="str">
            <v>6936352586623</v>
          </cell>
          <cell r="F2257">
            <v>99</v>
          </cell>
          <cell r="G2257">
            <v>99</v>
          </cell>
          <cell r="H2257" t="str">
            <v>3+</v>
          </cell>
          <cell r="I2257" t="str">
            <v>老品</v>
          </cell>
          <cell r="J2257" t="str">
            <v>1、产品同竞品差异点（优势点）：1111
2、产品功能点：
3、产品设计优势：
4、产品教育属性优势：
5、产品安全属性优势：
6、产品相关服务优势：
7、其他：</v>
          </cell>
          <cell r="K2257" t="str">
            <v>不夹屁屁、抑菌率高达96.92%、吸湿排汗</v>
          </cell>
          <cell r="L2257" t="str">
            <v/>
          </cell>
          <cell r="M2257" t="str">
            <v>销售商品</v>
          </cell>
          <cell r="N2257" t="str">
            <v>2022/05/01</v>
          </cell>
          <cell r="O2257">
            <v>37.62</v>
          </cell>
          <cell r="P2257">
            <v>0.257</v>
          </cell>
          <cell r="Q2257">
            <v>15</v>
          </cell>
          <cell r="R2257">
            <v>11</v>
          </cell>
          <cell r="S2257">
            <v>5</v>
          </cell>
          <cell r="T2257" t="str">
            <v>有</v>
          </cell>
          <cell r="U2257" t="str">
            <v/>
          </cell>
          <cell r="V2257" t="str">
            <v>2190</v>
          </cell>
        </row>
        <row r="2257">
          <cell r="Z2257">
            <v>45</v>
          </cell>
          <cell r="AA2257">
            <v>55</v>
          </cell>
          <cell r="AB2257">
            <v>45</v>
          </cell>
          <cell r="AC2257">
            <v>0.111375</v>
          </cell>
          <cell r="AD2257">
            <v>9.5</v>
          </cell>
          <cell r="AE2257">
            <v>12</v>
          </cell>
          <cell r="AF2257">
            <v>50</v>
          </cell>
          <cell r="AG2257" t="str">
            <v/>
          </cell>
        </row>
        <row r="2258">
          <cell r="A2258" t="str">
            <v>HZ0379</v>
          </cell>
          <cell r="B2258" t="str">
            <v>HZ03-02GZ8</v>
          </cell>
          <cell r="C2258" t="str">
            <v>HUGZ三角内裤女童（姜饼黄+青椰绿+雪糕白）</v>
          </cell>
          <cell r="D2258" t="str">
            <v>无</v>
          </cell>
          <cell r="E2258" t="str">
            <v>6936352586630</v>
          </cell>
          <cell r="F2258">
            <v>99</v>
          </cell>
          <cell r="G2258">
            <v>99</v>
          </cell>
          <cell r="H2258" t="str">
            <v>3+</v>
          </cell>
          <cell r="I2258" t="str">
            <v>老品</v>
          </cell>
          <cell r="J2258" t="str">
            <v>1、产品同竞品差异点（优势点）：1111
2、产品功能点：
3、产品设计优势：
4、产品教育属性优势：
5、产品安全属性优势：
6、产品相关服务优势：
7、其他：</v>
          </cell>
          <cell r="K2258" t="str">
            <v>不夹屁屁、抑菌率高达96.92%、吸湿排汗</v>
          </cell>
          <cell r="L2258" t="str">
            <v/>
          </cell>
          <cell r="M2258" t="str">
            <v>销售商品</v>
          </cell>
          <cell r="N2258" t="str">
            <v>2022/05/01</v>
          </cell>
          <cell r="O2258">
            <v>37.62</v>
          </cell>
          <cell r="P2258">
            <v>0.257</v>
          </cell>
          <cell r="Q2258">
            <v>15</v>
          </cell>
          <cell r="R2258">
            <v>11</v>
          </cell>
          <cell r="S2258">
            <v>5</v>
          </cell>
          <cell r="T2258" t="str">
            <v>有</v>
          </cell>
          <cell r="U2258" t="str">
            <v/>
          </cell>
          <cell r="V2258" t="str">
            <v>2190</v>
          </cell>
        </row>
        <row r="2258">
          <cell r="Z2258">
            <v>45</v>
          </cell>
          <cell r="AA2258">
            <v>55</v>
          </cell>
          <cell r="AB2258">
            <v>45</v>
          </cell>
          <cell r="AC2258">
            <v>0.111375</v>
          </cell>
          <cell r="AD2258">
            <v>9.5</v>
          </cell>
          <cell r="AE2258">
            <v>12</v>
          </cell>
          <cell r="AF2258">
            <v>50</v>
          </cell>
          <cell r="AG2258" t="str">
            <v/>
          </cell>
        </row>
        <row r="2259">
          <cell r="A2259" t="str">
            <v>HZ0380</v>
          </cell>
          <cell r="B2259" t="str">
            <v>HZ03-02GZ9</v>
          </cell>
          <cell r="C2259" t="str">
            <v>HUGZ三角内裤女童（奶昔粉+雪糕白+鱼子酱灰）</v>
          </cell>
          <cell r="D2259" t="str">
            <v>无</v>
          </cell>
          <cell r="E2259" t="str">
            <v>6936352586647</v>
          </cell>
          <cell r="F2259">
            <v>99</v>
          </cell>
          <cell r="G2259">
            <v>99</v>
          </cell>
          <cell r="H2259" t="str">
            <v>3+</v>
          </cell>
          <cell r="I2259" t="str">
            <v>老品</v>
          </cell>
          <cell r="J2259" t="str">
            <v>1、产品同竞品差异点（优势点）：1111
2、产品功能点：
3、产品设计优势：
4、产品教育属性优势：
5、产品安全属性优势：
6、产品相关服务优势：
7、其他：</v>
          </cell>
          <cell r="K2259" t="str">
            <v>不夹屁屁、抑菌率高达96.92%、吸湿排汗</v>
          </cell>
          <cell r="L2259" t="str">
            <v/>
          </cell>
          <cell r="M2259" t="str">
            <v>销售商品</v>
          </cell>
          <cell r="N2259" t="str">
            <v>2022/05/01</v>
          </cell>
          <cell r="O2259">
            <v>37.62</v>
          </cell>
          <cell r="P2259">
            <v>0.257</v>
          </cell>
          <cell r="Q2259">
            <v>15</v>
          </cell>
          <cell r="R2259">
            <v>11</v>
          </cell>
          <cell r="S2259">
            <v>5</v>
          </cell>
          <cell r="T2259" t="str">
            <v>有</v>
          </cell>
          <cell r="U2259" t="str">
            <v/>
          </cell>
          <cell r="V2259" t="str">
            <v>2190</v>
          </cell>
        </row>
        <row r="2259">
          <cell r="Z2259">
            <v>45</v>
          </cell>
          <cell r="AA2259">
            <v>55</v>
          </cell>
          <cell r="AB2259">
            <v>45</v>
          </cell>
          <cell r="AC2259">
            <v>0.111375</v>
          </cell>
          <cell r="AD2259">
            <v>9.5</v>
          </cell>
          <cell r="AE2259">
            <v>12</v>
          </cell>
          <cell r="AF2259">
            <v>50</v>
          </cell>
          <cell r="AG2259" t="str">
            <v/>
          </cell>
        </row>
        <row r="2260">
          <cell r="A2260" t="str">
            <v>HZ0381</v>
          </cell>
          <cell r="B2260" t="str">
            <v>HZ03-02GZ9</v>
          </cell>
          <cell r="C2260" t="str">
            <v>HUGZ三角内裤女童（奶昔粉+雪糕白+鱼子酱灰）</v>
          </cell>
          <cell r="D2260" t="str">
            <v>无</v>
          </cell>
          <cell r="E2260" t="str">
            <v>6936352586654</v>
          </cell>
          <cell r="F2260">
            <v>99</v>
          </cell>
          <cell r="G2260">
            <v>99</v>
          </cell>
          <cell r="H2260" t="str">
            <v>3+</v>
          </cell>
          <cell r="I2260" t="str">
            <v>老品</v>
          </cell>
          <cell r="J2260" t="str">
            <v>1、产品同竞品差异点（优势点）：1111
2、产品功能点：
3、产品设计优势：
4、产品教育属性优势：
5、产品安全属性优势：
6、产品相关服务优势：
7、其他：</v>
          </cell>
          <cell r="K2260" t="str">
            <v>不夹屁屁、抑菌率高达96.92%、吸湿排汗</v>
          </cell>
          <cell r="L2260" t="str">
            <v/>
          </cell>
          <cell r="M2260" t="str">
            <v>销售商品</v>
          </cell>
          <cell r="N2260" t="str">
            <v>2022/05/01</v>
          </cell>
          <cell r="O2260">
            <v>37.62</v>
          </cell>
          <cell r="P2260">
            <v>0.257</v>
          </cell>
          <cell r="Q2260">
            <v>15</v>
          </cell>
          <cell r="R2260">
            <v>11</v>
          </cell>
          <cell r="S2260">
            <v>5</v>
          </cell>
          <cell r="T2260" t="str">
            <v>有</v>
          </cell>
          <cell r="U2260" t="str">
            <v/>
          </cell>
          <cell r="V2260" t="str">
            <v>2190</v>
          </cell>
        </row>
        <row r="2260">
          <cell r="Z2260">
            <v>45</v>
          </cell>
          <cell r="AA2260">
            <v>55</v>
          </cell>
          <cell r="AB2260">
            <v>45</v>
          </cell>
          <cell r="AC2260">
            <v>0.111375</v>
          </cell>
          <cell r="AD2260">
            <v>9.5</v>
          </cell>
          <cell r="AE2260">
            <v>12</v>
          </cell>
          <cell r="AF2260">
            <v>50</v>
          </cell>
          <cell r="AG2260" t="str">
            <v/>
          </cell>
        </row>
        <row r="2261">
          <cell r="A2261" t="str">
            <v>HZ0382</v>
          </cell>
          <cell r="B2261" t="str">
            <v>HZ03-02GZ9</v>
          </cell>
          <cell r="C2261" t="str">
            <v>HUGZ三角内裤女童（奶昔粉+雪糕白+鱼子酱灰）</v>
          </cell>
          <cell r="D2261" t="str">
            <v>无</v>
          </cell>
          <cell r="E2261" t="str">
            <v>6936352586661</v>
          </cell>
          <cell r="F2261">
            <v>99</v>
          </cell>
          <cell r="G2261">
            <v>99</v>
          </cell>
          <cell r="H2261" t="str">
            <v>3+</v>
          </cell>
          <cell r="I2261" t="str">
            <v>老品</v>
          </cell>
          <cell r="J2261" t="str">
            <v>1、产品同竞品差异点（优势点）：1111
2、产品功能点：
3、产品设计优势：
4、产品教育属性优势：
5、产品安全属性优势：
6、产品相关服务优势：
7、其他：</v>
          </cell>
          <cell r="K2261" t="str">
            <v>不夹屁屁、抑菌率高达96.92%、吸湿排汗</v>
          </cell>
          <cell r="L2261" t="str">
            <v/>
          </cell>
          <cell r="M2261" t="str">
            <v>销售商品</v>
          </cell>
          <cell r="N2261" t="str">
            <v>2022/05/01</v>
          </cell>
          <cell r="O2261">
            <v>37.62</v>
          </cell>
          <cell r="P2261">
            <v>0.257</v>
          </cell>
          <cell r="Q2261">
            <v>15</v>
          </cell>
          <cell r="R2261">
            <v>11</v>
          </cell>
          <cell r="S2261">
            <v>5</v>
          </cell>
          <cell r="T2261" t="str">
            <v>有</v>
          </cell>
          <cell r="U2261" t="str">
            <v/>
          </cell>
          <cell r="V2261" t="str">
            <v>2190</v>
          </cell>
        </row>
        <row r="2261">
          <cell r="Z2261">
            <v>45</v>
          </cell>
          <cell r="AA2261">
            <v>55</v>
          </cell>
          <cell r="AB2261">
            <v>45</v>
          </cell>
          <cell r="AC2261">
            <v>0.111375</v>
          </cell>
          <cell r="AD2261">
            <v>9.5</v>
          </cell>
          <cell r="AE2261">
            <v>12</v>
          </cell>
          <cell r="AF2261">
            <v>50</v>
          </cell>
          <cell r="AG2261" t="str">
            <v/>
          </cell>
        </row>
        <row r="2262">
          <cell r="A2262" t="str">
            <v>HZ0383</v>
          </cell>
          <cell r="B2262" t="str">
            <v>HZ03-02GZ9</v>
          </cell>
          <cell r="C2262" t="str">
            <v>HUGZ三角内裤女童（奶昔粉+雪糕白+鱼子酱灰）</v>
          </cell>
          <cell r="D2262" t="str">
            <v>无</v>
          </cell>
          <cell r="E2262" t="str">
            <v>6936352586678</v>
          </cell>
          <cell r="F2262">
            <v>99</v>
          </cell>
          <cell r="G2262">
            <v>99</v>
          </cell>
          <cell r="H2262" t="str">
            <v>3+</v>
          </cell>
          <cell r="I2262" t="str">
            <v>老品</v>
          </cell>
          <cell r="J2262" t="str">
            <v>1、产品同竞品差异点（优势点）：1111
2、产品功能点：
3、产品设计优势：
4、产品教育属性优势：
5、产品安全属性优势：
6、产品相关服务优势：
7、其他：</v>
          </cell>
          <cell r="K2262" t="str">
            <v>不夹屁屁、抑菌率高达96.92%、吸湿排汗</v>
          </cell>
          <cell r="L2262" t="str">
            <v/>
          </cell>
          <cell r="M2262" t="str">
            <v>销售商品</v>
          </cell>
          <cell r="N2262" t="str">
            <v>2022/05/01</v>
          </cell>
          <cell r="O2262">
            <v>37.62</v>
          </cell>
          <cell r="P2262">
            <v>0.257</v>
          </cell>
          <cell r="Q2262">
            <v>15</v>
          </cell>
          <cell r="R2262">
            <v>11</v>
          </cell>
          <cell r="S2262">
            <v>5</v>
          </cell>
          <cell r="T2262" t="str">
            <v>有</v>
          </cell>
          <cell r="U2262" t="str">
            <v/>
          </cell>
          <cell r="V2262" t="str">
            <v>2190</v>
          </cell>
        </row>
        <row r="2262">
          <cell r="Z2262">
            <v>45</v>
          </cell>
          <cell r="AA2262">
            <v>55</v>
          </cell>
          <cell r="AB2262">
            <v>45</v>
          </cell>
          <cell r="AC2262">
            <v>0.111375</v>
          </cell>
          <cell r="AD2262">
            <v>9.5</v>
          </cell>
          <cell r="AE2262">
            <v>12</v>
          </cell>
          <cell r="AF2262">
            <v>50</v>
          </cell>
          <cell r="AG2262" t="str">
            <v/>
          </cell>
        </row>
        <row r="2263">
          <cell r="A2263" t="str">
            <v>HZ0384</v>
          </cell>
          <cell r="B2263" t="str">
            <v>HZ03-02GZ9</v>
          </cell>
          <cell r="C2263" t="str">
            <v>HUGZ三角内裤女童（奶昔粉+雪糕白+鱼子酱灰）</v>
          </cell>
          <cell r="D2263" t="str">
            <v>无</v>
          </cell>
          <cell r="E2263" t="str">
            <v>6936352586685</v>
          </cell>
          <cell r="F2263">
            <v>99</v>
          </cell>
          <cell r="G2263">
            <v>99</v>
          </cell>
          <cell r="H2263" t="str">
            <v>3+</v>
          </cell>
          <cell r="I2263" t="str">
            <v>老品</v>
          </cell>
          <cell r="J2263" t="str">
            <v>1、产品同竞品差异点（优势点）：1111
2、产品功能点：
3、产品设计优势：
4、产品教育属性优势：
5、产品安全属性优势：
6、产品相关服务优势：
7、其他：</v>
          </cell>
          <cell r="K2263" t="str">
            <v>不夹屁屁、抑菌率高达96.92%、吸湿排汗</v>
          </cell>
          <cell r="L2263" t="str">
            <v/>
          </cell>
          <cell r="M2263" t="str">
            <v>销售商品</v>
          </cell>
          <cell r="N2263" t="str">
            <v>2022/05/01</v>
          </cell>
          <cell r="O2263">
            <v>37.62</v>
          </cell>
          <cell r="P2263">
            <v>0.257</v>
          </cell>
          <cell r="Q2263">
            <v>15</v>
          </cell>
          <cell r="R2263">
            <v>11</v>
          </cell>
          <cell r="S2263">
            <v>5</v>
          </cell>
          <cell r="T2263" t="str">
            <v>有</v>
          </cell>
          <cell r="U2263" t="str">
            <v/>
          </cell>
          <cell r="V2263" t="str">
            <v>2190</v>
          </cell>
        </row>
        <row r="2263">
          <cell r="Z2263">
            <v>45</v>
          </cell>
          <cell r="AA2263">
            <v>55</v>
          </cell>
          <cell r="AB2263">
            <v>45</v>
          </cell>
          <cell r="AC2263">
            <v>0.111375</v>
          </cell>
          <cell r="AD2263">
            <v>9.5</v>
          </cell>
          <cell r="AE2263">
            <v>12</v>
          </cell>
          <cell r="AF2263">
            <v>50</v>
          </cell>
          <cell r="AG2263" t="str">
            <v/>
          </cell>
        </row>
        <row r="2264">
          <cell r="A2264" t="str">
            <v>HZ0385</v>
          </cell>
          <cell r="B2264" t="str">
            <v>HZ03-02GZ9</v>
          </cell>
          <cell r="C2264" t="str">
            <v>HUGZ三角内裤女童（奶昔粉+雪糕白+鱼子酱灰）</v>
          </cell>
          <cell r="D2264" t="str">
            <v>无</v>
          </cell>
          <cell r="E2264" t="str">
            <v>6936352586692</v>
          </cell>
          <cell r="F2264">
            <v>99</v>
          </cell>
          <cell r="G2264">
            <v>99</v>
          </cell>
          <cell r="H2264" t="str">
            <v>3+</v>
          </cell>
          <cell r="I2264" t="str">
            <v>老品</v>
          </cell>
          <cell r="J2264" t="str">
            <v>1、产品同竞品差异点（优势点）：1111
2、产品功能点：
3、产品设计优势：
4、产品教育属性优势：
5、产品安全属性优势：
6、产品相关服务优势：
7、其他：</v>
          </cell>
          <cell r="K2264" t="str">
            <v>不夹屁屁、抑菌率高达96.92%、吸湿排汗</v>
          </cell>
          <cell r="L2264" t="str">
            <v/>
          </cell>
          <cell r="M2264" t="str">
            <v>销售商品</v>
          </cell>
          <cell r="N2264" t="str">
            <v>2022/05/01</v>
          </cell>
          <cell r="O2264">
            <v>37.62</v>
          </cell>
          <cell r="P2264">
            <v>0.257</v>
          </cell>
          <cell r="Q2264">
            <v>15</v>
          </cell>
          <cell r="R2264">
            <v>11</v>
          </cell>
          <cell r="S2264">
            <v>5</v>
          </cell>
          <cell r="T2264" t="str">
            <v>有</v>
          </cell>
          <cell r="U2264" t="str">
            <v/>
          </cell>
          <cell r="V2264" t="str">
            <v>2190</v>
          </cell>
        </row>
        <row r="2264">
          <cell r="Z2264">
            <v>45</v>
          </cell>
          <cell r="AA2264">
            <v>55</v>
          </cell>
          <cell r="AB2264">
            <v>45</v>
          </cell>
          <cell r="AC2264">
            <v>0.111375</v>
          </cell>
          <cell r="AD2264">
            <v>9.5</v>
          </cell>
          <cell r="AE2264">
            <v>12</v>
          </cell>
          <cell r="AF2264">
            <v>50</v>
          </cell>
          <cell r="AG2264" t="str">
            <v/>
          </cell>
        </row>
        <row r="2265">
          <cell r="A2265" t="str">
            <v>HZ0386</v>
          </cell>
          <cell r="B2265" t="str">
            <v>HZ03-02GZ9</v>
          </cell>
          <cell r="C2265" t="str">
            <v>HUGZ三角内裤女童（奶昔粉+雪糕白+鱼子酱灰）</v>
          </cell>
          <cell r="D2265" t="str">
            <v>无</v>
          </cell>
          <cell r="E2265" t="str">
            <v>6936352586708</v>
          </cell>
          <cell r="F2265">
            <v>99</v>
          </cell>
          <cell r="G2265">
            <v>99</v>
          </cell>
          <cell r="H2265" t="str">
            <v>3+</v>
          </cell>
          <cell r="I2265" t="str">
            <v>老品</v>
          </cell>
          <cell r="J2265" t="str">
            <v>1、产品同竞品差异点（优势点）：1111
2、产品功能点：
3、产品设计优势：
4、产品教育属性优势：
5、产品安全属性优势：
6、产品相关服务优势：
7、其他：</v>
          </cell>
          <cell r="K2265" t="str">
            <v>不夹屁屁、抑菌率高达96.92%、吸湿排汗</v>
          </cell>
          <cell r="L2265" t="str">
            <v/>
          </cell>
          <cell r="M2265" t="str">
            <v>销售商品</v>
          </cell>
          <cell r="N2265" t="str">
            <v>2022/05/01</v>
          </cell>
          <cell r="O2265">
            <v>37.62</v>
          </cell>
          <cell r="P2265">
            <v>0.257</v>
          </cell>
          <cell r="Q2265">
            <v>15</v>
          </cell>
          <cell r="R2265">
            <v>11</v>
          </cell>
          <cell r="S2265">
            <v>5</v>
          </cell>
          <cell r="T2265" t="str">
            <v>有</v>
          </cell>
          <cell r="U2265" t="str">
            <v/>
          </cell>
          <cell r="V2265" t="str">
            <v>2190</v>
          </cell>
        </row>
        <row r="2265">
          <cell r="Z2265">
            <v>45</v>
          </cell>
          <cell r="AA2265">
            <v>55</v>
          </cell>
          <cell r="AB2265">
            <v>45</v>
          </cell>
          <cell r="AC2265">
            <v>0.111375</v>
          </cell>
          <cell r="AD2265">
            <v>9.5</v>
          </cell>
          <cell r="AE2265">
            <v>12</v>
          </cell>
          <cell r="AF2265">
            <v>50</v>
          </cell>
          <cell r="AG2265" t="str">
            <v/>
          </cell>
        </row>
        <row r="2266">
          <cell r="A2266" t="str">
            <v>HZ0343</v>
          </cell>
          <cell r="B2266" t="str">
            <v>HZ03-01GZ7</v>
          </cell>
          <cell r="C2266" t="str">
            <v>HUGZ平角内裤女童（青椰绿+鱼子酱灰+枣糕红）</v>
          </cell>
          <cell r="D2266" t="str">
            <v>无</v>
          </cell>
          <cell r="E2266" t="str">
            <v>6936352586272</v>
          </cell>
          <cell r="F2266">
            <v>99</v>
          </cell>
          <cell r="G2266">
            <v>99</v>
          </cell>
          <cell r="H2266" t="str">
            <v>3+</v>
          </cell>
          <cell r="I2266" t="str">
            <v>老品</v>
          </cell>
          <cell r="J2266" t="str">
            <v>1、产品同竞品差异点（优势点）：1111
2、产品功能点：
3、产品设计优势：
4、产品教育属性优势：
5、产品安全属性优势：
6、产品相关服务优势：
7、其他：</v>
          </cell>
          <cell r="K2266" t="str">
            <v>不夹屁屁、抑菌率高达96.92%、吸湿排汗</v>
          </cell>
          <cell r="L2266" t="str">
            <v/>
          </cell>
          <cell r="M2266" t="str">
            <v>销售商品</v>
          </cell>
          <cell r="N2266" t="str">
            <v>2022/05/01</v>
          </cell>
          <cell r="O2266">
            <v>37.62</v>
          </cell>
          <cell r="P2266">
            <v>0.257</v>
          </cell>
          <cell r="Q2266">
            <v>15</v>
          </cell>
          <cell r="R2266">
            <v>11</v>
          </cell>
          <cell r="S2266">
            <v>5</v>
          </cell>
          <cell r="T2266" t="str">
            <v>有</v>
          </cell>
          <cell r="U2266" t="str">
            <v/>
          </cell>
          <cell r="V2266" t="str">
            <v>2190</v>
          </cell>
        </row>
        <row r="2266">
          <cell r="Z2266">
            <v>45</v>
          </cell>
          <cell r="AA2266">
            <v>55</v>
          </cell>
          <cell r="AB2266">
            <v>45</v>
          </cell>
          <cell r="AC2266">
            <v>0.111375</v>
          </cell>
          <cell r="AD2266">
            <v>9.5</v>
          </cell>
          <cell r="AE2266">
            <v>12</v>
          </cell>
          <cell r="AF2266">
            <v>50</v>
          </cell>
          <cell r="AG2266" t="str">
            <v/>
          </cell>
        </row>
        <row r="2267">
          <cell r="A2267" t="str">
            <v>HZ0344</v>
          </cell>
          <cell r="B2267" t="str">
            <v>HZ03-01GZ7</v>
          </cell>
          <cell r="C2267" t="str">
            <v>HUGZ平角内裤女童（青椰绿+鱼子酱灰+枣糕红）</v>
          </cell>
          <cell r="D2267" t="str">
            <v>无</v>
          </cell>
          <cell r="E2267" t="str">
            <v>6936352586289</v>
          </cell>
          <cell r="F2267">
            <v>99</v>
          </cell>
          <cell r="G2267">
            <v>99</v>
          </cell>
          <cell r="H2267" t="str">
            <v>3+</v>
          </cell>
          <cell r="I2267" t="str">
            <v>老品</v>
          </cell>
          <cell r="J2267" t="str">
            <v>1、产品同竞品差异点（优势点）：1111
2、产品功能点：
3、产品设计优势：
4、产品教育属性优势：
5、产品安全属性优势：
6、产品相关服务优势：
7、其他：</v>
          </cell>
          <cell r="K2267" t="str">
            <v>不夹屁屁、抑菌率高达96.92%、吸湿排汗</v>
          </cell>
          <cell r="L2267" t="str">
            <v/>
          </cell>
          <cell r="M2267" t="str">
            <v>销售商品</v>
          </cell>
          <cell r="N2267" t="str">
            <v>2022/05/01</v>
          </cell>
          <cell r="O2267">
            <v>37.62</v>
          </cell>
          <cell r="P2267">
            <v>0.257</v>
          </cell>
          <cell r="Q2267">
            <v>15</v>
          </cell>
          <cell r="R2267">
            <v>11</v>
          </cell>
          <cell r="S2267">
            <v>5</v>
          </cell>
          <cell r="T2267" t="str">
            <v>有</v>
          </cell>
          <cell r="U2267" t="str">
            <v/>
          </cell>
          <cell r="V2267" t="str">
            <v>2190</v>
          </cell>
        </row>
        <row r="2267">
          <cell r="Z2267">
            <v>45</v>
          </cell>
          <cell r="AA2267">
            <v>55</v>
          </cell>
          <cell r="AB2267">
            <v>45</v>
          </cell>
          <cell r="AC2267">
            <v>0.111375</v>
          </cell>
          <cell r="AD2267">
            <v>9.5</v>
          </cell>
          <cell r="AE2267">
            <v>12</v>
          </cell>
          <cell r="AF2267">
            <v>50</v>
          </cell>
          <cell r="AG2267" t="str">
            <v/>
          </cell>
        </row>
        <row r="2268">
          <cell r="A2268" t="str">
            <v>HZ0345</v>
          </cell>
          <cell r="B2268" t="str">
            <v>HZ03-01GZ8</v>
          </cell>
          <cell r="C2268" t="str">
            <v>HUGZ平角内裤女童（姜饼黄+青椰绿+雪糕白）</v>
          </cell>
          <cell r="D2268" t="str">
            <v>无</v>
          </cell>
          <cell r="E2268" t="str">
            <v>6936352586296</v>
          </cell>
          <cell r="F2268">
            <v>99</v>
          </cell>
          <cell r="G2268">
            <v>99</v>
          </cell>
          <cell r="H2268" t="str">
            <v>3+</v>
          </cell>
          <cell r="I2268" t="str">
            <v>老品</v>
          </cell>
          <cell r="J2268" t="str">
            <v>1、产品同竞品差异点（优势点）：1111
2、产品功能点：
3、产品设计优势：
4、产品教育属性优势：
5、产品安全属性优势：
6、产品相关服务优势：
7、其他：</v>
          </cell>
          <cell r="K2268" t="str">
            <v>不夹屁屁、抑菌率高达96.92%、吸湿排汗</v>
          </cell>
          <cell r="L2268" t="str">
            <v/>
          </cell>
          <cell r="M2268" t="str">
            <v>销售商品</v>
          </cell>
          <cell r="N2268" t="str">
            <v>2022/05/01</v>
          </cell>
          <cell r="O2268">
            <v>37.62</v>
          </cell>
          <cell r="P2268">
            <v>0.257</v>
          </cell>
          <cell r="Q2268">
            <v>15</v>
          </cell>
          <cell r="R2268">
            <v>11</v>
          </cell>
          <cell r="S2268">
            <v>5</v>
          </cell>
          <cell r="T2268" t="str">
            <v>有</v>
          </cell>
          <cell r="U2268" t="str">
            <v/>
          </cell>
          <cell r="V2268" t="str">
            <v>2190</v>
          </cell>
        </row>
        <row r="2268">
          <cell r="Z2268">
            <v>45</v>
          </cell>
          <cell r="AA2268">
            <v>55</v>
          </cell>
          <cell r="AB2268">
            <v>45</v>
          </cell>
          <cell r="AC2268">
            <v>0.111375</v>
          </cell>
          <cell r="AD2268">
            <v>9.5</v>
          </cell>
          <cell r="AE2268">
            <v>12</v>
          </cell>
          <cell r="AF2268">
            <v>50</v>
          </cell>
          <cell r="AG2268" t="str">
            <v/>
          </cell>
        </row>
        <row r="2269">
          <cell r="A2269" t="str">
            <v>HZ0346</v>
          </cell>
          <cell r="B2269" t="str">
            <v>HZ03-01GZ8</v>
          </cell>
          <cell r="C2269" t="str">
            <v>HUGZ平角内裤女童（姜饼黄+青椰绿+雪糕白）</v>
          </cell>
          <cell r="D2269" t="str">
            <v>无</v>
          </cell>
          <cell r="E2269" t="str">
            <v>6936352586302</v>
          </cell>
          <cell r="F2269">
            <v>99</v>
          </cell>
          <cell r="G2269">
            <v>99</v>
          </cell>
          <cell r="H2269" t="str">
            <v>3+</v>
          </cell>
          <cell r="I2269" t="str">
            <v>老品</v>
          </cell>
          <cell r="J2269" t="str">
            <v>1、产品同竞品差异点（优势点）：1111
2、产品功能点：
3、产品设计优势：
4、产品教育属性优势：
5、产品安全属性优势：
6、产品相关服务优势：
7、其他：</v>
          </cell>
          <cell r="K2269" t="str">
            <v>不夹屁屁、抑菌率高达96.92%、吸湿排汗</v>
          </cell>
          <cell r="L2269" t="str">
            <v/>
          </cell>
          <cell r="M2269" t="str">
            <v>销售商品</v>
          </cell>
          <cell r="N2269" t="str">
            <v>2022/05/01</v>
          </cell>
          <cell r="O2269">
            <v>37.62</v>
          </cell>
          <cell r="P2269">
            <v>0.257</v>
          </cell>
          <cell r="Q2269">
            <v>15</v>
          </cell>
          <cell r="R2269">
            <v>11</v>
          </cell>
          <cell r="S2269">
            <v>5</v>
          </cell>
          <cell r="T2269" t="str">
            <v>有</v>
          </cell>
          <cell r="U2269" t="str">
            <v/>
          </cell>
          <cell r="V2269" t="str">
            <v>2190</v>
          </cell>
        </row>
        <row r="2269">
          <cell r="Z2269">
            <v>45</v>
          </cell>
          <cell r="AA2269">
            <v>55</v>
          </cell>
          <cell r="AB2269">
            <v>45</v>
          </cell>
          <cell r="AC2269">
            <v>0.111375</v>
          </cell>
          <cell r="AD2269">
            <v>9.5</v>
          </cell>
          <cell r="AE2269">
            <v>12</v>
          </cell>
          <cell r="AF2269">
            <v>50</v>
          </cell>
          <cell r="AG2269" t="str">
            <v/>
          </cell>
        </row>
        <row r="2270">
          <cell r="A2270" t="str">
            <v>HZ0347</v>
          </cell>
          <cell r="B2270" t="str">
            <v>HZ03-01GZ8</v>
          </cell>
          <cell r="C2270" t="str">
            <v>HUGZ平角内裤女童（姜饼黄+青椰绿+雪糕白）</v>
          </cell>
          <cell r="D2270" t="str">
            <v>无</v>
          </cell>
          <cell r="E2270" t="str">
            <v>6936352586319</v>
          </cell>
          <cell r="F2270">
            <v>99</v>
          </cell>
          <cell r="G2270">
            <v>99</v>
          </cell>
          <cell r="H2270" t="str">
            <v>3+</v>
          </cell>
          <cell r="I2270" t="str">
            <v>老品</v>
          </cell>
          <cell r="J2270" t="str">
            <v>1、产品同竞品差异点（优势点）：1111
2、产品功能点：
3、产品设计优势：
4、产品教育属性优势：
5、产品安全属性优势：
6、产品相关服务优势：
7、其他：</v>
          </cell>
          <cell r="K2270" t="str">
            <v>不夹屁屁、抑菌率高达96.92%、吸湿排汗</v>
          </cell>
          <cell r="L2270" t="str">
            <v/>
          </cell>
          <cell r="M2270" t="str">
            <v>销售商品</v>
          </cell>
          <cell r="N2270" t="str">
            <v>2022/05/01</v>
          </cell>
          <cell r="O2270">
            <v>37.62</v>
          </cell>
          <cell r="P2270">
            <v>0.257</v>
          </cell>
          <cell r="Q2270">
            <v>15</v>
          </cell>
          <cell r="R2270">
            <v>11</v>
          </cell>
          <cell r="S2270">
            <v>5</v>
          </cell>
          <cell r="T2270" t="str">
            <v>有</v>
          </cell>
          <cell r="U2270" t="str">
            <v/>
          </cell>
          <cell r="V2270" t="str">
            <v>2190</v>
          </cell>
        </row>
        <row r="2270">
          <cell r="Z2270">
            <v>45</v>
          </cell>
          <cell r="AA2270">
            <v>55</v>
          </cell>
          <cell r="AB2270">
            <v>45</v>
          </cell>
          <cell r="AC2270">
            <v>0.111375</v>
          </cell>
          <cell r="AD2270">
            <v>9.5</v>
          </cell>
          <cell r="AE2270">
            <v>12</v>
          </cell>
          <cell r="AF2270">
            <v>50</v>
          </cell>
          <cell r="AG2270" t="str">
            <v/>
          </cell>
        </row>
        <row r="2271">
          <cell r="A2271" t="str">
            <v>HZ0348</v>
          </cell>
          <cell r="B2271" t="str">
            <v>HZ03-01GZ8</v>
          </cell>
          <cell r="C2271" t="str">
            <v>HUGZ平角内裤女童（姜饼黄+青椰绿+雪糕白）</v>
          </cell>
          <cell r="D2271" t="str">
            <v>无</v>
          </cell>
          <cell r="E2271" t="str">
            <v>6936352586326</v>
          </cell>
          <cell r="F2271">
            <v>99</v>
          </cell>
          <cell r="G2271">
            <v>99</v>
          </cell>
          <cell r="H2271" t="str">
            <v>3+</v>
          </cell>
          <cell r="I2271" t="str">
            <v>老品</v>
          </cell>
          <cell r="J2271" t="str">
            <v>1、产品同竞品差异点（优势点）：1111
2、产品功能点：
3、产品设计优势：
4、产品教育属性优势：
5、产品安全属性优势：
6、产品相关服务优势：
7、其他：</v>
          </cell>
          <cell r="K2271" t="str">
            <v>不夹屁屁、抑菌率高达96.92%、吸湿排汗</v>
          </cell>
          <cell r="L2271" t="str">
            <v/>
          </cell>
          <cell r="M2271" t="str">
            <v>销售商品</v>
          </cell>
          <cell r="N2271" t="str">
            <v>2022/05/01</v>
          </cell>
          <cell r="O2271">
            <v>37.62</v>
          </cell>
          <cell r="P2271">
            <v>0.257</v>
          </cell>
          <cell r="Q2271">
            <v>15</v>
          </cell>
          <cell r="R2271">
            <v>11</v>
          </cell>
          <cell r="S2271">
            <v>5</v>
          </cell>
          <cell r="T2271" t="str">
            <v>有</v>
          </cell>
          <cell r="U2271" t="str">
            <v/>
          </cell>
          <cell r="V2271" t="str">
            <v>2190</v>
          </cell>
        </row>
        <row r="2271">
          <cell r="Z2271">
            <v>45</v>
          </cell>
          <cell r="AA2271">
            <v>55</v>
          </cell>
          <cell r="AB2271">
            <v>45</v>
          </cell>
          <cell r="AC2271">
            <v>0.111375</v>
          </cell>
          <cell r="AD2271">
            <v>9.5</v>
          </cell>
          <cell r="AE2271">
            <v>12</v>
          </cell>
          <cell r="AF2271">
            <v>50</v>
          </cell>
          <cell r="AG2271" t="str">
            <v/>
          </cell>
        </row>
        <row r="2272">
          <cell r="A2272" t="str">
            <v>HZ0349</v>
          </cell>
          <cell r="B2272" t="str">
            <v>HZ03-01GZ8</v>
          </cell>
          <cell r="C2272" t="str">
            <v>HUGZ平角内裤女童（姜饼黄+青椰绿+雪糕白）</v>
          </cell>
          <cell r="D2272" t="str">
            <v>无</v>
          </cell>
          <cell r="E2272" t="str">
            <v>6936352586333</v>
          </cell>
          <cell r="F2272">
            <v>99</v>
          </cell>
          <cell r="G2272">
            <v>99</v>
          </cell>
          <cell r="H2272" t="str">
            <v>3+</v>
          </cell>
          <cell r="I2272" t="str">
            <v>老品</v>
          </cell>
          <cell r="J2272" t="str">
            <v>1、产品同竞品差异点（优势点）：1111
2、产品功能点：
3、产品设计优势：
4、产品教育属性优势：
5、产品安全属性优势：
6、产品相关服务优势：
7、其他：</v>
          </cell>
          <cell r="K2272" t="str">
            <v>不夹屁屁、抑菌率高达96.92%、吸湿排汗</v>
          </cell>
          <cell r="L2272" t="str">
            <v/>
          </cell>
          <cell r="M2272" t="str">
            <v>销售商品</v>
          </cell>
          <cell r="N2272" t="str">
            <v>2022/05/01</v>
          </cell>
          <cell r="O2272">
            <v>37.62</v>
          </cell>
          <cell r="P2272">
            <v>0.257</v>
          </cell>
          <cell r="Q2272">
            <v>15</v>
          </cell>
          <cell r="R2272">
            <v>11</v>
          </cell>
          <cell r="S2272">
            <v>5</v>
          </cell>
          <cell r="T2272" t="str">
            <v>有</v>
          </cell>
          <cell r="U2272" t="str">
            <v/>
          </cell>
          <cell r="V2272" t="str">
            <v>2190</v>
          </cell>
        </row>
        <row r="2272">
          <cell r="Z2272">
            <v>45</v>
          </cell>
          <cell r="AA2272">
            <v>55</v>
          </cell>
          <cell r="AB2272">
            <v>45</v>
          </cell>
          <cell r="AC2272">
            <v>0.111375</v>
          </cell>
          <cell r="AD2272">
            <v>9.5</v>
          </cell>
          <cell r="AE2272">
            <v>12</v>
          </cell>
          <cell r="AF2272">
            <v>50</v>
          </cell>
          <cell r="AG2272" t="str">
            <v/>
          </cell>
        </row>
        <row r="2273">
          <cell r="A2273" t="str">
            <v>HZ0350</v>
          </cell>
          <cell r="B2273" t="str">
            <v>HZ03-01GZ8</v>
          </cell>
          <cell r="C2273" t="str">
            <v>HUGZ平角内裤女童（姜饼黄+青椰绿+雪糕白）</v>
          </cell>
          <cell r="D2273" t="str">
            <v>无</v>
          </cell>
          <cell r="E2273" t="str">
            <v>6936352586340</v>
          </cell>
          <cell r="F2273">
            <v>99</v>
          </cell>
          <cell r="G2273">
            <v>99</v>
          </cell>
          <cell r="H2273" t="str">
            <v>3+</v>
          </cell>
          <cell r="I2273" t="str">
            <v>老品</v>
          </cell>
          <cell r="J2273" t="str">
            <v>1、产品同竞品差异点（优势点）：1111
2、产品功能点：
3、产品设计优势：
4、产品教育属性优势：
5、产品安全属性优势：
6、产品相关服务优势：
7、其他：</v>
          </cell>
          <cell r="K2273" t="str">
            <v>不夹屁屁、抑菌率高达96.92%、吸湿排汗</v>
          </cell>
          <cell r="L2273" t="str">
            <v/>
          </cell>
          <cell r="M2273" t="str">
            <v>销售商品</v>
          </cell>
          <cell r="N2273" t="str">
            <v>2022/05/01</v>
          </cell>
          <cell r="O2273">
            <v>37.62</v>
          </cell>
          <cell r="P2273">
            <v>0.257</v>
          </cell>
          <cell r="Q2273">
            <v>15</v>
          </cell>
          <cell r="R2273">
            <v>11</v>
          </cell>
          <cell r="S2273">
            <v>5</v>
          </cell>
          <cell r="T2273" t="str">
            <v>有</v>
          </cell>
          <cell r="U2273" t="str">
            <v/>
          </cell>
          <cell r="V2273" t="str">
            <v>2190</v>
          </cell>
        </row>
        <row r="2273">
          <cell r="Z2273">
            <v>45</v>
          </cell>
          <cell r="AA2273">
            <v>55</v>
          </cell>
          <cell r="AB2273">
            <v>45</v>
          </cell>
          <cell r="AC2273">
            <v>0.111375</v>
          </cell>
          <cell r="AD2273">
            <v>9.5</v>
          </cell>
          <cell r="AE2273">
            <v>12</v>
          </cell>
          <cell r="AF2273">
            <v>50</v>
          </cell>
          <cell r="AG2273" t="str">
            <v/>
          </cell>
        </row>
        <row r="2274">
          <cell r="A2274" t="str">
            <v>HZ0351</v>
          </cell>
          <cell r="B2274" t="str">
            <v>HZ03-01GZ8</v>
          </cell>
          <cell r="C2274" t="str">
            <v>HUGZ平角内裤女童（姜饼黄+青椰绿+雪糕白）</v>
          </cell>
          <cell r="D2274" t="str">
            <v>无</v>
          </cell>
          <cell r="E2274" t="str">
            <v>6936352586357</v>
          </cell>
          <cell r="F2274">
            <v>99</v>
          </cell>
          <cell r="G2274">
            <v>99</v>
          </cell>
          <cell r="H2274" t="str">
            <v>3+</v>
          </cell>
          <cell r="I2274" t="str">
            <v>老品</v>
          </cell>
          <cell r="J2274" t="str">
            <v>1、产品同竞品差异点（优势点）：1111
2、产品功能点：
3、产品设计优势：
4、产品教育属性优势：
5、产品安全属性优势：
6、产品相关服务优势：
7、其他：</v>
          </cell>
          <cell r="K2274" t="str">
            <v>不夹屁屁、抑菌率高达96.92%、吸湿排汗</v>
          </cell>
          <cell r="L2274" t="str">
            <v/>
          </cell>
          <cell r="M2274" t="str">
            <v>销售商品</v>
          </cell>
          <cell r="N2274" t="str">
            <v>2022/05/01</v>
          </cell>
          <cell r="O2274">
            <v>37.62</v>
          </cell>
          <cell r="P2274">
            <v>0.257</v>
          </cell>
          <cell r="Q2274">
            <v>15</v>
          </cell>
          <cell r="R2274">
            <v>11</v>
          </cell>
          <cell r="S2274">
            <v>5</v>
          </cell>
          <cell r="T2274" t="str">
            <v>有</v>
          </cell>
          <cell r="U2274" t="str">
            <v/>
          </cell>
          <cell r="V2274" t="str">
            <v>2190</v>
          </cell>
        </row>
        <row r="2274">
          <cell r="Z2274">
            <v>45</v>
          </cell>
          <cell r="AA2274">
            <v>55</v>
          </cell>
          <cell r="AB2274">
            <v>45</v>
          </cell>
          <cell r="AC2274">
            <v>0.111375</v>
          </cell>
          <cell r="AD2274">
            <v>9.5</v>
          </cell>
          <cell r="AE2274">
            <v>12</v>
          </cell>
          <cell r="AF2274">
            <v>50</v>
          </cell>
          <cell r="AG2274" t="str">
            <v/>
          </cell>
        </row>
        <row r="2275">
          <cell r="A2275" t="str">
            <v>HZ0352</v>
          </cell>
          <cell r="B2275" t="str">
            <v>HZ03-01GZ9</v>
          </cell>
          <cell r="C2275" t="str">
            <v>HUGZ平角内裤女童（奶昔粉+雪糕白+鱼子酱灰）</v>
          </cell>
          <cell r="D2275" t="str">
            <v>无</v>
          </cell>
          <cell r="E2275" t="str">
            <v>6936352586364</v>
          </cell>
          <cell r="F2275">
            <v>99</v>
          </cell>
          <cell r="G2275">
            <v>99</v>
          </cell>
          <cell r="H2275" t="str">
            <v>3+</v>
          </cell>
          <cell r="I2275" t="str">
            <v>老品</v>
          </cell>
          <cell r="J2275" t="str">
            <v>1、产品同竞品差异点（优势点）：1111
2、产品功能点：
3、产品设计优势：
4、产品教育属性优势：
5、产品安全属性优势：
6、产品相关服务优势：
7、其他：</v>
          </cell>
          <cell r="K2275" t="str">
            <v>不夹屁屁、抑菌率高达96.92%、吸湿排汗</v>
          </cell>
          <cell r="L2275" t="str">
            <v/>
          </cell>
          <cell r="M2275" t="str">
            <v>销售商品</v>
          </cell>
          <cell r="N2275" t="str">
            <v>2022/05/01</v>
          </cell>
          <cell r="O2275">
            <v>37.62</v>
          </cell>
          <cell r="P2275">
            <v>0.257</v>
          </cell>
          <cell r="Q2275">
            <v>15</v>
          </cell>
          <cell r="R2275">
            <v>11</v>
          </cell>
          <cell r="S2275">
            <v>5</v>
          </cell>
          <cell r="T2275" t="str">
            <v>有</v>
          </cell>
          <cell r="U2275" t="str">
            <v/>
          </cell>
          <cell r="V2275" t="str">
            <v>2190</v>
          </cell>
        </row>
        <row r="2275">
          <cell r="Z2275">
            <v>45</v>
          </cell>
          <cell r="AA2275">
            <v>55</v>
          </cell>
          <cell r="AB2275">
            <v>45</v>
          </cell>
          <cell r="AC2275">
            <v>0.111375</v>
          </cell>
          <cell r="AD2275">
            <v>9.5</v>
          </cell>
          <cell r="AE2275">
            <v>12</v>
          </cell>
          <cell r="AF2275">
            <v>50</v>
          </cell>
          <cell r="AG2275" t="str">
            <v/>
          </cell>
        </row>
        <row r="2276">
          <cell r="A2276" t="str">
            <v>HZ0353</v>
          </cell>
          <cell r="B2276" t="str">
            <v>HZ03-01GZ9</v>
          </cell>
          <cell r="C2276" t="str">
            <v>HUGZ平角内裤女童（奶昔粉+雪糕白+鱼子酱灰）</v>
          </cell>
          <cell r="D2276" t="str">
            <v>无</v>
          </cell>
          <cell r="E2276" t="str">
            <v>6936352586371</v>
          </cell>
          <cell r="F2276">
            <v>99</v>
          </cell>
          <cell r="G2276">
            <v>99</v>
          </cell>
          <cell r="H2276" t="str">
            <v>3+</v>
          </cell>
          <cell r="I2276" t="str">
            <v>老品</v>
          </cell>
          <cell r="J2276" t="str">
            <v>1、产品同竞品差异点（优势点）：1111
2、产品功能点：
3、产品设计优势：
4、产品教育属性优势：
5、产品安全属性优势：
6、产品相关服务优势：
7、其他：</v>
          </cell>
          <cell r="K2276" t="str">
            <v>不夹屁屁、抑菌率高达96.92%、吸湿排汗</v>
          </cell>
          <cell r="L2276" t="str">
            <v/>
          </cell>
          <cell r="M2276" t="str">
            <v>销售商品</v>
          </cell>
          <cell r="N2276" t="str">
            <v>2022/05/01</v>
          </cell>
          <cell r="O2276">
            <v>37.62</v>
          </cell>
          <cell r="P2276">
            <v>0.257</v>
          </cell>
          <cell r="Q2276">
            <v>15</v>
          </cell>
          <cell r="R2276">
            <v>11</v>
          </cell>
          <cell r="S2276">
            <v>5</v>
          </cell>
          <cell r="T2276" t="str">
            <v>有</v>
          </cell>
          <cell r="U2276" t="str">
            <v/>
          </cell>
          <cell r="V2276" t="str">
            <v>2190</v>
          </cell>
        </row>
        <row r="2276">
          <cell r="Z2276">
            <v>45</v>
          </cell>
          <cell r="AA2276">
            <v>55</v>
          </cell>
          <cell r="AB2276">
            <v>45</v>
          </cell>
          <cell r="AC2276">
            <v>0.111375</v>
          </cell>
          <cell r="AD2276">
            <v>9.5</v>
          </cell>
          <cell r="AE2276">
            <v>12</v>
          </cell>
          <cell r="AF2276">
            <v>50</v>
          </cell>
          <cell r="AG2276" t="str">
            <v/>
          </cell>
        </row>
        <row r="2277">
          <cell r="A2277" t="str">
            <v>HZ0354</v>
          </cell>
          <cell r="B2277" t="str">
            <v>HZ03-01GZ9</v>
          </cell>
          <cell r="C2277" t="str">
            <v>HUGZ平角内裤女童（奶昔粉+雪糕白+鱼子酱灰）</v>
          </cell>
          <cell r="D2277" t="str">
            <v>无</v>
          </cell>
          <cell r="E2277" t="str">
            <v>6936352586388</v>
          </cell>
          <cell r="F2277">
            <v>99</v>
          </cell>
          <cell r="G2277">
            <v>99</v>
          </cell>
          <cell r="H2277" t="str">
            <v>3+</v>
          </cell>
          <cell r="I2277" t="str">
            <v>老品</v>
          </cell>
          <cell r="J2277" t="str">
            <v>1、产品同竞品差异点（优势点）：1111
2、产品功能点：
3、产品设计优势：
4、产品教育属性优势：
5、产品安全属性优势：
6、产品相关服务优势：
7、其他：</v>
          </cell>
          <cell r="K2277" t="str">
            <v>不夹屁屁、抑菌率高达96.92%、吸湿排汗</v>
          </cell>
          <cell r="L2277" t="str">
            <v/>
          </cell>
          <cell r="M2277" t="str">
            <v>销售商品</v>
          </cell>
          <cell r="N2277" t="str">
            <v>2022/05/01</v>
          </cell>
          <cell r="O2277">
            <v>37.62</v>
          </cell>
          <cell r="P2277">
            <v>0.257</v>
          </cell>
          <cell r="Q2277">
            <v>15</v>
          </cell>
          <cell r="R2277">
            <v>11</v>
          </cell>
          <cell r="S2277">
            <v>5</v>
          </cell>
          <cell r="T2277" t="str">
            <v>有</v>
          </cell>
          <cell r="U2277" t="str">
            <v/>
          </cell>
          <cell r="V2277" t="str">
            <v>2190</v>
          </cell>
        </row>
        <row r="2277">
          <cell r="Z2277">
            <v>45</v>
          </cell>
          <cell r="AA2277">
            <v>55</v>
          </cell>
          <cell r="AB2277">
            <v>45</v>
          </cell>
          <cell r="AC2277">
            <v>0.111375</v>
          </cell>
          <cell r="AD2277">
            <v>9.5</v>
          </cell>
          <cell r="AE2277">
            <v>12</v>
          </cell>
          <cell r="AF2277">
            <v>50</v>
          </cell>
          <cell r="AG2277" t="str">
            <v/>
          </cell>
        </row>
        <row r="2278">
          <cell r="A2278" t="str">
            <v>HZ0355</v>
          </cell>
          <cell r="B2278" t="str">
            <v>HZ03-01GZ9</v>
          </cell>
          <cell r="C2278" t="str">
            <v>HUGZ平角内裤女童（奶昔粉+雪糕白+鱼子酱灰）</v>
          </cell>
          <cell r="D2278" t="str">
            <v>无</v>
          </cell>
          <cell r="E2278" t="str">
            <v>6936352586395</v>
          </cell>
          <cell r="F2278">
            <v>99</v>
          </cell>
          <cell r="G2278">
            <v>99</v>
          </cell>
          <cell r="H2278" t="str">
            <v>3+</v>
          </cell>
          <cell r="I2278" t="str">
            <v>老品</v>
          </cell>
          <cell r="J2278" t="str">
            <v>1、产品同竞品差异点（优势点）：1111
2、产品功能点：
3、产品设计优势：
4、产品教育属性优势：
5、产品安全属性优势：
6、产品相关服务优势：
7、其他：</v>
          </cell>
          <cell r="K2278" t="str">
            <v>不夹屁屁、抑菌率高达96.92%、吸湿排汗</v>
          </cell>
          <cell r="L2278" t="str">
            <v/>
          </cell>
          <cell r="M2278" t="str">
            <v>销售商品</v>
          </cell>
          <cell r="N2278" t="str">
            <v>2022/05/01</v>
          </cell>
          <cell r="O2278">
            <v>37.62</v>
          </cell>
          <cell r="P2278">
            <v>0.257</v>
          </cell>
          <cell r="Q2278">
            <v>15</v>
          </cell>
          <cell r="R2278">
            <v>11</v>
          </cell>
          <cell r="S2278">
            <v>5</v>
          </cell>
          <cell r="T2278" t="str">
            <v>有</v>
          </cell>
          <cell r="U2278" t="str">
            <v/>
          </cell>
          <cell r="V2278" t="str">
            <v>2190</v>
          </cell>
        </row>
        <row r="2278">
          <cell r="Z2278">
            <v>45</v>
          </cell>
          <cell r="AA2278">
            <v>55</v>
          </cell>
          <cell r="AB2278">
            <v>45</v>
          </cell>
          <cell r="AC2278">
            <v>0.111375</v>
          </cell>
          <cell r="AD2278">
            <v>9.5</v>
          </cell>
          <cell r="AE2278">
            <v>12</v>
          </cell>
          <cell r="AF2278">
            <v>50</v>
          </cell>
          <cell r="AG2278" t="str">
            <v/>
          </cell>
        </row>
        <row r="2279">
          <cell r="A2279" t="str">
            <v>HZ0356</v>
          </cell>
          <cell r="B2279" t="str">
            <v>HZ03-01GZ9</v>
          </cell>
          <cell r="C2279" t="str">
            <v>HUGZ平角内裤女童（奶昔粉+雪糕白+鱼子酱灰）</v>
          </cell>
          <cell r="D2279" t="str">
            <v>无</v>
          </cell>
          <cell r="E2279" t="str">
            <v>6936352586401</v>
          </cell>
          <cell r="F2279">
            <v>99</v>
          </cell>
          <cell r="G2279">
            <v>99</v>
          </cell>
          <cell r="H2279" t="str">
            <v>3+</v>
          </cell>
          <cell r="I2279" t="str">
            <v>老品</v>
          </cell>
          <cell r="J2279" t="str">
            <v>1、产品同竞品差异点（优势点）：1111
2、产品功能点：
3、产品设计优势：
4、产品教育属性优势：
5、产品安全属性优势：
6、产品相关服务优势：
7、其他：</v>
          </cell>
          <cell r="K2279" t="str">
            <v>不夹屁屁、抑菌率高达96.92%、吸湿排汗</v>
          </cell>
          <cell r="L2279" t="str">
            <v/>
          </cell>
          <cell r="M2279" t="str">
            <v>销售商品</v>
          </cell>
          <cell r="N2279" t="str">
            <v>2022/05/01</v>
          </cell>
          <cell r="O2279">
            <v>37.62</v>
          </cell>
          <cell r="P2279">
            <v>0.257</v>
          </cell>
          <cell r="Q2279">
            <v>15</v>
          </cell>
          <cell r="R2279">
            <v>11</v>
          </cell>
          <cell r="S2279">
            <v>5</v>
          </cell>
          <cell r="T2279" t="str">
            <v>有</v>
          </cell>
          <cell r="U2279" t="str">
            <v/>
          </cell>
          <cell r="V2279" t="str">
            <v>2190</v>
          </cell>
        </row>
        <row r="2279">
          <cell r="Z2279">
            <v>45</v>
          </cell>
          <cell r="AA2279">
            <v>55</v>
          </cell>
          <cell r="AB2279">
            <v>45</v>
          </cell>
          <cell r="AC2279">
            <v>0.111375</v>
          </cell>
          <cell r="AD2279">
            <v>9.5</v>
          </cell>
          <cell r="AE2279">
            <v>12</v>
          </cell>
          <cell r="AF2279">
            <v>50</v>
          </cell>
          <cell r="AG2279" t="str">
            <v/>
          </cell>
        </row>
        <row r="2280">
          <cell r="A2280" t="str">
            <v>HZ0357</v>
          </cell>
          <cell r="B2280" t="str">
            <v>HZ03-01GZ9</v>
          </cell>
          <cell r="C2280" t="str">
            <v>HUGZ平角内裤女童（奶昔粉+雪糕白+鱼子酱灰）</v>
          </cell>
          <cell r="D2280" t="str">
            <v>无</v>
          </cell>
          <cell r="E2280" t="str">
            <v>6936352586418</v>
          </cell>
          <cell r="F2280">
            <v>99</v>
          </cell>
          <cell r="G2280">
            <v>99</v>
          </cell>
          <cell r="H2280" t="str">
            <v>3+</v>
          </cell>
          <cell r="I2280" t="str">
            <v>老品</v>
          </cell>
          <cell r="J2280" t="str">
            <v>1、产品同竞品差异点（优势点）：1111
2、产品功能点：
3、产品设计优势：
4、产品教育属性优势：
5、产品安全属性优势：
6、产品相关服务优势：
7、其他：</v>
          </cell>
          <cell r="K2280" t="str">
            <v>不夹屁屁、抑菌率高达96.92%、吸湿排汗</v>
          </cell>
          <cell r="L2280" t="str">
            <v/>
          </cell>
          <cell r="M2280" t="str">
            <v>销售商品</v>
          </cell>
          <cell r="N2280" t="str">
            <v>2022/05/01</v>
          </cell>
          <cell r="O2280">
            <v>37.62</v>
          </cell>
          <cell r="P2280">
            <v>0.257</v>
          </cell>
          <cell r="Q2280">
            <v>15</v>
          </cell>
          <cell r="R2280">
            <v>11</v>
          </cell>
          <cell r="S2280">
            <v>5</v>
          </cell>
          <cell r="T2280" t="str">
            <v>有</v>
          </cell>
          <cell r="U2280" t="str">
            <v/>
          </cell>
          <cell r="V2280" t="str">
            <v>2190</v>
          </cell>
        </row>
        <row r="2280">
          <cell r="Z2280">
            <v>45</v>
          </cell>
          <cell r="AA2280">
            <v>55</v>
          </cell>
          <cell r="AB2280">
            <v>45</v>
          </cell>
          <cell r="AC2280">
            <v>0.111375</v>
          </cell>
          <cell r="AD2280">
            <v>9.5</v>
          </cell>
          <cell r="AE2280">
            <v>12</v>
          </cell>
          <cell r="AF2280">
            <v>50</v>
          </cell>
          <cell r="AG2280" t="str">
            <v/>
          </cell>
        </row>
        <row r="2281">
          <cell r="A2281" t="str">
            <v>HZ0358</v>
          </cell>
          <cell r="B2281" t="str">
            <v>HZ03-01GZ9</v>
          </cell>
          <cell r="C2281" t="str">
            <v>HUGZ平角内裤女童（奶昔粉+雪糕白+鱼子酱灰）</v>
          </cell>
          <cell r="D2281" t="str">
            <v>无</v>
          </cell>
          <cell r="E2281" t="str">
            <v>6936352586425</v>
          </cell>
          <cell r="F2281">
            <v>99</v>
          </cell>
          <cell r="G2281">
            <v>99</v>
          </cell>
          <cell r="H2281" t="str">
            <v>3+</v>
          </cell>
          <cell r="I2281" t="str">
            <v>老品</v>
          </cell>
          <cell r="J2281" t="str">
            <v>1、产品同竞品差异点（优势点）：1111
2、产品功能点：
3、产品设计优势：
4、产品教育属性优势：
5、产品安全属性优势：
6、产品相关服务优势：
7、其他：</v>
          </cell>
          <cell r="K2281" t="str">
            <v>不夹屁屁、抑菌率高达96.92%、吸湿排汗</v>
          </cell>
          <cell r="L2281" t="str">
            <v/>
          </cell>
          <cell r="M2281" t="str">
            <v>销售商品</v>
          </cell>
          <cell r="N2281" t="str">
            <v>2022/05/01</v>
          </cell>
          <cell r="O2281">
            <v>37.62</v>
          </cell>
          <cell r="P2281">
            <v>0.257</v>
          </cell>
          <cell r="Q2281">
            <v>15</v>
          </cell>
          <cell r="R2281">
            <v>11</v>
          </cell>
          <cell r="S2281">
            <v>5</v>
          </cell>
          <cell r="T2281" t="str">
            <v>有</v>
          </cell>
          <cell r="U2281" t="str">
            <v/>
          </cell>
          <cell r="V2281" t="str">
            <v>2190</v>
          </cell>
        </row>
        <row r="2281">
          <cell r="Z2281">
            <v>45</v>
          </cell>
          <cell r="AA2281">
            <v>55</v>
          </cell>
          <cell r="AB2281">
            <v>45</v>
          </cell>
          <cell r="AC2281">
            <v>0.111375</v>
          </cell>
          <cell r="AD2281">
            <v>9.5</v>
          </cell>
          <cell r="AE2281">
            <v>12</v>
          </cell>
          <cell r="AF2281">
            <v>50</v>
          </cell>
          <cell r="AG2281" t="str">
            <v/>
          </cell>
        </row>
        <row r="2282">
          <cell r="A2282" t="str">
            <v>HZ0359</v>
          </cell>
          <cell r="B2282" t="str">
            <v>HZ03-02GZ6</v>
          </cell>
          <cell r="C2282" t="str">
            <v>HUGZ三角内裤女童（雪糕白+奶昔粉+枣糕红）</v>
          </cell>
          <cell r="D2282" t="str">
            <v>无</v>
          </cell>
          <cell r="E2282" t="str">
            <v>6936352586432</v>
          </cell>
          <cell r="F2282">
            <v>99</v>
          </cell>
          <cell r="G2282">
            <v>99</v>
          </cell>
          <cell r="H2282" t="str">
            <v>3+</v>
          </cell>
          <cell r="I2282" t="str">
            <v>老品</v>
          </cell>
          <cell r="J2282" t="str">
            <v>1、产品同竞品差异点（优势点）：1111
2、产品功能点：
3、产品设计优势：
4、产品教育属性优势：
5、产品安全属性优势：
6、产品相关服务优势：
7、其他：</v>
          </cell>
          <cell r="K2282" t="str">
            <v>不夹屁屁、抑菌率高达96.92%、吸湿排汗</v>
          </cell>
          <cell r="L2282" t="str">
            <v/>
          </cell>
          <cell r="M2282" t="str">
            <v>销售商品</v>
          </cell>
          <cell r="N2282" t="str">
            <v>2022/05/01</v>
          </cell>
          <cell r="O2282">
            <v>37.62</v>
          </cell>
          <cell r="P2282">
            <v>0.257</v>
          </cell>
          <cell r="Q2282">
            <v>15</v>
          </cell>
          <cell r="R2282">
            <v>11</v>
          </cell>
          <cell r="S2282">
            <v>5</v>
          </cell>
          <cell r="T2282" t="str">
            <v>有</v>
          </cell>
          <cell r="U2282" t="str">
            <v/>
          </cell>
          <cell r="V2282" t="str">
            <v>2190</v>
          </cell>
        </row>
        <row r="2282">
          <cell r="Z2282">
            <v>45</v>
          </cell>
          <cell r="AA2282">
            <v>55</v>
          </cell>
          <cell r="AB2282">
            <v>45</v>
          </cell>
          <cell r="AC2282">
            <v>0.111375</v>
          </cell>
          <cell r="AD2282">
            <v>9.5</v>
          </cell>
          <cell r="AE2282">
            <v>12</v>
          </cell>
          <cell r="AF2282">
            <v>50</v>
          </cell>
          <cell r="AG2282" t="str">
            <v/>
          </cell>
        </row>
        <row r="2283">
          <cell r="A2283" t="str">
            <v>HZ0360</v>
          </cell>
          <cell r="B2283" t="str">
            <v>HZ03-02GZ6</v>
          </cell>
          <cell r="C2283" t="str">
            <v>HUGZ三角内裤女童（雪糕白+奶昔粉+枣糕红）</v>
          </cell>
          <cell r="D2283" t="str">
            <v>无</v>
          </cell>
          <cell r="E2283" t="str">
            <v>6936352586449</v>
          </cell>
          <cell r="F2283">
            <v>99</v>
          </cell>
          <cell r="G2283">
            <v>99</v>
          </cell>
          <cell r="H2283" t="str">
            <v>3+</v>
          </cell>
          <cell r="I2283" t="str">
            <v>老品</v>
          </cell>
          <cell r="J2283" t="str">
            <v>1、产品同竞品差异点（优势点）：1111
2、产品功能点：
3、产品设计优势：
4、产品教育属性优势：
5、产品安全属性优势：
6、产品相关服务优势：
7、其他：</v>
          </cell>
          <cell r="K2283" t="str">
            <v>不夹屁屁、抑菌率高达96.92%、吸湿排汗</v>
          </cell>
          <cell r="L2283" t="str">
            <v/>
          </cell>
          <cell r="M2283" t="str">
            <v>销售商品</v>
          </cell>
          <cell r="N2283" t="str">
            <v>2022/05/01</v>
          </cell>
          <cell r="O2283">
            <v>37.62</v>
          </cell>
          <cell r="P2283">
            <v>0.257</v>
          </cell>
          <cell r="Q2283">
            <v>15</v>
          </cell>
          <cell r="R2283">
            <v>11</v>
          </cell>
          <cell r="S2283">
            <v>5</v>
          </cell>
          <cell r="T2283" t="str">
            <v>有</v>
          </cell>
          <cell r="U2283" t="str">
            <v/>
          </cell>
          <cell r="V2283" t="str">
            <v>2190</v>
          </cell>
        </row>
        <row r="2283">
          <cell r="Z2283">
            <v>45</v>
          </cell>
          <cell r="AA2283">
            <v>55</v>
          </cell>
          <cell r="AB2283">
            <v>45</v>
          </cell>
          <cell r="AC2283">
            <v>0.111375</v>
          </cell>
          <cell r="AD2283">
            <v>9.5</v>
          </cell>
          <cell r="AE2283">
            <v>12</v>
          </cell>
          <cell r="AF2283">
            <v>50</v>
          </cell>
          <cell r="AG2283" t="str">
            <v/>
          </cell>
        </row>
        <row r="2284">
          <cell r="A2284" t="str">
            <v>HZ0361</v>
          </cell>
          <cell r="B2284" t="str">
            <v>HZ03-02GZ6</v>
          </cell>
          <cell r="C2284" t="str">
            <v>HUGZ三角内裤女童（雪糕白+奶昔粉+枣糕红）</v>
          </cell>
          <cell r="D2284" t="str">
            <v>无</v>
          </cell>
          <cell r="E2284" t="str">
            <v>6936352586456</v>
          </cell>
          <cell r="F2284">
            <v>99</v>
          </cell>
          <cell r="G2284">
            <v>99</v>
          </cell>
          <cell r="H2284" t="str">
            <v>3+</v>
          </cell>
          <cell r="I2284" t="str">
            <v>老品</v>
          </cell>
          <cell r="J2284" t="str">
            <v>1、产品同竞品差异点（优势点）：1111
2、产品功能点：
3、产品设计优势：
4、产品教育属性优势：
5、产品安全属性优势：
6、产品相关服务优势：
7、其他：</v>
          </cell>
          <cell r="K2284" t="str">
            <v>不夹屁屁、抑菌率高达96.92%、吸湿排汗</v>
          </cell>
          <cell r="L2284" t="str">
            <v/>
          </cell>
          <cell r="M2284" t="str">
            <v>销售商品</v>
          </cell>
          <cell r="N2284" t="str">
            <v>2022/05/01</v>
          </cell>
          <cell r="O2284">
            <v>37.62</v>
          </cell>
          <cell r="P2284">
            <v>0.257</v>
          </cell>
          <cell r="Q2284">
            <v>15</v>
          </cell>
          <cell r="R2284">
            <v>11</v>
          </cell>
          <cell r="S2284">
            <v>5</v>
          </cell>
          <cell r="T2284" t="str">
            <v>有</v>
          </cell>
          <cell r="U2284" t="str">
            <v/>
          </cell>
          <cell r="V2284" t="str">
            <v>2190</v>
          </cell>
        </row>
        <row r="2284">
          <cell r="Z2284">
            <v>45</v>
          </cell>
          <cell r="AA2284">
            <v>55</v>
          </cell>
          <cell r="AB2284">
            <v>45</v>
          </cell>
          <cell r="AC2284">
            <v>0.111375</v>
          </cell>
          <cell r="AD2284">
            <v>9.5</v>
          </cell>
          <cell r="AE2284">
            <v>12</v>
          </cell>
          <cell r="AF2284">
            <v>50</v>
          </cell>
          <cell r="AG2284" t="str">
            <v/>
          </cell>
        </row>
        <row r="2285">
          <cell r="A2285" t="str">
            <v>HZ0362</v>
          </cell>
          <cell r="B2285" t="str">
            <v>HZ03-02GZ6</v>
          </cell>
          <cell r="C2285" t="str">
            <v>HUGZ三角内裤女童（雪糕白+奶昔粉+枣糕红）</v>
          </cell>
          <cell r="D2285" t="str">
            <v>无</v>
          </cell>
          <cell r="E2285" t="str">
            <v>6936352586463</v>
          </cell>
          <cell r="F2285">
            <v>99</v>
          </cell>
          <cell r="G2285">
            <v>99</v>
          </cell>
          <cell r="H2285" t="str">
            <v>3+</v>
          </cell>
          <cell r="I2285" t="str">
            <v>老品</v>
          </cell>
          <cell r="J2285" t="str">
            <v>1、产品同竞品差异点（优势点）：1111
2、产品功能点：
3、产品设计优势：
4、产品教育属性优势：
5、产品安全属性优势：
6、产品相关服务优势：
7、其他：</v>
          </cell>
          <cell r="K2285" t="str">
            <v>不夹屁屁、抑菌率高达96.92%、吸湿排汗</v>
          </cell>
          <cell r="L2285" t="str">
            <v/>
          </cell>
          <cell r="M2285" t="str">
            <v>销售商品</v>
          </cell>
          <cell r="N2285" t="str">
            <v>2022/05/01</v>
          </cell>
          <cell r="O2285">
            <v>37.62</v>
          </cell>
          <cell r="P2285">
            <v>0.257</v>
          </cell>
          <cell r="Q2285">
            <v>15</v>
          </cell>
          <cell r="R2285">
            <v>11</v>
          </cell>
          <cell r="S2285">
            <v>5</v>
          </cell>
          <cell r="T2285" t="str">
            <v>有</v>
          </cell>
          <cell r="U2285" t="str">
            <v/>
          </cell>
          <cell r="V2285" t="str">
            <v>2190</v>
          </cell>
        </row>
        <row r="2285">
          <cell r="Z2285">
            <v>45</v>
          </cell>
          <cell r="AA2285">
            <v>55</v>
          </cell>
          <cell r="AB2285">
            <v>45</v>
          </cell>
          <cell r="AC2285">
            <v>0.111375</v>
          </cell>
          <cell r="AD2285">
            <v>9.5</v>
          </cell>
          <cell r="AE2285">
            <v>12</v>
          </cell>
          <cell r="AF2285">
            <v>50</v>
          </cell>
          <cell r="AG2285" t="str">
            <v/>
          </cell>
        </row>
        <row r="2286">
          <cell r="A2286" t="str">
            <v>HZ0363</v>
          </cell>
          <cell r="B2286" t="str">
            <v>HZ03-02GZ6</v>
          </cell>
          <cell r="C2286" t="str">
            <v>HUGZ三角内裤女童（雪糕白+奶昔粉+枣糕红）</v>
          </cell>
          <cell r="D2286" t="str">
            <v>无</v>
          </cell>
          <cell r="E2286" t="str">
            <v>6936352586470</v>
          </cell>
          <cell r="F2286">
            <v>99</v>
          </cell>
          <cell r="G2286">
            <v>99</v>
          </cell>
          <cell r="H2286" t="str">
            <v>3+</v>
          </cell>
          <cell r="I2286" t="str">
            <v>老品</v>
          </cell>
          <cell r="J2286" t="str">
            <v>1、产品同竞品差异点（优势点）：1111
2、产品功能点：
3、产品设计优势：
4、产品教育属性优势：
5、产品安全属性优势：
6、产品相关服务优势：
7、其他：</v>
          </cell>
          <cell r="K2286" t="str">
            <v>不夹屁屁、抑菌率高达96.92%、吸湿排汗</v>
          </cell>
          <cell r="L2286" t="str">
            <v/>
          </cell>
          <cell r="M2286" t="str">
            <v>销售商品</v>
          </cell>
          <cell r="N2286" t="str">
            <v>2022/05/01</v>
          </cell>
          <cell r="O2286">
            <v>37.62</v>
          </cell>
          <cell r="P2286">
            <v>0.257</v>
          </cell>
          <cell r="Q2286">
            <v>15</v>
          </cell>
          <cell r="R2286">
            <v>11</v>
          </cell>
          <cell r="S2286">
            <v>5</v>
          </cell>
          <cell r="T2286" t="str">
            <v>有</v>
          </cell>
          <cell r="U2286" t="str">
            <v/>
          </cell>
          <cell r="V2286" t="str">
            <v>2190</v>
          </cell>
        </row>
        <row r="2286">
          <cell r="Z2286">
            <v>45</v>
          </cell>
          <cell r="AA2286">
            <v>55</v>
          </cell>
          <cell r="AB2286">
            <v>45</v>
          </cell>
          <cell r="AC2286">
            <v>0.111375</v>
          </cell>
          <cell r="AD2286">
            <v>9.5</v>
          </cell>
          <cell r="AE2286">
            <v>12</v>
          </cell>
          <cell r="AF2286">
            <v>50</v>
          </cell>
          <cell r="AG2286" t="str">
            <v/>
          </cell>
        </row>
        <row r="2287">
          <cell r="A2287" t="str">
            <v>HZ0364</v>
          </cell>
          <cell r="B2287" t="str">
            <v>HZ03-02GZ6</v>
          </cell>
          <cell r="C2287" t="str">
            <v>HUGZ三角内裤女童（雪糕白+奶昔粉+枣糕红）</v>
          </cell>
          <cell r="D2287" t="str">
            <v>无</v>
          </cell>
          <cell r="E2287" t="str">
            <v>6936352586487</v>
          </cell>
          <cell r="F2287">
            <v>99</v>
          </cell>
          <cell r="G2287">
            <v>99</v>
          </cell>
          <cell r="H2287" t="str">
            <v>3+</v>
          </cell>
          <cell r="I2287" t="str">
            <v>老品</v>
          </cell>
          <cell r="J2287" t="str">
            <v>1、产品同竞品差异点（优势点）：1111
2、产品功能点：
3、产品设计优势：
4、产品教育属性优势：
5、产品安全属性优势：
6、产品相关服务优势：
7、其他：</v>
          </cell>
          <cell r="K2287" t="str">
            <v>不夹屁屁、抑菌率高达96.92%、吸湿排汗</v>
          </cell>
          <cell r="L2287" t="str">
            <v/>
          </cell>
          <cell r="M2287" t="str">
            <v>销售商品</v>
          </cell>
          <cell r="N2287" t="str">
            <v>2022/05/01</v>
          </cell>
          <cell r="O2287">
            <v>37.62</v>
          </cell>
          <cell r="P2287">
            <v>0.257</v>
          </cell>
          <cell r="Q2287">
            <v>15</v>
          </cell>
          <cell r="R2287">
            <v>11</v>
          </cell>
          <cell r="S2287">
            <v>5</v>
          </cell>
          <cell r="T2287" t="str">
            <v>有</v>
          </cell>
          <cell r="U2287" t="str">
            <v/>
          </cell>
          <cell r="V2287" t="str">
            <v>2190</v>
          </cell>
        </row>
        <row r="2287">
          <cell r="Z2287">
            <v>45</v>
          </cell>
          <cell r="AA2287">
            <v>55</v>
          </cell>
          <cell r="AB2287">
            <v>45</v>
          </cell>
          <cell r="AC2287">
            <v>0.111375</v>
          </cell>
          <cell r="AD2287">
            <v>9.5</v>
          </cell>
          <cell r="AE2287">
            <v>12</v>
          </cell>
          <cell r="AF2287">
            <v>50</v>
          </cell>
          <cell r="AG2287" t="str">
            <v/>
          </cell>
        </row>
        <row r="2288">
          <cell r="A2288" t="str">
            <v>HZ0365</v>
          </cell>
          <cell r="B2288" t="str">
            <v>HZ03-02GZ6</v>
          </cell>
          <cell r="C2288" t="str">
            <v>HUGZ三角内裤女童（雪糕白+奶昔粉+枣糕红）</v>
          </cell>
          <cell r="D2288" t="str">
            <v>无</v>
          </cell>
          <cell r="E2288" t="str">
            <v>6936352586494</v>
          </cell>
          <cell r="F2288">
            <v>99</v>
          </cell>
          <cell r="G2288">
            <v>99</v>
          </cell>
          <cell r="H2288" t="str">
            <v>3+</v>
          </cell>
          <cell r="I2288" t="str">
            <v>老品</v>
          </cell>
          <cell r="J2288" t="str">
            <v>1、产品同竞品差异点（优势点）：1111
2、产品功能点：
3、产品设计优势：
4、产品教育属性优势：
5、产品安全属性优势：
6、产品相关服务优势：
7、其他：</v>
          </cell>
          <cell r="K2288" t="str">
            <v>不夹屁屁、抑菌率高达96.92%、吸湿排汗</v>
          </cell>
          <cell r="L2288" t="str">
            <v/>
          </cell>
          <cell r="M2288" t="str">
            <v>销售商品</v>
          </cell>
          <cell r="N2288" t="str">
            <v>2022/05/01</v>
          </cell>
          <cell r="O2288">
            <v>37.62</v>
          </cell>
          <cell r="P2288">
            <v>0.257</v>
          </cell>
          <cell r="Q2288">
            <v>15</v>
          </cell>
          <cell r="R2288">
            <v>11</v>
          </cell>
          <cell r="S2288">
            <v>5</v>
          </cell>
          <cell r="T2288" t="str">
            <v>有</v>
          </cell>
          <cell r="U2288" t="str">
            <v/>
          </cell>
          <cell r="V2288" t="str">
            <v>2190</v>
          </cell>
        </row>
        <row r="2288">
          <cell r="Z2288">
            <v>45</v>
          </cell>
          <cell r="AA2288">
            <v>55</v>
          </cell>
          <cell r="AB2288">
            <v>45</v>
          </cell>
          <cell r="AC2288">
            <v>0.111375</v>
          </cell>
          <cell r="AD2288">
            <v>9.5</v>
          </cell>
          <cell r="AE2288">
            <v>12</v>
          </cell>
          <cell r="AF2288">
            <v>50</v>
          </cell>
          <cell r="AG2288" t="str">
            <v/>
          </cell>
        </row>
        <row r="2289">
          <cell r="A2289" t="str">
            <v>HZ0366</v>
          </cell>
          <cell r="B2289" t="str">
            <v>HZ03-02GZ7</v>
          </cell>
          <cell r="C2289" t="str">
            <v>HUGZ三角内裤女童（青椰绿+鱼子酱灰+枣糕红）</v>
          </cell>
          <cell r="D2289" t="str">
            <v>无</v>
          </cell>
          <cell r="E2289" t="str">
            <v>6936352586500</v>
          </cell>
          <cell r="F2289">
            <v>99</v>
          </cell>
          <cell r="G2289">
            <v>99</v>
          </cell>
          <cell r="H2289" t="str">
            <v>3+</v>
          </cell>
          <cell r="I2289" t="str">
            <v>老品</v>
          </cell>
          <cell r="J2289" t="str">
            <v>1、产品同竞品差异点（优势点）：1111
2、产品功能点：
3、产品设计优势：
4、产品教育属性优势：
5、产品安全属性优势：
6、产品相关服务优势：
7、其他：</v>
          </cell>
          <cell r="K2289" t="str">
            <v>不夹屁屁、抑菌率高达96.92%、吸湿排汗</v>
          </cell>
          <cell r="L2289" t="str">
            <v/>
          </cell>
          <cell r="M2289" t="str">
            <v>销售商品</v>
          </cell>
          <cell r="N2289" t="str">
            <v>2022/05/01</v>
          </cell>
          <cell r="O2289">
            <v>37.62</v>
          </cell>
          <cell r="P2289">
            <v>0.257</v>
          </cell>
          <cell r="Q2289">
            <v>15</v>
          </cell>
          <cell r="R2289">
            <v>11</v>
          </cell>
          <cell r="S2289">
            <v>5</v>
          </cell>
          <cell r="T2289" t="str">
            <v>有</v>
          </cell>
          <cell r="U2289" t="str">
            <v/>
          </cell>
          <cell r="V2289" t="str">
            <v>2190</v>
          </cell>
        </row>
        <row r="2289">
          <cell r="Z2289">
            <v>45</v>
          </cell>
          <cell r="AA2289">
            <v>55</v>
          </cell>
          <cell r="AB2289">
            <v>45</v>
          </cell>
          <cell r="AC2289">
            <v>0.111375</v>
          </cell>
          <cell r="AD2289">
            <v>9.5</v>
          </cell>
          <cell r="AE2289">
            <v>12</v>
          </cell>
          <cell r="AF2289">
            <v>50</v>
          </cell>
          <cell r="AG2289" t="str">
            <v/>
          </cell>
        </row>
        <row r="2290">
          <cell r="A2290" t="str">
            <v>HZ0367</v>
          </cell>
          <cell r="B2290" t="str">
            <v>HZ03-02GZ7</v>
          </cell>
          <cell r="C2290" t="str">
            <v>HUGZ三角内裤女童（青椰绿+鱼子酱灰+枣糕红）</v>
          </cell>
          <cell r="D2290" t="str">
            <v>无</v>
          </cell>
          <cell r="E2290" t="str">
            <v>6936352586517</v>
          </cell>
          <cell r="F2290">
            <v>99</v>
          </cell>
          <cell r="G2290">
            <v>99</v>
          </cell>
          <cell r="H2290" t="str">
            <v>3+</v>
          </cell>
          <cell r="I2290" t="str">
            <v>老品</v>
          </cell>
          <cell r="J2290" t="str">
            <v>1、产品同竞品差异点（优势点）：1111
2、产品功能点：
3、产品设计优势：
4、产品教育属性优势：
5、产品安全属性优势：
6、产品相关服务优势：
7、其他：</v>
          </cell>
          <cell r="K2290" t="str">
            <v>不夹屁屁、抑菌率高达96.92%、吸湿排汗</v>
          </cell>
          <cell r="L2290" t="str">
            <v/>
          </cell>
          <cell r="M2290" t="str">
            <v>销售商品</v>
          </cell>
          <cell r="N2290" t="str">
            <v>2022/05/01</v>
          </cell>
          <cell r="O2290">
            <v>37.62</v>
          </cell>
          <cell r="P2290">
            <v>0.257</v>
          </cell>
          <cell r="Q2290">
            <v>15</v>
          </cell>
          <cell r="R2290">
            <v>11</v>
          </cell>
          <cell r="S2290">
            <v>5</v>
          </cell>
          <cell r="T2290" t="str">
            <v>有</v>
          </cell>
          <cell r="U2290" t="str">
            <v/>
          </cell>
          <cell r="V2290" t="str">
            <v>2190</v>
          </cell>
        </row>
        <row r="2290">
          <cell r="Z2290">
            <v>45</v>
          </cell>
          <cell r="AA2290">
            <v>55</v>
          </cell>
          <cell r="AB2290">
            <v>45</v>
          </cell>
          <cell r="AC2290">
            <v>0.111375</v>
          </cell>
          <cell r="AD2290">
            <v>9.5</v>
          </cell>
          <cell r="AE2290">
            <v>12</v>
          </cell>
          <cell r="AF2290">
            <v>50</v>
          </cell>
          <cell r="AG2290" t="str">
            <v/>
          </cell>
        </row>
        <row r="2291">
          <cell r="A2291" t="str">
            <v>HZ0368</v>
          </cell>
          <cell r="B2291" t="str">
            <v>HZ03-02GZ7</v>
          </cell>
          <cell r="C2291" t="str">
            <v>HUGZ三角内裤女童（青椰绿+鱼子酱灰+枣糕红）</v>
          </cell>
          <cell r="D2291" t="str">
            <v>无</v>
          </cell>
          <cell r="E2291" t="str">
            <v>6936352586524</v>
          </cell>
          <cell r="F2291">
            <v>99</v>
          </cell>
          <cell r="G2291">
            <v>99</v>
          </cell>
          <cell r="H2291" t="str">
            <v>3+</v>
          </cell>
          <cell r="I2291" t="str">
            <v>老品</v>
          </cell>
          <cell r="J2291" t="str">
            <v>1、产品同竞品差异点（优势点）：1111
2、产品功能点：
3、产品设计优势：
4、产品教育属性优势：
5、产品安全属性优势：
6、产品相关服务优势：
7、其他：</v>
          </cell>
          <cell r="K2291" t="str">
            <v>不夹屁屁、抑菌率高达96.92%、吸湿排汗</v>
          </cell>
          <cell r="L2291" t="str">
            <v/>
          </cell>
          <cell r="M2291" t="str">
            <v>销售商品</v>
          </cell>
          <cell r="N2291" t="str">
            <v>2022/05/01</v>
          </cell>
          <cell r="O2291">
            <v>37.62</v>
          </cell>
          <cell r="P2291">
            <v>0.257</v>
          </cell>
          <cell r="Q2291">
            <v>15</v>
          </cell>
          <cell r="R2291">
            <v>11</v>
          </cell>
          <cell r="S2291">
            <v>5</v>
          </cell>
          <cell r="T2291" t="str">
            <v>有</v>
          </cell>
          <cell r="U2291" t="str">
            <v/>
          </cell>
          <cell r="V2291" t="str">
            <v>2190</v>
          </cell>
        </row>
        <row r="2291">
          <cell r="Z2291">
            <v>45</v>
          </cell>
          <cell r="AA2291">
            <v>55</v>
          </cell>
          <cell r="AB2291">
            <v>45</v>
          </cell>
          <cell r="AC2291">
            <v>0.111375</v>
          </cell>
          <cell r="AD2291">
            <v>9.5</v>
          </cell>
          <cell r="AE2291">
            <v>12</v>
          </cell>
          <cell r="AF2291">
            <v>50</v>
          </cell>
          <cell r="AG2291" t="str">
            <v/>
          </cell>
        </row>
        <row r="2292">
          <cell r="A2292" t="str">
            <v>HZ0046</v>
          </cell>
          <cell r="B2292" t="str">
            <v>H01-02Z4B</v>
          </cell>
          <cell r="C2292" t="str">
            <v>HUGZ三角内裤男童（枣糕红+鱼子酱灰+姜饼黄）</v>
          </cell>
          <cell r="D2292" t="str">
            <v>无</v>
          </cell>
          <cell r="E2292" t="str">
            <v>6936352585459</v>
          </cell>
          <cell r="F2292">
            <v>99</v>
          </cell>
          <cell r="G2292">
            <v>99</v>
          </cell>
          <cell r="H2292" t="str">
            <v>3+</v>
          </cell>
          <cell r="I2292" t="str">
            <v>老品</v>
          </cell>
          <cell r="J2292" t="str">
            <v>1、产品同竞品差异点（优势点）：1111
2、产品功能点：
3、产品设计优势：
4、产品教育属性优势：
5、产品安全属性优势：
6、产品相关服务优势：
7、其他：</v>
          </cell>
          <cell r="K2292" t="str">
            <v>不夹屁屁、抑菌率高达96.92%、吸湿排汗</v>
          </cell>
          <cell r="L2292" t="str">
            <v/>
          </cell>
          <cell r="M2292" t="str">
            <v>销售商品</v>
          </cell>
          <cell r="N2292" t="str">
            <v>2022/05/01</v>
          </cell>
          <cell r="O2292">
            <v>37.62</v>
          </cell>
          <cell r="P2292">
            <v>0.257</v>
          </cell>
          <cell r="Q2292">
            <v>15</v>
          </cell>
          <cell r="R2292">
            <v>11</v>
          </cell>
          <cell r="S2292">
            <v>5</v>
          </cell>
          <cell r="T2292" t="str">
            <v>有</v>
          </cell>
          <cell r="U2292" t="str">
            <v/>
          </cell>
          <cell r="V2292" t="str">
            <v>2190</v>
          </cell>
        </row>
        <row r="2292">
          <cell r="Z2292">
            <v>45</v>
          </cell>
          <cell r="AA2292">
            <v>55</v>
          </cell>
          <cell r="AB2292">
            <v>45</v>
          </cell>
          <cell r="AC2292">
            <v>0.111375</v>
          </cell>
          <cell r="AD2292">
            <v>9.5</v>
          </cell>
          <cell r="AE2292">
            <v>12</v>
          </cell>
          <cell r="AF2292">
            <v>50</v>
          </cell>
          <cell r="AG2292" t="str">
            <v/>
          </cell>
        </row>
        <row r="2293">
          <cell r="A2293" t="str">
            <v>HZ0047</v>
          </cell>
          <cell r="B2293" t="str">
            <v>H01-02Z4B</v>
          </cell>
          <cell r="C2293" t="str">
            <v>HUGZ三角内裤男童（枣糕红+鱼子酱灰+姜饼黄）</v>
          </cell>
          <cell r="D2293" t="str">
            <v>无</v>
          </cell>
          <cell r="E2293" t="str">
            <v>6936352585466</v>
          </cell>
          <cell r="F2293">
            <v>99</v>
          </cell>
          <cell r="G2293">
            <v>99</v>
          </cell>
          <cell r="H2293" t="str">
            <v>3+</v>
          </cell>
          <cell r="I2293" t="str">
            <v>老品</v>
          </cell>
          <cell r="J2293" t="str">
            <v>1、产品同竞品差异点（优势点）：1111
2、产品功能点：
3、产品设计优势：
4、产品教育属性优势：
5、产品安全属性优势：
6、产品相关服务优势：
7、其他：</v>
          </cell>
          <cell r="K2293" t="str">
            <v>不夹屁屁、抑菌率高达96.92%、吸湿排汗</v>
          </cell>
          <cell r="L2293" t="str">
            <v/>
          </cell>
          <cell r="M2293" t="str">
            <v>销售商品</v>
          </cell>
          <cell r="N2293" t="str">
            <v>2022/05/01</v>
          </cell>
          <cell r="O2293">
            <v>37.62</v>
          </cell>
          <cell r="P2293">
            <v>0.257</v>
          </cell>
          <cell r="Q2293">
            <v>15</v>
          </cell>
          <cell r="R2293">
            <v>11</v>
          </cell>
          <cell r="S2293">
            <v>5</v>
          </cell>
          <cell r="T2293" t="str">
            <v>有</v>
          </cell>
          <cell r="U2293" t="str">
            <v/>
          </cell>
          <cell r="V2293" t="str">
            <v>2190</v>
          </cell>
        </row>
        <row r="2293">
          <cell r="Z2293">
            <v>45</v>
          </cell>
          <cell r="AA2293">
            <v>55</v>
          </cell>
          <cell r="AB2293">
            <v>45</v>
          </cell>
          <cell r="AC2293">
            <v>0.111375</v>
          </cell>
          <cell r="AD2293">
            <v>9.5</v>
          </cell>
          <cell r="AE2293">
            <v>12</v>
          </cell>
          <cell r="AF2293">
            <v>50</v>
          </cell>
          <cell r="AG2293" t="str">
            <v/>
          </cell>
        </row>
        <row r="2294">
          <cell r="A2294" t="str">
            <v>HZ0048</v>
          </cell>
          <cell r="B2294" t="str">
            <v>H01-02Z4B</v>
          </cell>
          <cell r="C2294" t="str">
            <v>HUGZ三角内裤男童（枣糕红+鱼子酱灰+姜饼黄）</v>
          </cell>
          <cell r="D2294" t="str">
            <v>无</v>
          </cell>
          <cell r="E2294" t="str">
            <v>6936352585473</v>
          </cell>
          <cell r="F2294">
            <v>99</v>
          </cell>
          <cell r="G2294">
            <v>99</v>
          </cell>
          <cell r="H2294" t="str">
            <v>3+</v>
          </cell>
          <cell r="I2294" t="str">
            <v>老品</v>
          </cell>
          <cell r="J2294" t="str">
            <v>1、产品同竞品差异点（优势点）：1111
2、产品功能点：
3、产品设计优势：
4、产品教育属性优势：
5、产品安全属性优势：
6、产品相关服务优势：
7、其他：</v>
          </cell>
          <cell r="K2294" t="str">
            <v>不夹屁屁、抑菌率高达96.92%、吸湿排汗</v>
          </cell>
          <cell r="L2294" t="str">
            <v/>
          </cell>
          <cell r="M2294" t="str">
            <v>销售商品</v>
          </cell>
          <cell r="N2294" t="str">
            <v>2022/05/01</v>
          </cell>
          <cell r="O2294">
            <v>37.62</v>
          </cell>
          <cell r="P2294">
            <v>0.257</v>
          </cell>
          <cell r="Q2294">
            <v>15</v>
          </cell>
          <cell r="R2294">
            <v>11</v>
          </cell>
          <cell r="S2294">
            <v>5</v>
          </cell>
          <cell r="T2294" t="str">
            <v>有</v>
          </cell>
          <cell r="U2294" t="str">
            <v/>
          </cell>
          <cell r="V2294" t="str">
            <v>2190</v>
          </cell>
        </row>
        <row r="2294">
          <cell r="Z2294">
            <v>45</v>
          </cell>
          <cell r="AA2294">
            <v>55</v>
          </cell>
          <cell r="AB2294">
            <v>45</v>
          </cell>
          <cell r="AC2294">
            <v>0.111375</v>
          </cell>
          <cell r="AD2294">
            <v>9.5</v>
          </cell>
          <cell r="AE2294">
            <v>12</v>
          </cell>
          <cell r="AF2294">
            <v>50</v>
          </cell>
          <cell r="AG2294" t="str">
            <v/>
          </cell>
        </row>
        <row r="2295">
          <cell r="A2295" t="str">
            <v>HZ0049</v>
          </cell>
          <cell r="B2295" t="str">
            <v>H01-02Z4B</v>
          </cell>
          <cell r="C2295" t="str">
            <v>HUGZ三角内裤男童（枣糕红+鱼子酱灰+姜饼黄）</v>
          </cell>
          <cell r="D2295" t="str">
            <v>无</v>
          </cell>
          <cell r="E2295" t="str">
            <v>6936352580492</v>
          </cell>
          <cell r="F2295">
            <v>99</v>
          </cell>
          <cell r="G2295">
            <v>99</v>
          </cell>
          <cell r="H2295" t="str">
            <v>3+</v>
          </cell>
          <cell r="I2295" t="str">
            <v>老品</v>
          </cell>
          <cell r="J2295" t="str">
            <v>1、产品同竞品差异点（优势点）：1111
2、产品功能点：
3、产品设计优势：
4、产品教育属性优势：
5、产品安全属性优势：
6、产品相关服务优势：
7、其他：</v>
          </cell>
          <cell r="K2295" t="str">
            <v>不夹屁屁、抑菌率高达96.92%、吸湿排汗</v>
          </cell>
          <cell r="L2295" t="str">
            <v/>
          </cell>
          <cell r="M2295" t="str">
            <v>销售商品</v>
          </cell>
          <cell r="N2295" t="str">
            <v>2022/05/01</v>
          </cell>
          <cell r="O2295">
            <v>37.62</v>
          </cell>
          <cell r="P2295">
            <v>0.257</v>
          </cell>
          <cell r="Q2295">
            <v>15</v>
          </cell>
          <cell r="R2295">
            <v>11</v>
          </cell>
          <cell r="S2295">
            <v>5</v>
          </cell>
          <cell r="T2295" t="str">
            <v>有</v>
          </cell>
          <cell r="U2295" t="str">
            <v/>
          </cell>
          <cell r="V2295" t="str">
            <v>2190</v>
          </cell>
        </row>
        <row r="2295">
          <cell r="Z2295">
            <v>45</v>
          </cell>
          <cell r="AA2295">
            <v>55</v>
          </cell>
          <cell r="AB2295">
            <v>45</v>
          </cell>
          <cell r="AC2295">
            <v>0.111375</v>
          </cell>
          <cell r="AD2295">
            <v>9.5</v>
          </cell>
          <cell r="AE2295">
            <v>12</v>
          </cell>
          <cell r="AF2295">
            <v>50</v>
          </cell>
          <cell r="AG2295" t="str">
            <v/>
          </cell>
        </row>
        <row r="2296">
          <cell r="A2296" t="str">
            <v>HZ0050</v>
          </cell>
          <cell r="B2296" t="str">
            <v>H01-02Z5B</v>
          </cell>
          <cell r="C2296" t="str">
            <v>HUGZ三角内裤男童（青椰绿+枣糕红+雪糕白）</v>
          </cell>
          <cell r="D2296" t="str">
            <v>无</v>
          </cell>
          <cell r="E2296" t="str">
            <v>6936352580508</v>
          </cell>
          <cell r="F2296">
            <v>99</v>
          </cell>
          <cell r="G2296">
            <v>99</v>
          </cell>
          <cell r="H2296" t="str">
            <v>3+</v>
          </cell>
          <cell r="I2296" t="str">
            <v>老品</v>
          </cell>
          <cell r="J2296" t="str">
            <v>1、产品同竞品差异点（优势点）：1111
2、产品功能点：
3、产品设计优势：
4、产品教育属性优势：
5、产品安全属性优势：
6、产品相关服务优势：
7、其他：</v>
          </cell>
          <cell r="K2296" t="str">
            <v>不夹屁屁、抑菌率高达96.92%、吸湿排汗</v>
          </cell>
          <cell r="L2296" t="str">
            <v/>
          </cell>
          <cell r="M2296" t="str">
            <v>销售商品</v>
          </cell>
          <cell r="N2296" t="str">
            <v>2022/05/01</v>
          </cell>
          <cell r="O2296">
            <v>37.62</v>
          </cell>
          <cell r="P2296">
            <v>0.257</v>
          </cell>
          <cell r="Q2296">
            <v>15</v>
          </cell>
          <cell r="R2296">
            <v>11</v>
          </cell>
          <cell r="S2296">
            <v>5</v>
          </cell>
          <cell r="T2296" t="str">
            <v>有</v>
          </cell>
          <cell r="U2296" t="str">
            <v/>
          </cell>
          <cell r="V2296" t="str">
            <v>2190</v>
          </cell>
        </row>
        <row r="2296">
          <cell r="Z2296">
            <v>45</v>
          </cell>
          <cell r="AA2296">
            <v>55</v>
          </cell>
          <cell r="AB2296">
            <v>45</v>
          </cell>
          <cell r="AC2296">
            <v>0.111375</v>
          </cell>
          <cell r="AD2296">
            <v>9.5</v>
          </cell>
          <cell r="AE2296">
            <v>12</v>
          </cell>
          <cell r="AF2296">
            <v>50</v>
          </cell>
          <cell r="AG2296" t="str">
            <v/>
          </cell>
        </row>
        <row r="2297">
          <cell r="A2297" t="str">
            <v>HZ0051</v>
          </cell>
          <cell r="B2297" t="str">
            <v>H01-02Z5B</v>
          </cell>
          <cell r="C2297" t="str">
            <v>HUGZ三角内裤男童（青椰绿+枣糕红+雪糕白）</v>
          </cell>
          <cell r="D2297" t="str">
            <v>无</v>
          </cell>
          <cell r="E2297" t="str">
            <v>6936352580515</v>
          </cell>
          <cell r="F2297">
            <v>99</v>
          </cell>
          <cell r="G2297">
            <v>99</v>
          </cell>
          <cell r="H2297" t="str">
            <v>3+</v>
          </cell>
          <cell r="I2297" t="str">
            <v>老品</v>
          </cell>
          <cell r="J2297" t="str">
            <v>1、产品同竞品差异点（优势点）：1111
2、产品功能点：
3、产品设计优势：
4、产品教育属性优势：
5、产品安全属性优势：
6、产品相关服务优势：
7、其他：</v>
          </cell>
          <cell r="K2297" t="str">
            <v>不夹屁屁、抑菌率高达96.92%、吸湿排汗</v>
          </cell>
          <cell r="L2297" t="str">
            <v/>
          </cell>
          <cell r="M2297" t="str">
            <v>销售商品</v>
          </cell>
          <cell r="N2297" t="str">
            <v>2022/05/01</v>
          </cell>
          <cell r="O2297">
            <v>37.62</v>
          </cell>
          <cell r="P2297">
            <v>0.257</v>
          </cell>
          <cell r="Q2297">
            <v>15</v>
          </cell>
          <cell r="R2297">
            <v>11</v>
          </cell>
          <cell r="S2297">
            <v>5</v>
          </cell>
          <cell r="T2297" t="str">
            <v>有</v>
          </cell>
          <cell r="U2297" t="str">
            <v/>
          </cell>
          <cell r="V2297" t="str">
            <v>2190</v>
          </cell>
        </row>
        <row r="2297">
          <cell r="Z2297">
            <v>45</v>
          </cell>
          <cell r="AA2297">
            <v>55</v>
          </cell>
          <cell r="AB2297">
            <v>45</v>
          </cell>
          <cell r="AC2297">
            <v>0.111375</v>
          </cell>
          <cell r="AD2297">
            <v>9.5</v>
          </cell>
          <cell r="AE2297">
            <v>12</v>
          </cell>
          <cell r="AF2297">
            <v>50</v>
          </cell>
          <cell r="AG2297" t="str">
            <v/>
          </cell>
        </row>
        <row r="2298">
          <cell r="A2298" t="str">
            <v>HZ0052</v>
          </cell>
          <cell r="B2298" t="str">
            <v>H01-02Z5B</v>
          </cell>
          <cell r="C2298" t="str">
            <v>HUGZ三角内裤男童（青椰绿+枣糕红+雪糕白）</v>
          </cell>
          <cell r="D2298" t="str">
            <v>无</v>
          </cell>
          <cell r="E2298" t="str">
            <v>6936352580522</v>
          </cell>
          <cell r="F2298">
            <v>99</v>
          </cell>
          <cell r="G2298">
            <v>99</v>
          </cell>
          <cell r="H2298" t="str">
            <v>3+</v>
          </cell>
          <cell r="I2298" t="str">
            <v>老品</v>
          </cell>
          <cell r="J2298" t="str">
            <v>1、产品同竞品差异点（优势点）：1111
2、产品功能点：
3、产品设计优势：
4、产品教育属性优势：
5、产品安全属性优势：
6、产品相关服务优势：
7、其他：</v>
          </cell>
          <cell r="K2298" t="str">
            <v>不夹屁屁、抑菌率高达96.92%、吸湿排汗</v>
          </cell>
          <cell r="L2298" t="str">
            <v/>
          </cell>
          <cell r="M2298" t="str">
            <v>销售商品</v>
          </cell>
          <cell r="N2298" t="str">
            <v>2022/05/01</v>
          </cell>
          <cell r="O2298">
            <v>37.62</v>
          </cell>
          <cell r="P2298">
            <v>0.257</v>
          </cell>
          <cell r="Q2298">
            <v>15</v>
          </cell>
          <cell r="R2298">
            <v>11</v>
          </cell>
          <cell r="S2298">
            <v>5</v>
          </cell>
          <cell r="T2298" t="str">
            <v>有</v>
          </cell>
          <cell r="U2298" t="str">
            <v/>
          </cell>
          <cell r="V2298" t="str">
            <v>2190</v>
          </cell>
        </row>
        <row r="2298">
          <cell r="Z2298">
            <v>45</v>
          </cell>
          <cell r="AA2298">
            <v>55</v>
          </cell>
          <cell r="AB2298">
            <v>45</v>
          </cell>
          <cell r="AC2298">
            <v>0.111375</v>
          </cell>
          <cell r="AD2298">
            <v>9.5</v>
          </cell>
          <cell r="AE2298">
            <v>12</v>
          </cell>
          <cell r="AF2298">
            <v>50</v>
          </cell>
          <cell r="AG2298" t="str">
            <v/>
          </cell>
        </row>
        <row r="2299">
          <cell r="A2299" t="str">
            <v>HZ0053</v>
          </cell>
          <cell r="B2299" t="str">
            <v>H01-02Z5B</v>
          </cell>
          <cell r="C2299" t="str">
            <v>HUGZ三角内裤男童（青椰绿+枣糕红+雪糕白）</v>
          </cell>
          <cell r="D2299" t="str">
            <v>无</v>
          </cell>
          <cell r="E2299" t="str">
            <v>6936352580539</v>
          </cell>
          <cell r="F2299">
            <v>99</v>
          </cell>
          <cell r="G2299">
            <v>99</v>
          </cell>
          <cell r="H2299" t="str">
            <v>3+</v>
          </cell>
          <cell r="I2299" t="str">
            <v>老品</v>
          </cell>
          <cell r="J2299" t="str">
            <v>1、产品同竞品差异点（优势点）：1111
2、产品功能点：
3、产品设计优势：
4、产品教育属性优势：
5、产品安全属性优势：
6、产品相关服务优势：
7、其他：</v>
          </cell>
          <cell r="K2299" t="str">
            <v>不夹屁屁、抑菌率高达96.92%、吸湿排汗</v>
          </cell>
          <cell r="L2299" t="str">
            <v/>
          </cell>
          <cell r="M2299" t="str">
            <v>销售商品</v>
          </cell>
          <cell r="N2299" t="str">
            <v>2022/05/01</v>
          </cell>
          <cell r="O2299">
            <v>37.62</v>
          </cell>
          <cell r="P2299">
            <v>0.257</v>
          </cell>
          <cell r="Q2299">
            <v>15</v>
          </cell>
          <cell r="R2299">
            <v>11</v>
          </cell>
          <cell r="S2299">
            <v>5</v>
          </cell>
          <cell r="T2299" t="str">
            <v>有</v>
          </cell>
          <cell r="U2299" t="str">
            <v/>
          </cell>
          <cell r="V2299" t="str">
            <v>2190</v>
          </cell>
        </row>
        <row r="2299">
          <cell r="Z2299">
            <v>45</v>
          </cell>
          <cell r="AA2299">
            <v>55</v>
          </cell>
          <cell r="AB2299">
            <v>45</v>
          </cell>
          <cell r="AC2299">
            <v>0.111375</v>
          </cell>
          <cell r="AD2299">
            <v>9.5</v>
          </cell>
          <cell r="AE2299">
            <v>12</v>
          </cell>
          <cell r="AF2299">
            <v>50</v>
          </cell>
          <cell r="AG2299" t="str">
            <v/>
          </cell>
        </row>
        <row r="2300">
          <cell r="A2300" t="str">
            <v>HZ0054</v>
          </cell>
          <cell r="B2300" t="str">
            <v>H01-02Z5B</v>
          </cell>
          <cell r="C2300" t="str">
            <v>HUGZ三角内裤男童（青椰绿+枣糕红+雪糕白）</v>
          </cell>
          <cell r="D2300" t="str">
            <v>无</v>
          </cell>
          <cell r="E2300" t="str">
            <v>6936352580546</v>
          </cell>
          <cell r="F2300">
            <v>99</v>
          </cell>
          <cell r="G2300">
            <v>99</v>
          </cell>
          <cell r="H2300" t="str">
            <v>3+</v>
          </cell>
          <cell r="I2300" t="str">
            <v>老品</v>
          </cell>
          <cell r="J2300" t="str">
            <v>1、产品同竞品差异点（优势点）：1111
2、产品功能点：
3、产品设计优势：
4、产品教育属性优势：
5、产品安全属性优势：
6、产品相关服务优势：
7、其他：</v>
          </cell>
          <cell r="K2300" t="str">
            <v>不夹屁屁、抑菌率高达96.92%、吸湿排汗</v>
          </cell>
          <cell r="L2300" t="str">
            <v/>
          </cell>
          <cell r="M2300" t="str">
            <v>销售商品</v>
          </cell>
          <cell r="N2300" t="str">
            <v>2022/05/01</v>
          </cell>
          <cell r="O2300">
            <v>37.62</v>
          </cell>
          <cell r="P2300">
            <v>0.257</v>
          </cell>
          <cell r="Q2300">
            <v>15</v>
          </cell>
          <cell r="R2300">
            <v>11</v>
          </cell>
          <cell r="S2300">
            <v>5</v>
          </cell>
          <cell r="T2300" t="str">
            <v>有</v>
          </cell>
          <cell r="U2300" t="str">
            <v/>
          </cell>
          <cell r="V2300" t="str">
            <v>2190</v>
          </cell>
        </row>
        <row r="2300">
          <cell r="Z2300">
            <v>45</v>
          </cell>
          <cell r="AA2300">
            <v>55</v>
          </cell>
          <cell r="AB2300">
            <v>45</v>
          </cell>
          <cell r="AC2300">
            <v>0.111375</v>
          </cell>
          <cell r="AD2300">
            <v>9.5</v>
          </cell>
          <cell r="AE2300">
            <v>12</v>
          </cell>
          <cell r="AF2300">
            <v>50</v>
          </cell>
          <cell r="AG2300" t="str">
            <v/>
          </cell>
        </row>
        <row r="2301">
          <cell r="A2301" t="str">
            <v>HZ0055</v>
          </cell>
          <cell r="B2301" t="str">
            <v>H01-02Z5B</v>
          </cell>
          <cell r="C2301" t="str">
            <v>HUGZ三角内裤男童（青椰绿+枣糕红+雪糕白）</v>
          </cell>
          <cell r="D2301" t="str">
            <v>无</v>
          </cell>
          <cell r="E2301" t="str">
            <v>6936352580553</v>
          </cell>
          <cell r="F2301">
            <v>99</v>
          </cell>
          <cell r="G2301">
            <v>99</v>
          </cell>
          <cell r="H2301" t="str">
            <v>3+</v>
          </cell>
          <cell r="I2301" t="str">
            <v>老品</v>
          </cell>
          <cell r="J2301" t="str">
            <v>1、产品同竞品差异点（优势点）：1111
2、产品功能点：
3、产品设计优势：
4、产品教育属性优势：
5、产品安全属性优势：
6、产品相关服务优势：
7、其他：</v>
          </cell>
          <cell r="K2301" t="str">
            <v>不夹屁屁、抑菌率高达96.92%、吸湿排汗</v>
          </cell>
          <cell r="L2301" t="str">
            <v/>
          </cell>
          <cell r="M2301" t="str">
            <v>销售商品</v>
          </cell>
          <cell r="N2301" t="str">
            <v>2022/05/01</v>
          </cell>
          <cell r="O2301">
            <v>37.62</v>
          </cell>
          <cell r="P2301">
            <v>0.257</v>
          </cell>
          <cell r="Q2301">
            <v>15</v>
          </cell>
          <cell r="R2301">
            <v>11</v>
          </cell>
          <cell r="S2301">
            <v>5</v>
          </cell>
          <cell r="T2301" t="str">
            <v>有</v>
          </cell>
          <cell r="U2301" t="str">
            <v/>
          </cell>
          <cell r="V2301" t="str">
            <v>2190</v>
          </cell>
        </row>
        <row r="2301">
          <cell r="Z2301">
            <v>45</v>
          </cell>
          <cell r="AA2301">
            <v>55</v>
          </cell>
          <cell r="AB2301">
            <v>45</v>
          </cell>
          <cell r="AC2301">
            <v>0.111375</v>
          </cell>
          <cell r="AD2301">
            <v>9.5</v>
          </cell>
          <cell r="AE2301">
            <v>12</v>
          </cell>
          <cell r="AF2301">
            <v>50</v>
          </cell>
          <cell r="AG2301" t="str">
            <v/>
          </cell>
        </row>
        <row r="2302">
          <cell r="A2302" t="str">
            <v>HZ0056</v>
          </cell>
          <cell r="B2302" t="str">
            <v>H01-02Z5B</v>
          </cell>
          <cell r="C2302" t="str">
            <v>HUGZ三角内裤男童（青椰绿+枣糕红+雪糕白）</v>
          </cell>
          <cell r="D2302" t="str">
            <v>无</v>
          </cell>
          <cell r="E2302" t="str">
            <v>6936352580560</v>
          </cell>
          <cell r="F2302">
            <v>99</v>
          </cell>
          <cell r="G2302">
            <v>99</v>
          </cell>
          <cell r="H2302" t="str">
            <v>3+</v>
          </cell>
          <cell r="I2302" t="str">
            <v>老品</v>
          </cell>
          <cell r="J2302" t="str">
            <v>1、产品同竞品差异点（优势点）：1111
2、产品功能点：
3、产品设计优势：
4、产品教育属性优势：
5、产品安全属性优势：
6、产品相关服务优势：
7、其他：</v>
          </cell>
          <cell r="K2302" t="str">
            <v>不夹屁屁、抑菌率高达96.92%、吸湿排汗</v>
          </cell>
          <cell r="L2302" t="str">
            <v/>
          </cell>
          <cell r="M2302" t="str">
            <v>销售商品</v>
          </cell>
          <cell r="N2302" t="str">
            <v>2022/05/01</v>
          </cell>
          <cell r="O2302">
            <v>37.62</v>
          </cell>
          <cell r="P2302">
            <v>0.257</v>
          </cell>
          <cell r="Q2302">
            <v>15</v>
          </cell>
          <cell r="R2302">
            <v>11</v>
          </cell>
          <cell r="S2302">
            <v>5</v>
          </cell>
          <cell r="T2302" t="str">
            <v>有</v>
          </cell>
          <cell r="U2302" t="str">
            <v/>
          </cell>
          <cell r="V2302" t="str">
            <v>2190</v>
          </cell>
        </row>
        <row r="2302">
          <cell r="Z2302">
            <v>45</v>
          </cell>
          <cell r="AA2302">
            <v>55</v>
          </cell>
          <cell r="AB2302">
            <v>45</v>
          </cell>
          <cell r="AC2302">
            <v>0.111375</v>
          </cell>
          <cell r="AD2302">
            <v>9.5</v>
          </cell>
          <cell r="AE2302">
            <v>12</v>
          </cell>
          <cell r="AF2302">
            <v>50</v>
          </cell>
          <cell r="AG2302" t="str">
            <v/>
          </cell>
        </row>
        <row r="2303">
          <cell r="A2303" t="str">
            <v>HZ0331</v>
          </cell>
          <cell r="B2303" t="str">
            <v>HZ03-01GZ6</v>
          </cell>
          <cell r="C2303" t="str">
            <v>HUGZ平角内裤女童（雪糕白+奶昔粉+枣糕红）</v>
          </cell>
          <cell r="D2303" t="str">
            <v>无</v>
          </cell>
          <cell r="E2303" t="str">
            <v>6936352586159</v>
          </cell>
          <cell r="F2303">
            <v>99</v>
          </cell>
          <cell r="G2303">
            <v>99</v>
          </cell>
          <cell r="H2303" t="str">
            <v>3+</v>
          </cell>
          <cell r="I2303" t="str">
            <v>老品</v>
          </cell>
          <cell r="J2303" t="str">
            <v>1、产品同竞品差异点（优势点）：1111
2、产品功能点：
3、产品设计优势：
4、产品教育属性优势：
5、产品安全属性优势：
6、产品相关服务优势：
7、其他：</v>
          </cell>
          <cell r="K2303" t="str">
            <v>不夹屁屁、抑菌率高达96.92%、吸湿排汗</v>
          </cell>
          <cell r="L2303" t="str">
            <v/>
          </cell>
          <cell r="M2303" t="str">
            <v>销售商品</v>
          </cell>
          <cell r="N2303" t="str">
            <v>2022/05/01</v>
          </cell>
          <cell r="O2303">
            <v>37.62</v>
          </cell>
          <cell r="P2303">
            <v>0.257</v>
          </cell>
          <cell r="Q2303">
            <v>15</v>
          </cell>
          <cell r="R2303">
            <v>11</v>
          </cell>
          <cell r="S2303">
            <v>5</v>
          </cell>
          <cell r="T2303" t="str">
            <v>有</v>
          </cell>
          <cell r="U2303" t="str">
            <v/>
          </cell>
          <cell r="V2303" t="str">
            <v>2190</v>
          </cell>
        </row>
        <row r="2303">
          <cell r="Z2303">
            <v>45</v>
          </cell>
          <cell r="AA2303">
            <v>55</v>
          </cell>
          <cell r="AB2303">
            <v>45</v>
          </cell>
          <cell r="AC2303">
            <v>0.111375</v>
          </cell>
          <cell r="AD2303">
            <v>9.5</v>
          </cell>
          <cell r="AE2303">
            <v>12</v>
          </cell>
          <cell r="AF2303">
            <v>50</v>
          </cell>
          <cell r="AG2303" t="str">
            <v/>
          </cell>
        </row>
        <row r="2304">
          <cell r="A2304" t="str">
            <v>HZ0332</v>
          </cell>
          <cell r="B2304" t="str">
            <v>HZ03-01GZ6</v>
          </cell>
          <cell r="C2304" t="str">
            <v>HUGZ平角内裤女童（雪糕白+奶昔粉+枣糕红）</v>
          </cell>
          <cell r="D2304" t="str">
            <v>无</v>
          </cell>
          <cell r="E2304" t="str">
            <v>6936352586166</v>
          </cell>
          <cell r="F2304">
            <v>99</v>
          </cell>
          <cell r="G2304">
            <v>99</v>
          </cell>
          <cell r="H2304" t="str">
            <v>3+</v>
          </cell>
          <cell r="I2304" t="str">
            <v>老品</v>
          </cell>
          <cell r="J2304" t="str">
            <v>1、产品同竞品差异点（优势点）：1111
2、产品功能点：
3、产品设计优势：
4、产品教育属性优势：
5、产品安全属性优势：
6、产品相关服务优势：
7、其他：</v>
          </cell>
          <cell r="K2304" t="str">
            <v>不夹屁屁、抑菌率高达96.92%、吸湿排汗</v>
          </cell>
          <cell r="L2304" t="str">
            <v/>
          </cell>
          <cell r="M2304" t="str">
            <v>销售商品</v>
          </cell>
          <cell r="N2304" t="str">
            <v>2022/05/01</v>
          </cell>
          <cell r="O2304">
            <v>37.62</v>
          </cell>
          <cell r="P2304">
            <v>0.257</v>
          </cell>
          <cell r="Q2304">
            <v>15</v>
          </cell>
          <cell r="R2304">
            <v>11</v>
          </cell>
          <cell r="S2304">
            <v>5</v>
          </cell>
          <cell r="T2304" t="str">
            <v>有</v>
          </cell>
          <cell r="U2304" t="str">
            <v/>
          </cell>
          <cell r="V2304" t="str">
            <v>2190</v>
          </cell>
        </row>
        <row r="2304">
          <cell r="Z2304">
            <v>45</v>
          </cell>
          <cell r="AA2304">
            <v>55</v>
          </cell>
          <cell r="AB2304">
            <v>45</v>
          </cell>
          <cell r="AC2304">
            <v>0.111375</v>
          </cell>
          <cell r="AD2304">
            <v>9.5</v>
          </cell>
          <cell r="AE2304">
            <v>12</v>
          </cell>
          <cell r="AF2304">
            <v>50</v>
          </cell>
          <cell r="AG2304" t="str">
            <v/>
          </cell>
        </row>
        <row r="2305">
          <cell r="A2305" t="str">
            <v>HZ0333</v>
          </cell>
          <cell r="B2305" t="str">
            <v>HZ03-01GZ6</v>
          </cell>
          <cell r="C2305" t="str">
            <v>HUGZ平角内裤女童（雪糕白+奶昔粉+枣糕红）</v>
          </cell>
          <cell r="D2305" t="str">
            <v>无</v>
          </cell>
          <cell r="E2305" t="str">
            <v>6936352586173</v>
          </cell>
          <cell r="F2305">
            <v>99</v>
          </cell>
          <cell r="G2305">
            <v>99</v>
          </cell>
          <cell r="H2305" t="str">
            <v>3+</v>
          </cell>
          <cell r="I2305" t="str">
            <v>老品</v>
          </cell>
          <cell r="J2305" t="str">
            <v>1、产品同竞品差异点（优势点）：1111
2、产品功能点：
3、产品设计优势：
4、产品教育属性优势：
5、产品安全属性优势：
6、产品相关服务优势：
7、其他：</v>
          </cell>
          <cell r="K2305" t="str">
            <v>不夹屁屁、抑菌率高达96.92%、吸湿排汗</v>
          </cell>
          <cell r="L2305" t="str">
            <v/>
          </cell>
          <cell r="M2305" t="str">
            <v>销售商品</v>
          </cell>
          <cell r="N2305" t="str">
            <v>2022/05/01</v>
          </cell>
          <cell r="O2305">
            <v>37.62</v>
          </cell>
          <cell r="P2305">
            <v>0.257</v>
          </cell>
          <cell r="Q2305">
            <v>15</v>
          </cell>
          <cell r="R2305">
            <v>11</v>
          </cell>
          <cell r="S2305">
            <v>5</v>
          </cell>
          <cell r="T2305" t="str">
            <v>有</v>
          </cell>
          <cell r="U2305" t="str">
            <v/>
          </cell>
          <cell r="V2305" t="str">
            <v>2190</v>
          </cell>
        </row>
        <row r="2305">
          <cell r="Z2305">
            <v>45</v>
          </cell>
          <cell r="AA2305">
            <v>55</v>
          </cell>
          <cell r="AB2305">
            <v>45</v>
          </cell>
          <cell r="AC2305">
            <v>0.111375</v>
          </cell>
          <cell r="AD2305">
            <v>9.5</v>
          </cell>
          <cell r="AE2305">
            <v>12</v>
          </cell>
          <cell r="AF2305">
            <v>50</v>
          </cell>
          <cell r="AG2305" t="str">
            <v/>
          </cell>
        </row>
        <row r="2306">
          <cell r="A2306" t="str">
            <v>HZ0334</v>
          </cell>
          <cell r="B2306" t="str">
            <v>HZ03-01GZ6</v>
          </cell>
          <cell r="C2306" t="str">
            <v>HUGZ平角内裤女童（雪糕白+奶昔粉+枣糕红）</v>
          </cell>
          <cell r="D2306" t="str">
            <v>无</v>
          </cell>
          <cell r="E2306" t="str">
            <v>6936352586180</v>
          </cell>
          <cell r="F2306">
            <v>99</v>
          </cell>
          <cell r="G2306">
            <v>99</v>
          </cell>
          <cell r="H2306" t="str">
            <v>3+</v>
          </cell>
          <cell r="I2306" t="str">
            <v>老品</v>
          </cell>
          <cell r="J2306" t="str">
            <v>1、产品同竞品差异点（优势点）：1111
2、产品功能点：
3、产品设计优势：
4、产品教育属性优势：
5、产品安全属性优势：
6、产品相关服务优势：
7、其他：</v>
          </cell>
          <cell r="K2306" t="str">
            <v>不夹屁屁、抑菌率高达96.92%、吸湿排汗</v>
          </cell>
          <cell r="L2306" t="str">
            <v/>
          </cell>
          <cell r="M2306" t="str">
            <v>销售商品</v>
          </cell>
          <cell r="N2306" t="str">
            <v>2022/05/01</v>
          </cell>
          <cell r="O2306">
            <v>37.62</v>
          </cell>
          <cell r="P2306">
            <v>0.257</v>
          </cell>
          <cell r="Q2306">
            <v>15</v>
          </cell>
          <cell r="R2306">
            <v>11</v>
          </cell>
          <cell r="S2306">
            <v>5</v>
          </cell>
          <cell r="T2306" t="str">
            <v>有</v>
          </cell>
          <cell r="U2306" t="str">
            <v/>
          </cell>
          <cell r="V2306" t="str">
            <v>2190</v>
          </cell>
        </row>
        <row r="2306">
          <cell r="Z2306">
            <v>45</v>
          </cell>
          <cell r="AA2306">
            <v>55</v>
          </cell>
          <cell r="AB2306">
            <v>45</v>
          </cell>
          <cell r="AC2306">
            <v>0.111375</v>
          </cell>
          <cell r="AD2306">
            <v>9.5</v>
          </cell>
          <cell r="AE2306">
            <v>12</v>
          </cell>
          <cell r="AF2306">
            <v>50</v>
          </cell>
          <cell r="AG2306" t="str">
            <v/>
          </cell>
        </row>
        <row r="2307">
          <cell r="A2307" t="str">
            <v>HZ0335</v>
          </cell>
          <cell r="B2307" t="str">
            <v>HZ03-01GZ6</v>
          </cell>
          <cell r="C2307" t="str">
            <v>HUGZ平角内裤女童（雪糕白+奶昔粉+枣糕红）</v>
          </cell>
          <cell r="D2307" t="str">
            <v>无</v>
          </cell>
          <cell r="E2307" t="str">
            <v>6936352586197</v>
          </cell>
          <cell r="F2307">
            <v>99</v>
          </cell>
          <cell r="G2307">
            <v>99</v>
          </cell>
          <cell r="H2307" t="str">
            <v>3+</v>
          </cell>
          <cell r="I2307" t="str">
            <v>老品</v>
          </cell>
          <cell r="J2307" t="str">
            <v>1、产品同竞品差异点（优势点）：1111
2、产品功能点：
3、产品设计优势：
4、产品教育属性优势：
5、产品安全属性优势：
6、产品相关服务优势：
7、其他：</v>
          </cell>
          <cell r="K2307" t="str">
            <v>不夹屁屁、抑菌率高达96.92%、吸湿排汗</v>
          </cell>
          <cell r="L2307" t="str">
            <v/>
          </cell>
          <cell r="M2307" t="str">
            <v>销售商品</v>
          </cell>
          <cell r="N2307" t="str">
            <v>2022/05/01</v>
          </cell>
          <cell r="O2307">
            <v>37.62</v>
          </cell>
          <cell r="P2307">
            <v>0.257</v>
          </cell>
          <cell r="Q2307">
            <v>15</v>
          </cell>
          <cell r="R2307">
            <v>11</v>
          </cell>
          <cell r="S2307">
            <v>5</v>
          </cell>
          <cell r="T2307" t="str">
            <v>有</v>
          </cell>
          <cell r="U2307" t="str">
            <v/>
          </cell>
          <cell r="V2307" t="str">
            <v>2190</v>
          </cell>
        </row>
        <row r="2307">
          <cell r="Z2307">
            <v>45</v>
          </cell>
          <cell r="AA2307">
            <v>55</v>
          </cell>
          <cell r="AB2307">
            <v>45</v>
          </cell>
          <cell r="AC2307">
            <v>0.111375</v>
          </cell>
          <cell r="AD2307">
            <v>9.5</v>
          </cell>
          <cell r="AE2307">
            <v>12</v>
          </cell>
          <cell r="AF2307">
            <v>50</v>
          </cell>
          <cell r="AG2307" t="str">
            <v/>
          </cell>
        </row>
        <row r="2308">
          <cell r="A2308" t="str">
            <v>HZ0336</v>
          </cell>
          <cell r="B2308" t="str">
            <v>HZ03-01GZ6</v>
          </cell>
          <cell r="C2308" t="str">
            <v>HUGZ平角内裤女童（雪糕白+奶昔粉+枣糕红）</v>
          </cell>
          <cell r="D2308" t="str">
            <v>无</v>
          </cell>
          <cell r="E2308" t="str">
            <v>6936352586203</v>
          </cell>
          <cell r="F2308">
            <v>99</v>
          </cell>
          <cell r="G2308">
            <v>99</v>
          </cell>
          <cell r="H2308" t="str">
            <v>3+</v>
          </cell>
          <cell r="I2308" t="str">
            <v>老品</v>
          </cell>
          <cell r="J2308" t="str">
            <v>1、产品同竞品差异点（优势点）：1111
2、产品功能点：
3、产品设计优势：
4、产品教育属性优势：
5、产品安全属性优势：
6、产品相关服务优势：
7、其他：</v>
          </cell>
          <cell r="K2308" t="str">
            <v>不夹屁屁、抑菌率高达96.92%、吸湿排汗</v>
          </cell>
          <cell r="L2308" t="str">
            <v/>
          </cell>
          <cell r="M2308" t="str">
            <v>销售商品</v>
          </cell>
          <cell r="N2308" t="str">
            <v>2022/05/01</v>
          </cell>
          <cell r="O2308">
            <v>37.62</v>
          </cell>
          <cell r="P2308">
            <v>0.257</v>
          </cell>
          <cell r="Q2308">
            <v>15</v>
          </cell>
          <cell r="R2308">
            <v>11</v>
          </cell>
          <cell r="S2308">
            <v>5</v>
          </cell>
          <cell r="T2308" t="str">
            <v>有</v>
          </cell>
          <cell r="U2308" t="str">
            <v/>
          </cell>
          <cell r="V2308" t="str">
            <v>2190</v>
          </cell>
        </row>
        <row r="2308">
          <cell r="Z2308">
            <v>45</v>
          </cell>
          <cell r="AA2308">
            <v>55</v>
          </cell>
          <cell r="AB2308">
            <v>45</v>
          </cell>
          <cell r="AC2308">
            <v>0.111375</v>
          </cell>
          <cell r="AD2308">
            <v>9.5</v>
          </cell>
          <cell r="AE2308">
            <v>12</v>
          </cell>
          <cell r="AF2308">
            <v>50</v>
          </cell>
          <cell r="AG2308" t="str">
            <v/>
          </cell>
        </row>
        <row r="2309">
          <cell r="A2309" t="str">
            <v>HZ0337</v>
          </cell>
          <cell r="B2309" t="str">
            <v>HZ03-01GZ6</v>
          </cell>
          <cell r="C2309" t="str">
            <v>HUGZ平角内裤女童（雪糕白+奶昔粉+枣糕红）</v>
          </cell>
          <cell r="D2309" t="str">
            <v>无</v>
          </cell>
          <cell r="E2309" t="str">
            <v>6936352586210</v>
          </cell>
          <cell r="F2309">
            <v>99</v>
          </cell>
          <cell r="G2309">
            <v>99</v>
          </cell>
          <cell r="H2309" t="str">
            <v>3+</v>
          </cell>
          <cell r="I2309" t="str">
            <v>老品</v>
          </cell>
          <cell r="J2309" t="str">
            <v>1、产品同竞品差异点（优势点）：1111
2、产品功能点：
3、产品设计优势：
4、产品教育属性优势：
5、产品安全属性优势：
6、产品相关服务优势：
7、其他：</v>
          </cell>
          <cell r="K2309" t="str">
            <v>不夹屁屁、抑菌率高达96.92%、吸湿排汗</v>
          </cell>
          <cell r="L2309" t="str">
            <v/>
          </cell>
          <cell r="M2309" t="str">
            <v>销售商品</v>
          </cell>
          <cell r="N2309" t="str">
            <v>2022/05/01</v>
          </cell>
          <cell r="O2309">
            <v>37.62</v>
          </cell>
          <cell r="P2309">
            <v>0.257</v>
          </cell>
          <cell r="Q2309">
            <v>15</v>
          </cell>
          <cell r="R2309">
            <v>11</v>
          </cell>
          <cell r="S2309">
            <v>5</v>
          </cell>
          <cell r="T2309" t="str">
            <v>有</v>
          </cell>
          <cell r="U2309" t="str">
            <v/>
          </cell>
          <cell r="V2309" t="str">
            <v>2190</v>
          </cell>
        </row>
        <row r="2309">
          <cell r="Z2309">
            <v>45</v>
          </cell>
          <cell r="AA2309">
            <v>55</v>
          </cell>
          <cell r="AB2309">
            <v>45</v>
          </cell>
          <cell r="AC2309">
            <v>0.111375</v>
          </cell>
          <cell r="AD2309">
            <v>9.5</v>
          </cell>
          <cell r="AE2309">
            <v>12</v>
          </cell>
          <cell r="AF2309">
            <v>50</v>
          </cell>
          <cell r="AG2309" t="str">
            <v/>
          </cell>
        </row>
        <row r="2310">
          <cell r="A2310" t="str">
            <v>HZ0338</v>
          </cell>
          <cell r="B2310" t="str">
            <v>HZ03-01GZ7</v>
          </cell>
          <cell r="C2310" t="str">
            <v>HUGZ平角内裤女童（青椰绿+鱼子酱灰+枣糕红）</v>
          </cell>
          <cell r="D2310" t="str">
            <v>无</v>
          </cell>
          <cell r="E2310" t="str">
            <v>6936352586227</v>
          </cell>
          <cell r="F2310">
            <v>99</v>
          </cell>
          <cell r="G2310">
            <v>99</v>
          </cell>
          <cell r="H2310" t="str">
            <v>3+</v>
          </cell>
          <cell r="I2310" t="str">
            <v>老品</v>
          </cell>
          <cell r="J2310" t="str">
            <v>1、产品同竞品差异点（优势点）：1111
2、产品功能点：
3、产品设计优势：
4、产品教育属性优势：
5、产品安全属性优势：
6、产品相关服务优势：
7、其他：</v>
          </cell>
          <cell r="K2310" t="str">
            <v>不夹屁屁、抑菌率高达96.92%、吸湿排汗</v>
          </cell>
          <cell r="L2310" t="str">
            <v/>
          </cell>
          <cell r="M2310" t="str">
            <v>销售商品</v>
          </cell>
          <cell r="N2310" t="str">
            <v>2022/05/01</v>
          </cell>
          <cell r="O2310">
            <v>37.62</v>
          </cell>
          <cell r="P2310">
            <v>0.257</v>
          </cell>
          <cell r="Q2310">
            <v>15</v>
          </cell>
          <cell r="R2310">
            <v>11</v>
          </cell>
          <cell r="S2310">
            <v>5</v>
          </cell>
          <cell r="T2310" t="str">
            <v>有</v>
          </cell>
          <cell r="U2310" t="str">
            <v/>
          </cell>
          <cell r="V2310" t="str">
            <v>2190</v>
          </cell>
        </row>
        <row r="2310">
          <cell r="Z2310">
            <v>45</v>
          </cell>
          <cell r="AA2310">
            <v>55</v>
          </cell>
          <cell r="AB2310">
            <v>45</v>
          </cell>
          <cell r="AC2310">
            <v>0.111375</v>
          </cell>
          <cell r="AD2310">
            <v>9.5</v>
          </cell>
          <cell r="AE2310">
            <v>12</v>
          </cell>
          <cell r="AF2310">
            <v>50</v>
          </cell>
          <cell r="AG2310" t="str">
            <v/>
          </cell>
        </row>
        <row r="2311">
          <cell r="A2311" t="str">
            <v>HZ0339</v>
          </cell>
          <cell r="B2311" t="str">
            <v>HZ03-01GZ7</v>
          </cell>
          <cell r="C2311" t="str">
            <v>HUGZ平角内裤女童（青椰绿+鱼子酱灰+枣糕红）</v>
          </cell>
          <cell r="D2311" t="str">
            <v>无</v>
          </cell>
          <cell r="E2311" t="str">
            <v>6936352586234</v>
          </cell>
          <cell r="F2311">
            <v>99</v>
          </cell>
          <cell r="G2311">
            <v>99</v>
          </cell>
          <cell r="H2311" t="str">
            <v>3+</v>
          </cell>
          <cell r="I2311" t="str">
            <v>老品</v>
          </cell>
          <cell r="J2311" t="str">
            <v>1、产品同竞品差异点（优势点）：1111
2、产品功能点：
3、产品设计优势：
4、产品教育属性优势：
5、产品安全属性优势：
6、产品相关服务优势：
7、其他：</v>
          </cell>
          <cell r="K2311" t="str">
            <v>不夹屁屁、抑菌率高达96.92%、吸湿排汗</v>
          </cell>
          <cell r="L2311" t="str">
            <v/>
          </cell>
          <cell r="M2311" t="str">
            <v>销售商品</v>
          </cell>
          <cell r="N2311" t="str">
            <v>2022/05/01</v>
          </cell>
          <cell r="O2311">
            <v>37.62</v>
          </cell>
          <cell r="P2311">
            <v>0.257</v>
          </cell>
          <cell r="Q2311">
            <v>15</v>
          </cell>
          <cell r="R2311">
            <v>11</v>
          </cell>
          <cell r="S2311">
            <v>5</v>
          </cell>
          <cell r="T2311" t="str">
            <v>有</v>
          </cell>
          <cell r="U2311" t="str">
            <v/>
          </cell>
          <cell r="V2311" t="str">
            <v>2190</v>
          </cell>
        </row>
        <row r="2311">
          <cell r="Z2311">
            <v>45</v>
          </cell>
          <cell r="AA2311">
            <v>55</v>
          </cell>
          <cell r="AB2311">
            <v>45</v>
          </cell>
          <cell r="AC2311">
            <v>0.111375</v>
          </cell>
          <cell r="AD2311">
            <v>9.5</v>
          </cell>
          <cell r="AE2311">
            <v>12</v>
          </cell>
          <cell r="AF2311">
            <v>50</v>
          </cell>
          <cell r="AG2311" t="str">
            <v/>
          </cell>
        </row>
        <row r="2312">
          <cell r="A2312" t="str">
            <v>HZ0340</v>
          </cell>
          <cell r="B2312" t="str">
            <v>HZ03-01GZ7</v>
          </cell>
          <cell r="C2312" t="str">
            <v>HUGZ平角内裤女童（青椰绿+鱼子酱灰+枣糕红）</v>
          </cell>
          <cell r="D2312" t="str">
            <v>无</v>
          </cell>
          <cell r="E2312" t="str">
            <v>6936352586241</v>
          </cell>
          <cell r="F2312">
            <v>99</v>
          </cell>
          <cell r="G2312">
            <v>99</v>
          </cell>
          <cell r="H2312" t="str">
            <v>3+</v>
          </cell>
          <cell r="I2312" t="str">
            <v>老品</v>
          </cell>
          <cell r="J2312" t="str">
            <v>1、产品同竞品差异点（优势点）：1111
2、产品功能点：
3、产品设计优势：
4、产品教育属性优势：
5、产品安全属性优势：
6、产品相关服务优势：
7、其他：</v>
          </cell>
          <cell r="K2312" t="str">
            <v>不夹屁屁、抑菌率高达96.92%、吸湿排汗</v>
          </cell>
          <cell r="L2312" t="str">
            <v/>
          </cell>
          <cell r="M2312" t="str">
            <v>销售商品</v>
          </cell>
          <cell r="N2312" t="str">
            <v>2022/05/01</v>
          </cell>
          <cell r="O2312">
            <v>37.62</v>
          </cell>
          <cell r="P2312">
            <v>0.257</v>
          </cell>
          <cell r="Q2312">
            <v>15</v>
          </cell>
          <cell r="R2312">
            <v>11</v>
          </cell>
          <cell r="S2312">
            <v>5</v>
          </cell>
          <cell r="T2312" t="str">
            <v>有</v>
          </cell>
          <cell r="U2312" t="str">
            <v/>
          </cell>
          <cell r="V2312" t="str">
            <v>2190</v>
          </cell>
        </row>
        <row r="2312">
          <cell r="Z2312">
            <v>45</v>
          </cell>
          <cell r="AA2312">
            <v>55</v>
          </cell>
          <cell r="AB2312">
            <v>45</v>
          </cell>
          <cell r="AC2312">
            <v>0.111375</v>
          </cell>
          <cell r="AD2312">
            <v>9.5</v>
          </cell>
          <cell r="AE2312">
            <v>12</v>
          </cell>
          <cell r="AF2312">
            <v>50</v>
          </cell>
          <cell r="AG2312" t="str">
            <v/>
          </cell>
        </row>
        <row r="2313">
          <cell r="A2313" t="str">
            <v>HZ0341</v>
          </cell>
          <cell r="B2313" t="str">
            <v>HZ03-01GZ7</v>
          </cell>
          <cell r="C2313" t="str">
            <v>HUGZ平角内裤女童（青椰绿+鱼子酱灰+枣糕红）</v>
          </cell>
          <cell r="D2313" t="str">
            <v>无</v>
          </cell>
          <cell r="E2313" t="str">
            <v>6936352586258</v>
          </cell>
          <cell r="F2313">
            <v>99</v>
          </cell>
          <cell r="G2313">
            <v>99</v>
          </cell>
          <cell r="H2313" t="str">
            <v>3+</v>
          </cell>
          <cell r="I2313" t="str">
            <v>老品</v>
          </cell>
          <cell r="J2313" t="str">
            <v>1、产品同竞品差异点（优势点）：1111
2、产品功能点：
3、产品设计优势：
4、产品教育属性优势：
5、产品安全属性优势：
6、产品相关服务优势：
7、其他：</v>
          </cell>
          <cell r="K2313" t="str">
            <v>不夹屁屁、抑菌率高达96.92%、吸湿排汗</v>
          </cell>
          <cell r="L2313" t="str">
            <v/>
          </cell>
          <cell r="M2313" t="str">
            <v>销售商品</v>
          </cell>
          <cell r="N2313" t="str">
            <v>2022/05/01</v>
          </cell>
          <cell r="O2313">
            <v>37.62</v>
          </cell>
          <cell r="P2313">
            <v>0.257</v>
          </cell>
          <cell r="Q2313">
            <v>15</v>
          </cell>
          <cell r="R2313">
            <v>11</v>
          </cell>
          <cell r="S2313">
            <v>5</v>
          </cell>
          <cell r="T2313" t="str">
            <v>有</v>
          </cell>
          <cell r="U2313" t="str">
            <v/>
          </cell>
          <cell r="V2313" t="str">
            <v>2190</v>
          </cell>
        </row>
        <row r="2313">
          <cell r="Z2313">
            <v>45</v>
          </cell>
          <cell r="AA2313">
            <v>55</v>
          </cell>
          <cell r="AB2313">
            <v>45</v>
          </cell>
          <cell r="AC2313">
            <v>0.111375</v>
          </cell>
          <cell r="AD2313">
            <v>9.5</v>
          </cell>
          <cell r="AE2313">
            <v>12</v>
          </cell>
          <cell r="AF2313">
            <v>50</v>
          </cell>
          <cell r="AG2313" t="str">
            <v/>
          </cell>
        </row>
        <row r="2314">
          <cell r="A2314" t="str">
            <v>HZ0342</v>
          </cell>
          <cell r="B2314" t="str">
            <v>HZ03-01GZ7</v>
          </cell>
          <cell r="C2314" t="str">
            <v>HUGZ平角内裤女童（青椰绿+鱼子酱灰+枣糕红）</v>
          </cell>
          <cell r="D2314" t="str">
            <v>无</v>
          </cell>
          <cell r="E2314" t="str">
            <v>6936352586265</v>
          </cell>
          <cell r="F2314">
            <v>99</v>
          </cell>
          <cell r="G2314">
            <v>99</v>
          </cell>
          <cell r="H2314" t="str">
            <v>3+</v>
          </cell>
          <cell r="I2314" t="str">
            <v>老品</v>
          </cell>
          <cell r="J2314" t="str">
            <v>1、产品同竞品差异点（优势点）：1111
2、产品功能点：
3、产品设计优势：
4、产品教育属性优势：
5、产品安全属性优势：
6、产品相关服务优势：
7、其他：</v>
          </cell>
          <cell r="K2314" t="str">
            <v>不夹屁屁、抑菌率高达96.92%、吸湿排汗</v>
          </cell>
          <cell r="L2314" t="str">
            <v/>
          </cell>
          <cell r="M2314" t="str">
            <v>销售商品</v>
          </cell>
          <cell r="N2314" t="str">
            <v>2022/05/01</v>
          </cell>
          <cell r="O2314">
            <v>37.62</v>
          </cell>
          <cell r="P2314">
            <v>0.257</v>
          </cell>
          <cell r="Q2314">
            <v>15</v>
          </cell>
          <cell r="R2314">
            <v>11</v>
          </cell>
          <cell r="S2314">
            <v>5</v>
          </cell>
          <cell r="T2314" t="str">
            <v>有</v>
          </cell>
          <cell r="U2314" t="str">
            <v/>
          </cell>
          <cell r="V2314" t="str">
            <v>2190</v>
          </cell>
        </row>
        <row r="2314">
          <cell r="Z2314">
            <v>45</v>
          </cell>
          <cell r="AA2314">
            <v>55</v>
          </cell>
          <cell r="AB2314">
            <v>45</v>
          </cell>
          <cell r="AC2314">
            <v>0.111375</v>
          </cell>
          <cell r="AD2314">
            <v>9.5</v>
          </cell>
          <cell r="AE2314">
            <v>12</v>
          </cell>
          <cell r="AF2314">
            <v>50</v>
          </cell>
          <cell r="AG2314" t="str">
            <v/>
          </cell>
        </row>
        <row r="2315">
          <cell r="A2315" t="str">
            <v>HZ0020</v>
          </cell>
          <cell r="B2315" t="str">
            <v>H01-01Z4B</v>
          </cell>
          <cell r="C2315" t="str">
            <v>HUGZ平角内裤男童（枣糕红+鱼子酱灰+姜饼黄）</v>
          </cell>
          <cell r="D2315" t="str">
            <v>无</v>
          </cell>
          <cell r="E2315" t="str">
            <v>6936352585190</v>
          </cell>
          <cell r="F2315">
            <v>99</v>
          </cell>
          <cell r="G2315">
            <v>99</v>
          </cell>
          <cell r="H2315" t="str">
            <v>3+</v>
          </cell>
          <cell r="I2315" t="str">
            <v>老品</v>
          </cell>
          <cell r="J2315" t="str">
            <v>1、产品同竞品差异点（优势点）：1111
2、产品功能点：
3、产品设计优势：
4、产品教育属性优势：
5、产品安全属性优势：
6、产品相关服务优势：
7、其他：</v>
          </cell>
          <cell r="K2315" t="str">
            <v>不夹屁屁、抑菌率高达96.92%、吸湿排汗</v>
          </cell>
          <cell r="L2315" t="str">
            <v/>
          </cell>
          <cell r="M2315" t="str">
            <v>销售商品</v>
          </cell>
          <cell r="N2315" t="str">
            <v>2022/05/01</v>
          </cell>
          <cell r="O2315">
            <v>37.62</v>
          </cell>
          <cell r="P2315">
            <v>0.257</v>
          </cell>
          <cell r="Q2315">
            <v>15</v>
          </cell>
          <cell r="R2315">
            <v>11</v>
          </cell>
          <cell r="S2315">
            <v>5</v>
          </cell>
          <cell r="T2315" t="str">
            <v>有</v>
          </cell>
          <cell r="U2315" t="str">
            <v/>
          </cell>
          <cell r="V2315" t="str">
            <v>2190</v>
          </cell>
        </row>
        <row r="2315">
          <cell r="Z2315">
            <v>45</v>
          </cell>
          <cell r="AA2315">
            <v>55</v>
          </cell>
          <cell r="AB2315">
            <v>45</v>
          </cell>
          <cell r="AC2315">
            <v>0.111375</v>
          </cell>
          <cell r="AD2315">
            <v>9.5</v>
          </cell>
          <cell r="AE2315">
            <v>12</v>
          </cell>
          <cell r="AF2315">
            <v>50</v>
          </cell>
          <cell r="AG2315" t="str">
            <v/>
          </cell>
        </row>
        <row r="2316">
          <cell r="A2316" t="str">
            <v>HZ0021</v>
          </cell>
          <cell r="B2316" t="str">
            <v>H01-01Z4B</v>
          </cell>
          <cell r="C2316" t="str">
            <v>HUGZ平角内裤男童（枣糕红+鱼子酱灰+姜饼黄）</v>
          </cell>
          <cell r="D2316" t="str">
            <v>无</v>
          </cell>
          <cell r="E2316" t="str">
            <v>6936352585206</v>
          </cell>
          <cell r="F2316">
            <v>99</v>
          </cell>
          <cell r="G2316">
            <v>99</v>
          </cell>
          <cell r="H2316" t="str">
            <v>3+</v>
          </cell>
          <cell r="I2316" t="str">
            <v>老品</v>
          </cell>
          <cell r="J2316" t="str">
            <v>1、产品同竞品差异点（优势点）：1111
2、产品功能点：
3、产品设计优势：
4、产品教育属性优势：
5、产品安全属性优势：
6、产品相关服务优势：
7、其他：</v>
          </cell>
          <cell r="K2316" t="str">
            <v>不夹屁屁、抑菌率高达96.92%、吸湿排汗</v>
          </cell>
          <cell r="L2316" t="str">
            <v/>
          </cell>
          <cell r="M2316" t="str">
            <v>销售商品</v>
          </cell>
          <cell r="N2316" t="str">
            <v>2022/05/01</v>
          </cell>
          <cell r="O2316">
            <v>37.62</v>
          </cell>
          <cell r="P2316">
            <v>0.257</v>
          </cell>
          <cell r="Q2316">
            <v>15</v>
          </cell>
          <cell r="R2316">
            <v>11</v>
          </cell>
          <cell r="S2316">
            <v>5</v>
          </cell>
          <cell r="T2316" t="str">
            <v>有</v>
          </cell>
          <cell r="U2316" t="str">
            <v/>
          </cell>
          <cell r="V2316" t="str">
            <v>2190</v>
          </cell>
        </row>
        <row r="2316">
          <cell r="Z2316">
            <v>45</v>
          </cell>
          <cell r="AA2316">
            <v>55</v>
          </cell>
          <cell r="AB2316">
            <v>45</v>
          </cell>
          <cell r="AC2316">
            <v>0.111375</v>
          </cell>
          <cell r="AD2316">
            <v>9.5</v>
          </cell>
          <cell r="AE2316">
            <v>12</v>
          </cell>
          <cell r="AF2316">
            <v>50</v>
          </cell>
          <cell r="AG2316" t="str">
            <v/>
          </cell>
        </row>
        <row r="2317">
          <cell r="A2317" t="str">
            <v>HZ0022</v>
          </cell>
          <cell r="B2317" t="str">
            <v>H01-01Z5B</v>
          </cell>
          <cell r="C2317" t="str">
            <v>HUGZ平角内裤男童（青椰绿+枣糕红+雪糕白）</v>
          </cell>
          <cell r="D2317" t="str">
            <v>无</v>
          </cell>
          <cell r="E2317" t="str">
            <v>6936352585213</v>
          </cell>
          <cell r="F2317">
            <v>99</v>
          </cell>
          <cell r="G2317">
            <v>99</v>
          </cell>
          <cell r="H2317" t="str">
            <v>3+</v>
          </cell>
          <cell r="I2317" t="str">
            <v>老品</v>
          </cell>
          <cell r="J2317" t="str">
            <v>1、产品同竞品差异点（优势点）：1111
2、产品功能点：
3、产品设计优势：
4、产品教育属性优势：
5、产品安全属性优势：
6、产品相关服务优势：
7、其他：</v>
          </cell>
          <cell r="K2317" t="str">
            <v>不夹屁屁、抑菌率高达96.92%、吸湿排汗</v>
          </cell>
          <cell r="L2317" t="str">
            <v/>
          </cell>
          <cell r="M2317" t="str">
            <v>销售商品</v>
          </cell>
          <cell r="N2317" t="str">
            <v>2022/05/01</v>
          </cell>
          <cell r="O2317">
            <v>37.62</v>
          </cell>
          <cell r="P2317">
            <v>0.257</v>
          </cell>
          <cell r="Q2317">
            <v>15</v>
          </cell>
          <cell r="R2317">
            <v>11</v>
          </cell>
          <cell r="S2317">
            <v>5</v>
          </cell>
          <cell r="T2317" t="str">
            <v>有</v>
          </cell>
          <cell r="U2317" t="str">
            <v/>
          </cell>
          <cell r="V2317" t="str">
            <v>2190</v>
          </cell>
        </row>
        <row r="2317">
          <cell r="Z2317">
            <v>45</v>
          </cell>
          <cell r="AA2317">
            <v>55</v>
          </cell>
          <cell r="AB2317">
            <v>45</v>
          </cell>
          <cell r="AC2317">
            <v>0.111375</v>
          </cell>
          <cell r="AD2317">
            <v>9.5</v>
          </cell>
          <cell r="AE2317">
            <v>12</v>
          </cell>
          <cell r="AF2317">
            <v>50</v>
          </cell>
          <cell r="AG2317" t="str">
            <v/>
          </cell>
        </row>
        <row r="2318">
          <cell r="A2318" t="str">
            <v>HZ0023</v>
          </cell>
          <cell r="B2318" t="str">
            <v>H01-01Z5B</v>
          </cell>
          <cell r="C2318" t="str">
            <v>HUGZ平角内裤男童（青椰绿+枣糕红+雪糕白）</v>
          </cell>
          <cell r="D2318" t="str">
            <v>无</v>
          </cell>
          <cell r="E2318" t="str">
            <v>6936352585220</v>
          </cell>
          <cell r="F2318">
            <v>99</v>
          </cell>
          <cell r="G2318">
            <v>99</v>
          </cell>
          <cell r="H2318" t="str">
            <v>3+</v>
          </cell>
          <cell r="I2318" t="str">
            <v>老品</v>
          </cell>
          <cell r="J2318" t="str">
            <v>1、产品同竞品差异点（优势点）：1111
2、产品功能点：
3、产品设计优势：
4、产品教育属性优势：
5、产品安全属性优势：
6、产品相关服务优势：
7、其他：</v>
          </cell>
          <cell r="K2318" t="str">
            <v>不夹屁屁、抑菌率高达96.92%、吸湿排汗</v>
          </cell>
          <cell r="L2318" t="str">
            <v/>
          </cell>
          <cell r="M2318" t="str">
            <v>销售商品</v>
          </cell>
          <cell r="N2318" t="str">
            <v>2022/05/01</v>
          </cell>
          <cell r="O2318">
            <v>37.62</v>
          </cell>
          <cell r="P2318">
            <v>0.257</v>
          </cell>
          <cell r="Q2318">
            <v>15</v>
          </cell>
          <cell r="R2318">
            <v>11</v>
          </cell>
          <cell r="S2318">
            <v>5</v>
          </cell>
          <cell r="T2318" t="str">
            <v>有</v>
          </cell>
          <cell r="U2318" t="str">
            <v/>
          </cell>
          <cell r="V2318" t="str">
            <v>2190</v>
          </cell>
        </row>
        <row r="2318">
          <cell r="Z2318">
            <v>45</v>
          </cell>
          <cell r="AA2318">
            <v>55</v>
          </cell>
          <cell r="AB2318">
            <v>45</v>
          </cell>
          <cell r="AC2318">
            <v>0.111375</v>
          </cell>
          <cell r="AD2318">
            <v>9.5</v>
          </cell>
          <cell r="AE2318">
            <v>12</v>
          </cell>
          <cell r="AF2318">
            <v>50</v>
          </cell>
          <cell r="AG2318" t="str">
            <v/>
          </cell>
        </row>
        <row r="2319">
          <cell r="A2319" t="str">
            <v>HZ0024</v>
          </cell>
          <cell r="B2319" t="str">
            <v>H01-01Z5B</v>
          </cell>
          <cell r="C2319" t="str">
            <v>HUGZ平角内裤男童（青椰绿+枣糕红+雪糕白）</v>
          </cell>
          <cell r="D2319" t="str">
            <v>无</v>
          </cell>
          <cell r="E2319" t="str">
            <v>6936352585237</v>
          </cell>
          <cell r="F2319">
            <v>99</v>
          </cell>
          <cell r="G2319">
            <v>99</v>
          </cell>
          <cell r="H2319" t="str">
            <v>3+</v>
          </cell>
          <cell r="I2319" t="str">
            <v>老品</v>
          </cell>
          <cell r="J2319" t="str">
            <v>1、产品同竞品差异点（优势点）：1111
2、产品功能点：
3、产品设计优势：
4、产品教育属性优势：
5、产品安全属性优势：
6、产品相关服务优势：
7、其他：</v>
          </cell>
          <cell r="K2319" t="str">
            <v>不夹屁屁、抑菌率高达96.92%、吸湿排汗</v>
          </cell>
          <cell r="L2319" t="str">
            <v/>
          </cell>
          <cell r="M2319" t="str">
            <v>销售商品</v>
          </cell>
          <cell r="N2319" t="str">
            <v>2022/05/01</v>
          </cell>
          <cell r="O2319">
            <v>37.62</v>
          </cell>
          <cell r="P2319">
            <v>0.257</v>
          </cell>
          <cell r="Q2319">
            <v>15</v>
          </cell>
          <cell r="R2319">
            <v>11</v>
          </cell>
          <cell r="S2319">
            <v>5</v>
          </cell>
          <cell r="T2319" t="str">
            <v>有</v>
          </cell>
          <cell r="U2319" t="str">
            <v/>
          </cell>
          <cell r="V2319" t="str">
            <v>2190</v>
          </cell>
        </row>
        <row r="2319">
          <cell r="Z2319">
            <v>45</v>
          </cell>
          <cell r="AA2319">
            <v>55</v>
          </cell>
          <cell r="AB2319">
            <v>45</v>
          </cell>
          <cell r="AC2319">
            <v>0.111375</v>
          </cell>
          <cell r="AD2319">
            <v>9.5</v>
          </cell>
          <cell r="AE2319">
            <v>12</v>
          </cell>
          <cell r="AF2319">
            <v>50</v>
          </cell>
          <cell r="AG2319" t="str">
            <v/>
          </cell>
        </row>
        <row r="2320">
          <cell r="A2320" t="str">
            <v>HZ0025</v>
          </cell>
          <cell r="B2320" t="str">
            <v>H01-01Z5B</v>
          </cell>
          <cell r="C2320" t="str">
            <v>HUGZ平角内裤男童（青椰绿+枣糕红+雪糕白）</v>
          </cell>
          <cell r="D2320" t="str">
            <v>无</v>
          </cell>
          <cell r="E2320" t="str">
            <v>6936352585244</v>
          </cell>
          <cell r="F2320">
            <v>99</v>
          </cell>
          <cell r="G2320">
            <v>99</v>
          </cell>
          <cell r="H2320" t="str">
            <v>3+</v>
          </cell>
          <cell r="I2320" t="str">
            <v>老品</v>
          </cell>
          <cell r="J2320" t="str">
            <v>1、产品同竞品差异点（优势点）：1111
2、产品功能点：
3、产品设计优势：
4、产品教育属性优势：
5、产品安全属性优势：
6、产品相关服务优势：
7、其他：</v>
          </cell>
          <cell r="K2320" t="str">
            <v>不夹屁屁、抑菌率高达96.92%、吸湿排汗</v>
          </cell>
          <cell r="L2320" t="str">
            <v/>
          </cell>
          <cell r="M2320" t="str">
            <v>销售商品</v>
          </cell>
          <cell r="N2320" t="str">
            <v>2022/05/01</v>
          </cell>
          <cell r="O2320">
            <v>37.62</v>
          </cell>
          <cell r="P2320">
            <v>0.257</v>
          </cell>
          <cell r="Q2320">
            <v>15</v>
          </cell>
          <cell r="R2320">
            <v>11</v>
          </cell>
          <cell r="S2320">
            <v>5</v>
          </cell>
          <cell r="T2320" t="str">
            <v>有</v>
          </cell>
          <cell r="U2320" t="str">
            <v/>
          </cell>
          <cell r="V2320" t="str">
            <v>2190</v>
          </cell>
        </row>
        <row r="2320">
          <cell r="Z2320">
            <v>45</v>
          </cell>
          <cell r="AA2320">
            <v>55</v>
          </cell>
          <cell r="AB2320">
            <v>45</v>
          </cell>
          <cell r="AC2320">
            <v>0.111375</v>
          </cell>
          <cell r="AD2320">
            <v>9.5</v>
          </cell>
          <cell r="AE2320">
            <v>12</v>
          </cell>
          <cell r="AF2320">
            <v>50</v>
          </cell>
          <cell r="AG2320" t="str">
            <v/>
          </cell>
        </row>
        <row r="2321">
          <cell r="A2321" t="str">
            <v>HZ0026</v>
          </cell>
          <cell r="B2321" t="str">
            <v>H01-01Z5B</v>
          </cell>
          <cell r="C2321" t="str">
            <v>HUGZ平角内裤男童（青椰绿+枣糕红+雪糕白）</v>
          </cell>
          <cell r="D2321" t="str">
            <v>无</v>
          </cell>
          <cell r="E2321" t="str">
            <v>6936352585251</v>
          </cell>
          <cell r="F2321">
            <v>99</v>
          </cell>
          <cell r="G2321">
            <v>99</v>
          </cell>
          <cell r="H2321" t="str">
            <v>3+</v>
          </cell>
          <cell r="I2321" t="str">
            <v>老品</v>
          </cell>
          <cell r="J2321" t="str">
            <v>1、产品同竞品差异点（优势点）：1111
2、产品功能点：
3、产品设计优势：
4、产品教育属性优势：
5、产品安全属性优势：
6、产品相关服务优势：
7、其他：</v>
          </cell>
          <cell r="K2321" t="str">
            <v>不夹屁屁、抑菌率高达96.92%、吸湿排汗</v>
          </cell>
          <cell r="L2321" t="str">
            <v/>
          </cell>
          <cell r="M2321" t="str">
            <v>销售商品</v>
          </cell>
          <cell r="N2321" t="str">
            <v>2022/05/01</v>
          </cell>
          <cell r="O2321">
            <v>37.62</v>
          </cell>
          <cell r="P2321">
            <v>0.257</v>
          </cell>
          <cell r="Q2321">
            <v>15</v>
          </cell>
          <cell r="R2321">
            <v>11</v>
          </cell>
          <cell r="S2321">
            <v>5</v>
          </cell>
          <cell r="T2321" t="str">
            <v>有</v>
          </cell>
          <cell r="U2321" t="str">
            <v/>
          </cell>
          <cell r="V2321" t="str">
            <v>2190</v>
          </cell>
        </row>
        <row r="2321">
          <cell r="Z2321">
            <v>45</v>
          </cell>
          <cell r="AA2321">
            <v>55</v>
          </cell>
          <cell r="AB2321">
            <v>45</v>
          </cell>
          <cell r="AC2321">
            <v>0.111375</v>
          </cell>
          <cell r="AD2321">
            <v>9.5</v>
          </cell>
          <cell r="AE2321">
            <v>12</v>
          </cell>
          <cell r="AF2321">
            <v>50</v>
          </cell>
          <cell r="AG2321" t="str">
            <v/>
          </cell>
        </row>
        <row r="2322">
          <cell r="A2322" t="str">
            <v>HZ0027</v>
          </cell>
          <cell r="B2322" t="str">
            <v>H01-01Z5B</v>
          </cell>
          <cell r="C2322" t="str">
            <v>HUGZ平角内裤男童（青椰绿+枣糕红+雪糕白）</v>
          </cell>
          <cell r="D2322" t="str">
            <v>无</v>
          </cell>
          <cell r="E2322" t="str">
            <v>6936352585268</v>
          </cell>
          <cell r="F2322">
            <v>99</v>
          </cell>
          <cell r="G2322">
            <v>99</v>
          </cell>
          <cell r="H2322" t="str">
            <v>3+</v>
          </cell>
          <cell r="I2322" t="str">
            <v>老品</v>
          </cell>
          <cell r="J2322" t="str">
            <v>1、产品同竞品差异点（优势点）：1111
2、产品功能点：
3、产品设计优势：
4、产品教育属性优势：
5、产品安全属性优势：
6、产品相关服务优势：
7、其他：</v>
          </cell>
          <cell r="K2322" t="str">
            <v>不夹屁屁、抑菌率高达96.92%、吸湿排汗</v>
          </cell>
          <cell r="L2322" t="str">
            <v/>
          </cell>
          <cell r="M2322" t="str">
            <v>销售商品</v>
          </cell>
          <cell r="N2322" t="str">
            <v>2022/05/01</v>
          </cell>
          <cell r="O2322">
            <v>37.62</v>
          </cell>
          <cell r="P2322">
            <v>0.257</v>
          </cell>
          <cell r="Q2322">
            <v>15</v>
          </cell>
          <cell r="R2322">
            <v>11</v>
          </cell>
          <cell r="S2322">
            <v>5</v>
          </cell>
          <cell r="T2322" t="str">
            <v>有</v>
          </cell>
          <cell r="U2322" t="str">
            <v/>
          </cell>
          <cell r="V2322" t="str">
            <v>2190</v>
          </cell>
        </row>
        <row r="2322">
          <cell r="Z2322">
            <v>45</v>
          </cell>
          <cell r="AA2322">
            <v>55</v>
          </cell>
          <cell r="AB2322">
            <v>45</v>
          </cell>
          <cell r="AC2322">
            <v>0.111375</v>
          </cell>
          <cell r="AD2322">
            <v>9.5</v>
          </cell>
          <cell r="AE2322">
            <v>12</v>
          </cell>
          <cell r="AF2322">
            <v>50</v>
          </cell>
          <cell r="AG2322" t="str">
            <v/>
          </cell>
        </row>
        <row r="2323">
          <cell r="A2323" t="str">
            <v>HZ0028</v>
          </cell>
          <cell r="B2323" t="str">
            <v>H01-01Z5B</v>
          </cell>
          <cell r="C2323" t="str">
            <v>HUGZ平角内裤男童（青椰绿+枣糕红+雪糕白）</v>
          </cell>
          <cell r="D2323" t="str">
            <v>无</v>
          </cell>
          <cell r="E2323" t="str">
            <v>6936352585275</v>
          </cell>
          <cell r="F2323">
            <v>99</v>
          </cell>
          <cell r="G2323">
            <v>99</v>
          </cell>
          <cell r="H2323" t="str">
            <v>3+</v>
          </cell>
          <cell r="I2323" t="str">
            <v>老品</v>
          </cell>
          <cell r="J2323" t="str">
            <v>1、产品同竞品差异点（优势点）：1111
2、产品功能点：
3、产品设计优势：
4、产品教育属性优势：
5、产品安全属性优势：
6、产品相关服务优势：
7、其他：</v>
          </cell>
          <cell r="K2323" t="str">
            <v>不夹屁屁、抑菌率高达96.92%、吸湿排汗</v>
          </cell>
          <cell r="L2323" t="str">
            <v/>
          </cell>
          <cell r="M2323" t="str">
            <v>销售商品</v>
          </cell>
          <cell r="N2323" t="str">
            <v>2022/05/01</v>
          </cell>
          <cell r="O2323">
            <v>37.62</v>
          </cell>
          <cell r="P2323">
            <v>0.257</v>
          </cell>
          <cell r="Q2323">
            <v>15</v>
          </cell>
          <cell r="R2323">
            <v>11</v>
          </cell>
          <cell r="S2323">
            <v>5</v>
          </cell>
          <cell r="T2323" t="str">
            <v>有</v>
          </cell>
          <cell r="U2323" t="str">
            <v/>
          </cell>
          <cell r="V2323" t="str">
            <v>2190</v>
          </cell>
        </row>
        <row r="2323">
          <cell r="Z2323">
            <v>45</v>
          </cell>
          <cell r="AA2323">
            <v>55</v>
          </cell>
          <cell r="AB2323">
            <v>45</v>
          </cell>
          <cell r="AC2323">
            <v>0.111375</v>
          </cell>
          <cell r="AD2323">
            <v>9.5</v>
          </cell>
          <cell r="AE2323">
            <v>12</v>
          </cell>
          <cell r="AF2323">
            <v>50</v>
          </cell>
          <cell r="AG2323" t="str">
            <v/>
          </cell>
        </row>
        <row r="2324">
          <cell r="A2324" t="str">
            <v>HZ0029</v>
          </cell>
          <cell r="B2324" t="str">
            <v>H01-02Z2B</v>
          </cell>
          <cell r="C2324" t="str">
            <v>HUGZ三角内裤男童（雪糕白+枣糕红+鱼子酱灰）</v>
          </cell>
          <cell r="D2324" t="str">
            <v>无</v>
          </cell>
          <cell r="E2324" t="str">
            <v>6936352585282</v>
          </cell>
          <cell r="F2324">
            <v>99</v>
          </cell>
          <cell r="G2324">
            <v>99</v>
          </cell>
          <cell r="H2324" t="str">
            <v>3+</v>
          </cell>
          <cell r="I2324" t="str">
            <v>老品</v>
          </cell>
          <cell r="J2324" t="str">
            <v>1、产品同竞品差异点（优势点）：1111
2、产品功能点：
3、产品设计优势：
4、产品教育属性优势：
5、产品安全属性优势：
6、产品相关服务优势：
7、其他：</v>
          </cell>
          <cell r="K2324" t="str">
            <v>不夹屁屁、抑菌率高达96.92%、吸湿排汗</v>
          </cell>
          <cell r="L2324" t="str">
            <v/>
          </cell>
          <cell r="M2324" t="str">
            <v>销售商品</v>
          </cell>
          <cell r="N2324" t="str">
            <v>2022/05/01</v>
          </cell>
          <cell r="O2324">
            <v>37.62</v>
          </cell>
          <cell r="P2324">
            <v>0.257</v>
          </cell>
          <cell r="Q2324">
            <v>15</v>
          </cell>
          <cell r="R2324">
            <v>11</v>
          </cell>
          <cell r="S2324">
            <v>5</v>
          </cell>
          <cell r="T2324" t="str">
            <v>有</v>
          </cell>
          <cell r="U2324" t="str">
            <v/>
          </cell>
          <cell r="V2324" t="str">
            <v>2190</v>
          </cell>
        </row>
        <row r="2324">
          <cell r="Z2324">
            <v>45</v>
          </cell>
          <cell r="AA2324">
            <v>55</v>
          </cell>
          <cell r="AB2324">
            <v>45</v>
          </cell>
          <cell r="AC2324">
            <v>0.111375</v>
          </cell>
          <cell r="AD2324">
            <v>9.5</v>
          </cell>
          <cell r="AE2324">
            <v>12</v>
          </cell>
          <cell r="AF2324">
            <v>50</v>
          </cell>
          <cell r="AG2324" t="str">
            <v/>
          </cell>
        </row>
        <row r="2325">
          <cell r="A2325" t="str">
            <v>HZ0030</v>
          </cell>
          <cell r="B2325" t="str">
            <v>H01-02Z2B</v>
          </cell>
          <cell r="C2325" t="str">
            <v>HUGZ三角内裤男童（雪糕白+枣糕红+鱼子酱灰）</v>
          </cell>
          <cell r="D2325" t="str">
            <v>无</v>
          </cell>
          <cell r="E2325" t="str">
            <v>6936352585299</v>
          </cell>
          <cell r="F2325">
            <v>99</v>
          </cell>
          <cell r="G2325">
            <v>99</v>
          </cell>
          <cell r="H2325" t="str">
            <v>3+</v>
          </cell>
          <cell r="I2325" t="str">
            <v>老品</v>
          </cell>
          <cell r="J2325" t="str">
            <v>1、产品同竞品差异点（优势点）：1111
2、产品功能点：
3、产品设计优势：
4、产品教育属性优势：
5、产品安全属性优势：
6、产品相关服务优势：
7、其他：</v>
          </cell>
          <cell r="K2325" t="str">
            <v>不夹屁屁、抑菌率高达96.92%、吸湿排汗</v>
          </cell>
          <cell r="L2325" t="str">
            <v/>
          </cell>
          <cell r="M2325" t="str">
            <v>销售商品</v>
          </cell>
          <cell r="N2325" t="str">
            <v>2022/05/01</v>
          </cell>
          <cell r="O2325">
            <v>37.62</v>
          </cell>
          <cell r="P2325">
            <v>0.257</v>
          </cell>
          <cell r="Q2325">
            <v>15</v>
          </cell>
          <cell r="R2325">
            <v>11</v>
          </cell>
          <cell r="S2325">
            <v>5</v>
          </cell>
          <cell r="T2325" t="str">
            <v>有</v>
          </cell>
          <cell r="U2325" t="str">
            <v/>
          </cell>
          <cell r="V2325" t="str">
            <v>2190</v>
          </cell>
        </row>
        <row r="2325">
          <cell r="Z2325">
            <v>45</v>
          </cell>
          <cell r="AA2325">
            <v>55</v>
          </cell>
          <cell r="AB2325">
            <v>45</v>
          </cell>
          <cell r="AC2325">
            <v>0.111375</v>
          </cell>
          <cell r="AD2325">
            <v>9.5</v>
          </cell>
          <cell r="AE2325">
            <v>12</v>
          </cell>
          <cell r="AF2325">
            <v>50</v>
          </cell>
          <cell r="AG2325" t="str">
            <v/>
          </cell>
        </row>
        <row r="2326">
          <cell r="A2326" t="str">
            <v>HZ0031</v>
          </cell>
          <cell r="B2326" t="str">
            <v>H01-02Z2B</v>
          </cell>
          <cell r="C2326" t="str">
            <v>HUGZ三角内裤男童（雪糕白+枣糕红+鱼子酱灰）</v>
          </cell>
          <cell r="D2326" t="str">
            <v>无</v>
          </cell>
          <cell r="E2326" t="str">
            <v>6936352585305</v>
          </cell>
          <cell r="F2326">
            <v>99</v>
          </cell>
          <cell r="G2326">
            <v>99</v>
          </cell>
          <cell r="H2326" t="str">
            <v>3+</v>
          </cell>
          <cell r="I2326" t="str">
            <v>老品</v>
          </cell>
          <cell r="J2326" t="str">
            <v>1、产品同竞品差异点（优势点）：1111
2、产品功能点：
3、产品设计优势：
4、产品教育属性优势：
5、产品安全属性优势：
6、产品相关服务优势：
7、其他：</v>
          </cell>
          <cell r="K2326" t="str">
            <v>不夹屁屁、抑菌率高达96.92%、吸湿排汗</v>
          </cell>
          <cell r="L2326" t="str">
            <v/>
          </cell>
          <cell r="M2326" t="str">
            <v>销售商品</v>
          </cell>
          <cell r="N2326" t="str">
            <v>2022/05/01</v>
          </cell>
          <cell r="O2326">
            <v>37.62</v>
          </cell>
          <cell r="P2326">
            <v>0.257</v>
          </cell>
          <cell r="Q2326">
            <v>15</v>
          </cell>
          <cell r="R2326">
            <v>11</v>
          </cell>
          <cell r="S2326">
            <v>5</v>
          </cell>
          <cell r="T2326" t="str">
            <v>有</v>
          </cell>
          <cell r="U2326" t="str">
            <v/>
          </cell>
          <cell r="V2326" t="str">
            <v>2190</v>
          </cell>
        </row>
        <row r="2326">
          <cell r="Z2326">
            <v>45</v>
          </cell>
          <cell r="AA2326">
            <v>55</v>
          </cell>
          <cell r="AB2326">
            <v>45</v>
          </cell>
          <cell r="AC2326">
            <v>0.111375</v>
          </cell>
          <cell r="AD2326">
            <v>9.5</v>
          </cell>
          <cell r="AE2326">
            <v>12</v>
          </cell>
          <cell r="AF2326">
            <v>50</v>
          </cell>
          <cell r="AG2326" t="str">
            <v/>
          </cell>
        </row>
        <row r="2327">
          <cell r="A2327" t="str">
            <v>HZ0032</v>
          </cell>
          <cell r="B2327" t="str">
            <v>H01-02Z2B</v>
          </cell>
          <cell r="C2327" t="str">
            <v>HUGZ三角内裤男童（雪糕白+枣糕红+鱼子酱灰）</v>
          </cell>
          <cell r="D2327" t="str">
            <v>无</v>
          </cell>
          <cell r="E2327" t="str">
            <v>6936352585312</v>
          </cell>
          <cell r="F2327">
            <v>99</v>
          </cell>
          <cell r="G2327">
            <v>99</v>
          </cell>
          <cell r="H2327" t="str">
            <v>3+</v>
          </cell>
          <cell r="I2327" t="str">
            <v>老品</v>
          </cell>
          <cell r="J2327" t="str">
            <v>1、产品同竞品差异点（优势点）：1111
2、产品功能点：
3、产品设计优势：
4、产品教育属性优势：
5、产品安全属性优势：
6、产品相关服务优势：
7、其他：</v>
          </cell>
          <cell r="K2327" t="str">
            <v>不夹屁屁、抑菌率高达96.92%、吸湿排汗</v>
          </cell>
          <cell r="L2327" t="str">
            <v/>
          </cell>
          <cell r="M2327" t="str">
            <v>销售商品</v>
          </cell>
          <cell r="N2327" t="str">
            <v>2022/05/01</v>
          </cell>
          <cell r="O2327">
            <v>37.62</v>
          </cell>
          <cell r="P2327">
            <v>0.257</v>
          </cell>
          <cell r="Q2327">
            <v>15</v>
          </cell>
          <cell r="R2327">
            <v>11</v>
          </cell>
          <cell r="S2327">
            <v>5</v>
          </cell>
          <cell r="T2327" t="str">
            <v>有</v>
          </cell>
          <cell r="U2327" t="str">
            <v/>
          </cell>
          <cell r="V2327" t="str">
            <v>2190</v>
          </cell>
        </row>
        <row r="2327">
          <cell r="Z2327">
            <v>45</v>
          </cell>
          <cell r="AA2327">
            <v>55</v>
          </cell>
          <cell r="AB2327">
            <v>45</v>
          </cell>
          <cell r="AC2327">
            <v>0.111375</v>
          </cell>
          <cell r="AD2327">
            <v>9.5</v>
          </cell>
          <cell r="AE2327">
            <v>12</v>
          </cell>
          <cell r="AF2327">
            <v>50</v>
          </cell>
          <cell r="AG2327" t="str">
            <v/>
          </cell>
        </row>
        <row r="2328">
          <cell r="A2328" t="str">
            <v>HZ0033</v>
          </cell>
          <cell r="B2328" t="str">
            <v>H01-02Z2B</v>
          </cell>
          <cell r="C2328" t="str">
            <v>HUGZ三角内裤男童（雪糕白+枣糕红+鱼子酱灰）</v>
          </cell>
          <cell r="D2328" t="str">
            <v>无</v>
          </cell>
          <cell r="E2328" t="str">
            <v>6936352585329</v>
          </cell>
          <cell r="F2328">
            <v>99</v>
          </cell>
          <cell r="G2328">
            <v>99</v>
          </cell>
          <cell r="H2328" t="str">
            <v>3+</v>
          </cell>
          <cell r="I2328" t="str">
            <v>老品</v>
          </cell>
          <cell r="J2328" t="str">
            <v>1、产品同竞品差异点（优势点）：1111
2、产品功能点：
3、产品设计优势：
4、产品教育属性优势：
5、产品安全属性优势：
6、产品相关服务优势：
7、其他：</v>
          </cell>
          <cell r="K2328" t="str">
            <v>不夹屁屁、抑菌率高达96.92%、吸湿排汗</v>
          </cell>
          <cell r="L2328" t="str">
            <v/>
          </cell>
          <cell r="M2328" t="str">
            <v>销售商品</v>
          </cell>
          <cell r="N2328" t="str">
            <v>2022/05/01</v>
          </cell>
          <cell r="O2328">
            <v>37.62</v>
          </cell>
          <cell r="P2328">
            <v>0.257</v>
          </cell>
          <cell r="Q2328">
            <v>15</v>
          </cell>
          <cell r="R2328">
            <v>11</v>
          </cell>
          <cell r="S2328">
            <v>5</v>
          </cell>
          <cell r="T2328" t="str">
            <v>有</v>
          </cell>
          <cell r="U2328" t="str">
            <v/>
          </cell>
          <cell r="V2328" t="str">
            <v>2190</v>
          </cell>
        </row>
        <row r="2328">
          <cell r="Z2328">
            <v>45</v>
          </cell>
          <cell r="AA2328">
            <v>55</v>
          </cell>
          <cell r="AB2328">
            <v>45</v>
          </cell>
          <cell r="AC2328">
            <v>0.111375</v>
          </cell>
          <cell r="AD2328">
            <v>9.5</v>
          </cell>
          <cell r="AE2328">
            <v>12</v>
          </cell>
          <cell r="AF2328">
            <v>50</v>
          </cell>
          <cell r="AG2328" t="str">
            <v/>
          </cell>
        </row>
        <row r="2329">
          <cell r="A2329" t="str">
            <v>HZ0034</v>
          </cell>
          <cell r="B2329" t="str">
            <v>H01-02Z2B</v>
          </cell>
          <cell r="C2329" t="str">
            <v>HUGZ三角内裤男童（雪糕白+枣糕红+鱼子酱灰）</v>
          </cell>
          <cell r="D2329" t="str">
            <v>无</v>
          </cell>
          <cell r="E2329" t="str">
            <v>6936352585336</v>
          </cell>
          <cell r="F2329">
            <v>99</v>
          </cell>
          <cell r="G2329">
            <v>99</v>
          </cell>
          <cell r="H2329" t="str">
            <v>3+</v>
          </cell>
          <cell r="I2329" t="str">
            <v>老品</v>
          </cell>
          <cell r="J2329" t="str">
            <v>1、产品同竞品差异点（优势点）：1111
2、产品功能点：
3、产品设计优势：
4、产品教育属性优势：
5、产品安全属性优势：
6、产品相关服务优势：
7、其他：</v>
          </cell>
          <cell r="K2329" t="str">
            <v>不夹屁屁、抑菌率高达96.92%、吸湿排汗</v>
          </cell>
          <cell r="L2329" t="str">
            <v/>
          </cell>
          <cell r="M2329" t="str">
            <v>销售商品</v>
          </cell>
          <cell r="N2329" t="str">
            <v>2022/05/01</v>
          </cell>
          <cell r="O2329">
            <v>37.62</v>
          </cell>
          <cell r="P2329">
            <v>0.257</v>
          </cell>
          <cell r="Q2329">
            <v>15</v>
          </cell>
          <cell r="R2329">
            <v>11</v>
          </cell>
          <cell r="S2329">
            <v>5</v>
          </cell>
          <cell r="T2329" t="str">
            <v>有</v>
          </cell>
          <cell r="U2329" t="str">
            <v/>
          </cell>
          <cell r="V2329" t="str">
            <v>2190</v>
          </cell>
        </row>
        <row r="2329">
          <cell r="Z2329">
            <v>45</v>
          </cell>
          <cell r="AA2329">
            <v>55</v>
          </cell>
          <cell r="AB2329">
            <v>45</v>
          </cell>
          <cell r="AC2329">
            <v>0.111375</v>
          </cell>
          <cell r="AD2329">
            <v>9.5</v>
          </cell>
          <cell r="AE2329">
            <v>12</v>
          </cell>
          <cell r="AF2329">
            <v>50</v>
          </cell>
          <cell r="AG2329" t="str">
            <v/>
          </cell>
        </row>
        <row r="2330">
          <cell r="A2330" t="str">
            <v>HZ0035</v>
          </cell>
          <cell r="B2330" t="str">
            <v>H01-02Z2B</v>
          </cell>
          <cell r="C2330" t="str">
            <v>HUGZ三角内裤男童（雪糕白+枣糕红+鱼子酱灰）</v>
          </cell>
          <cell r="D2330" t="str">
            <v>无</v>
          </cell>
          <cell r="E2330" t="str">
            <v>6936352585343</v>
          </cell>
          <cell r="F2330">
            <v>99</v>
          </cell>
          <cell r="G2330">
            <v>99</v>
          </cell>
          <cell r="H2330" t="str">
            <v>3+</v>
          </cell>
          <cell r="I2330" t="str">
            <v>老品</v>
          </cell>
          <cell r="J2330" t="str">
            <v>1、产品同竞品差异点（优势点）：1111
2、产品功能点：
3、产品设计优势：
4、产品教育属性优势：
5、产品安全属性优势：
6、产品相关服务优势：
7、其他：</v>
          </cell>
          <cell r="K2330" t="str">
            <v>不夹屁屁、抑菌率高达96.92%、吸湿排汗</v>
          </cell>
          <cell r="L2330" t="str">
            <v/>
          </cell>
          <cell r="M2330" t="str">
            <v>销售商品</v>
          </cell>
          <cell r="N2330" t="str">
            <v>2022/05/01</v>
          </cell>
          <cell r="O2330">
            <v>37.62</v>
          </cell>
          <cell r="P2330">
            <v>0.257</v>
          </cell>
          <cell r="Q2330">
            <v>15</v>
          </cell>
          <cell r="R2330">
            <v>11</v>
          </cell>
          <cell r="S2330">
            <v>5</v>
          </cell>
          <cell r="T2330" t="str">
            <v>有</v>
          </cell>
          <cell r="U2330" t="str">
            <v/>
          </cell>
          <cell r="V2330" t="str">
            <v>2190</v>
          </cell>
        </row>
        <row r="2330">
          <cell r="Z2330">
            <v>45</v>
          </cell>
          <cell r="AA2330">
            <v>55</v>
          </cell>
          <cell r="AB2330">
            <v>45</v>
          </cell>
          <cell r="AC2330">
            <v>0.111375</v>
          </cell>
          <cell r="AD2330">
            <v>9.5</v>
          </cell>
          <cell r="AE2330">
            <v>12</v>
          </cell>
          <cell r="AF2330">
            <v>50</v>
          </cell>
          <cell r="AG2330" t="str">
            <v/>
          </cell>
        </row>
        <row r="2331">
          <cell r="A2331" t="str">
            <v>HZ0036</v>
          </cell>
          <cell r="B2331" t="str">
            <v>H01-02Z3B</v>
          </cell>
          <cell r="C2331" t="str">
            <v>HUGZ三角内裤男童（雪糕白+青椰绿+姜饼黄）</v>
          </cell>
          <cell r="D2331" t="str">
            <v>无</v>
          </cell>
          <cell r="E2331" t="str">
            <v>6936352585350</v>
          </cell>
          <cell r="F2331">
            <v>99</v>
          </cell>
          <cell r="G2331">
            <v>99</v>
          </cell>
          <cell r="H2331" t="str">
            <v>3+</v>
          </cell>
          <cell r="I2331" t="str">
            <v>老品</v>
          </cell>
          <cell r="J2331" t="str">
            <v>1、产品同竞品差异点（优势点）：1111
2、产品功能点：
3、产品设计优势：
4、产品教育属性优势：
5、产品安全属性优势：
6、产品相关服务优势：
7、其他：</v>
          </cell>
          <cell r="K2331" t="str">
            <v>不夹屁屁、抑菌率高达96.92%、吸湿排汗</v>
          </cell>
          <cell r="L2331" t="str">
            <v/>
          </cell>
          <cell r="M2331" t="str">
            <v>销售商品</v>
          </cell>
          <cell r="N2331" t="str">
            <v>2022/05/01</v>
          </cell>
          <cell r="O2331">
            <v>37.62</v>
          </cell>
          <cell r="P2331">
            <v>0.257</v>
          </cell>
          <cell r="Q2331">
            <v>15</v>
          </cell>
          <cell r="R2331">
            <v>11</v>
          </cell>
          <cell r="S2331">
            <v>5</v>
          </cell>
          <cell r="T2331" t="str">
            <v>有</v>
          </cell>
          <cell r="U2331" t="str">
            <v/>
          </cell>
          <cell r="V2331" t="str">
            <v>2190</v>
          </cell>
        </row>
        <row r="2331">
          <cell r="Z2331">
            <v>45</v>
          </cell>
          <cell r="AA2331">
            <v>55</v>
          </cell>
          <cell r="AB2331">
            <v>45</v>
          </cell>
          <cell r="AC2331">
            <v>0.111375</v>
          </cell>
          <cell r="AD2331">
            <v>9.5</v>
          </cell>
          <cell r="AE2331">
            <v>12</v>
          </cell>
          <cell r="AF2331">
            <v>50</v>
          </cell>
          <cell r="AG2331" t="str">
            <v/>
          </cell>
        </row>
        <row r="2332">
          <cell r="A2332" t="str">
            <v>HZ0037</v>
          </cell>
          <cell r="B2332" t="str">
            <v>H01-02Z3B</v>
          </cell>
          <cell r="C2332" t="str">
            <v>HUGZ三角内裤男童（雪糕白+青椰绿+姜饼黄）</v>
          </cell>
          <cell r="D2332" t="str">
            <v>无</v>
          </cell>
          <cell r="E2332" t="str">
            <v>6936352585367</v>
          </cell>
          <cell r="F2332">
            <v>99</v>
          </cell>
          <cell r="G2332">
            <v>99</v>
          </cell>
          <cell r="H2332" t="str">
            <v>3+</v>
          </cell>
          <cell r="I2332" t="str">
            <v>老品</v>
          </cell>
          <cell r="J2332" t="str">
            <v>1、产品同竞品差异点（优势点）：1111
2、产品功能点：
3、产品设计优势：
4、产品教育属性优势：
5、产品安全属性优势：
6、产品相关服务优势：
7、其他：</v>
          </cell>
          <cell r="K2332" t="str">
            <v>不夹屁屁、抑菌率高达96.92%、吸湿排汗</v>
          </cell>
          <cell r="L2332" t="str">
            <v/>
          </cell>
          <cell r="M2332" t="str">
            <v>销售商品</v>
          </cell>
          <cell r="N2332" t="str">
            <v>2022/05/01</v>
          </cell>
          <cell r="O2332">
            <v>37.62</v>
          </cell>
          <cell r="P2332">
            <v>0.257</v>
          </cell>
          <cell r="Q2332">
            <v>15</v>
          </cell>
          <cell r="R2332">
            <v>11</v>
          </cell>
          <cell r="S2332">
            <v>5</v>
          </cell>
          <cell r="T2332" t="str">
            <v>有</v>
          </cell>
          <cell r="U2332" t="str">
            <v/>
          </cell>
          <cell r="V2332" t="str">
            <v>2190</v>
          </cell>
        </row>
        <row r="2332">
          <cell r="Z2332">
            <v>45</v>
          </cell>
          <cell r="AA2332">
            <v>55</v>
          </cell>
          <cell r="AB2332">
            <v>45</v>
          </cell>
          <cell r="AC2332">
            <v>0.111375</v>
          </cell>
          <cell r="AD2332">
            <v>9.5</v>
          </cell>
          <cell r="AE2332">
            <v>12</v>
          </cell>
          <cell r="AF2332">
            <v>50</v>
          </cell>
          <cell r="AG2332" t="str">
            <v/>
          </cell>
        </row>
        <row r="2333">
          <cell r="A2333" t="str">
            <v>HZ0038</v>
          </cell>
          <cell r="B2333" t="str">
            <v>H01-02Z3B</v>
          </cell>
          <cell r="C2333" t="str">
            <v>HUGZ三角内裤男童（雪糕白+青椰绿+姜饼黄）</v>
          </cell>
          <cell r="D2333" t="str">
            <v>无</v>
          </cell>
          <cell r="E2333" t="str">
            <v>6936352585374</v>
          </cell>
          <cell r="F2333">
            <v>99</v>
          </cell>
          <cell r="G2333">
            <v>99</v>
          </cell>
          <cell r="H2333" t="str">
            <v>3+</v>
          </cell>
          <cell r="I2333" t="str">
            <v>老品</v>
          </cell>
          <cell r="J2333" t="str">
            <v>1、产品同竞品差异点（优势点）：1111
2、产品功能点：
3、产品设计优势：
4、产品教育属性优势：
5、产品安全属性优势：
6、产品相关服务优势：
7、其他：</v>
          </cell>
          <cell r="K2333" t="str">
            <v>不夹屁屁、抑菌率高达96.92%、吸湿排汗</v>
          </cell>
          <cell r="L2333" t="str">
            <v/>
          </cell>
          <cell r="M2333" t="str">
            <v>销售商品</v>
          </cell>
          <cell r="N2333" t="str">
            <v>2022/05/01</v>
          </cell>
          <cell r="O2333">
            <v>37.62</v>
          </cell>
          <cell r="P2333">
            <v>0.257</v>
          </cell>
          <cell r="Q2333">
            <v>15</v>
          </cell>
          <cell r="R2333">
            <v>11</v>
          </cell>
          <cell r="S2333">
            <v>5</v>
          </cell>
          <cell r="T2333" t="str">
            <v>有</v>
          </cell>
          <cell r="U2333" t="str">
            <v/>
          </cell>
          <cell r="V2333" t="str">
            <v>2190</v>
          </cell>
        </row>
        <row r="2333">
          <cell r="Z2333">
            <v>45</v>
          </cell>
          <cell r="AA2333">
            <v>55</v>
          </cell>
          <cell r="AB2333">
            <v>45</v>
          </cell>
          <cell r="AC2333">
            <v>0.111375</v>
          </cell>
          <cell r="AD2333">
            <v>9.5</v>
          </cell>
          <cell r="AE2333">
            <v>12</v>
          </cell>
          <cell r="AF2333">
            <v>50</v>
          </cell>
          <cell r="AG2333" t="str">
            <v/>
          </cell>
        </row>
        <row r="2334">
          <cell r="A2334" t="str">
            <v>HZ0039</v>
          </cell>
          <cell r="B2334" t="str">
            <v>H01-02Z3B</v>
          </cell>
          <cell r="C2334" t="str">
            <v>HUGZ三角内裤男童（雪糕白+青椰绿+姜饼黄）</v>
          </cell>
          <cell r="D2334" t="str">
            <v>无</v>
          </cell>
          <cell r="E2334" t="str">
            <v>6936352585381</v>
          </cell>
          <cell r="F2334">
            <v>99</v>
          </cell>
          <cell r="G2334">
            <v>99</v>
          </cell>
          <cell r="H2334" t="str">
            <v>3+</v>
          </cell>
          <cell r="I2334" t="str">
            <v>老品</v>
          </cell>
          <cell r="J2334" t="str">
            <v>1、产品同竞品差异点（优势点）：1111
2、产品功能点：
3、产品设计优势：
4、产品教育属性优势：
5、产品安全属性优势：
6、产品相关服务优势：
7、其他：</v>
          </cell>
          <cell r="K2334" t="str">
            <v>不夹屁屁、抑菌率高达96.92%、吸湿排汗</v>
          </cell>
          <cell r="L2334" t="str">
            <v/>
          </cell>
          <cell r="M2334" t="str">
            <v>销售商品</v>
          </cell>
          <cell r="N2334" t="str">
            <v>2022/05/01</v>
          </cell>
          <cell r="O2334">
            <v>37.62</v>
          </cell>
          <cell r="P2334">
            <v>0.257</v>
          </cell>
          <cell r="Q2334">
            <v>15</v>
          </cell>
          <cell r="R2334">
            <v>11</v>
          </cell>
          <cell r="S2334">
            <v>5</v>
          </cell>
          <cell r="T2334" t="str">
            <v>有</v>
          </cell>
          <cell r="U2334" t="str">
            <v/>
          </cell>
          <cell r="V2334" t="str">
            <v>2190</v>
          </cell>
        </row>
        <row r="2334">
          <cell r="Z2334">
            <v>45</v>
          </cell>
          <cell r="AA2334">
            <v>55</v>
          </cell>
          <cell r="AB2334">
            <v>45</v>
          </cell>
          <cell r="AC2334">
            <v>0.111375</v>
          </cell>
          <cell r="AD2334">
            <v>9.5</v>
          </cell>
          <cell r="AE2334">
            <v>12</v>
          </cell>
          <cell r="AF2334">
            <v>50</v>
          </cell>
          <cell r="AG2334" t="str">
            <v/>
          </cell>
        </row>
        <row r="2335">
          <cell r="A2335" t="str">
            <v>HZ0040</v>
          </cell>
          <cell r="B2335" t="str">
            <v>H01-02Z3B</v>
          </cell>
          <cell r="C2335" t="str">
            <v>HUGZ三角内裤男童（雪糕白+青椰绿+姜饼黄）</v>
          </cell>
          <cell r="D2335" t="str">
            <v>无</v>
          </cell>
          <cell r="E2335" t="str">
            <v>6936352585398</v>
          </cell>
          <cell r="F2335">
            <v>99</v>
          </cell>
          <cell r="G2335">
            <v>99</v>
          </cell>
          <cell r="H2335" t="str">
            <v>3+</v>
          </cell>
          <cell r="I2335" t="str">
            <v>老品</v>
          </cell>
          <cell r="J2335" t="str">
            <v>1、产品同竞品差异点（优势点）：1111
2、产品功能点：
3、产品设计优势：
4、产品教育属性优势：
5、产品安全属性优势：
6、产品相关服务优势：
7、其他：</v>
          </cell>
          <cell r="K2335" t="str">
            <v>不夹屁屁、抑菌率高达96.92%、吸湿排汗</v>
          </cell>
          <cell r="L2335" t="str">
            <v/>
          </cell>
          <cell r="M2335" t="str">
            <v>销售商品</v>
          </cell>
          <cell r="N2335" t="str">
            <v>2022/05/01</v>
          </cell>
          <cell r="O2335">
            <v>37.62</v>
          </cell>
          <cell r="P2335">
            <v>0.257</v>
          </cell>
          <cell r="Q2335">
            <v>15</v>
          </cell>
          <cell r="R2335">
            <v>11</v>
          </cell>
          <cell r="S2335">
            <v>5</v>
          </cell>
          <cell r="T2335" t="str">
            <v>有</v>
          </cell>
          <cell r="U2335" t="str">
            <v/>
          </cell>
          <cell r="V2335" t="str">
            <v>2190</v>
          </cell>
        </row>
        <row r="2335">
          <cell r="Z2335">
            <v>45</v>
          </cell>
          <cell r="AA2335">
            <v>55</v>
          </cell>
          <cell r="AB2335">
            <v>45</v>
          </cell>
          <cell r="AC2335">
            <v>0.111375</v>
          </cell>
          <cell r="AD2335">
            <v>9.5</v>
          </cell>
          <cell r="AE2335">
            <v>12</v>
          </cell>
          <cell r="AF2335">
            <v>50</v>
          </cell>
          <cell r="AG2335" t="str">
            <v/>
          </cell>
        </row>
        <row r="2336">
          <cell r="A2336" t="str">
            <v>HZ0041</v>
          </cell>
          <cell r="B2336" t="str">
            <v>H01-02Z3B</v>
          </cell>
          <cell r="C2336" t="str">
            <v>HUGZ三角内裤男童（雪糕白+青椰绿+姜饼黄）</v>
          </cell>
          <cell r="D2336" t="str">
            <v>无</v>
          </cell>
          <cell r="E2336" t="str">
            <v>6936352585404</v>
          </cell>
          <cell r="F2336">
            <v>99</v>
          </cell>
          <cell r="G2336">
            <v>99</v>
          </cell>
          <cell r="H2336" t="str">
            <v>3+</v>
          </cell>
          <cell r="I2336" t="str">
            <v>老品</v>
          </cell>
          <cell r="J2336" t="str">
            <v>1、产品同竞品差异点（优势点）：1111
2、产品功能点：
3、产品设计优势：
4、产品教育属性优势：
5、产品安全属性优势：
6、产品相关服务优势：
7、其他：</v>
          </cell>
          <cell r="K2336" t="str">
            <v>不夹屁屁、抑菌率高达96.92%、吸湿排汗</v>
          </cell>
          <cell r="L2336" t="str">
            <v/>
          </cell>
          <cell r="M2336" t="str">
            <v>销售商品</v>
          </cell>
          <cell r="N2336" t="str">
            <v>2022/05/01</v>
          </cell>
          <cell r="O2336">
            <v>37.62</v>
          </cell>
          <cell r="P2336">
            <v>0.257</v>
          </cell>
          <cell r="Q2336">
            <v>15</v>
          </cell>
          <cell r="R2336">
            <v>11</v>
          </cell>
          <cell r="S2336">
            <v>5</v>
          </cell>
          <cell r="T2336" t="str">
            <v>有</v>
          </cell>
          <cell r="U2336" t="str">
            <v/>
          </cell>
          <cell r="V2336" t="str">
            <v>2190</v>
          </cell>
        </row>
        <row r="2336">
          <cell r="Z2336">
            <v>45</v>
          </cell>
          <cell r="AA2336">
            <v>55</v>
          </cell>
          <cell r="AB2336">
            <v>45</v>
          </cell>
          <cell r="AC2336">
            <v>0.111375</v>
          </cell>
          <cell r="AD2336">
            <v>9.5</v>
          </cell>
          <cell r="AE2336">
            <v>12</v>
          </cell>
          <cell r="AF2336">
            <v>50</v>
          </cell>
          <cell r="AG2336" t="str">
            <v/>
          </cell>
        </row>
        <row r="2337">
          <cell r="A2337" t="str">
            <v>HZ0042</v>
          </cell>
          <cell r="B2337" t="str">
            <v>H01-02Z3B</v>
          </cell>
          <cell r="C2337" t="str">
            <v>HUGZ三角内裤男童（雪糕白+青椰绿+姜饼黄）</v>
          </cell>
          <cell r="D2337" t="str">
            <v>无</v>
          </cell>
          <cell r="E2337" t="str">
            <v>6936352585411</v>
          </cell>
          <cell r="F2337">
            <v>99</v>
          </cell>
          <cell r="G2337">
            <v>99</v>
          </cell>
          <cell r="H2337" t="str">
            <v>3+</v>
          </cell>
          <cell r="I2337" t="str">
            <v>老品</v>
          </cell>
          <cell r="J2337" t="str">
            <v>1、产品同竞品差异点（优势点）：1111
2、产品功能点：
3、产品设计优势：
4、产品教育属性优势：
5、产品安全属性优势：
6、产品相关服务优势：
7、其他：</v>
          </cell>
          <cell r="K2337" t="str">
            <v>不夹屁屁、抑菌率高达96.92%、吸湿排汗</v>
          </cell>
          <cell r="L2337" t="str">
            <v/>
          </cell>
          <cell r="M2337" t="str">
            <v>销售商品</v>
          </cell>
          <cell r="N2337" t="str">
            <v>2022/05/01</v>
          </cell>
          <cell r="O2337">
            <v>37.62</v>
          </cell>
          <cell r="P2337">
            <v>0.257</v>
          </cell>
          <cell r="Q2337">
            <v>15</v>
          </cell>
          <cell r="R2337">
            <v>11</v>
          </cell>
          <cell r="S2337">
            <v>5</v>
          </cell>
          <cell r="T2337" t="str">
            <v>有</v>
          </cell>
          <cell r="U2337" t="str">
            <v/>
          </cell>
          <cell r="V2337" t="str">
            <v>2190</v>
          </cell>
        </row>
        <row r="2337">
          <cell r="Z2337">
            <v>45</v>
          </cell>
          <cell r="AA2337">
            <v>55</v>
          </cell>
          <cell r="AB2337">
            <v>45</v>
          </cell>
          <cell r="AC2337">
            <v>0.111375</v>
          </cell>
          <cell r="AD2337">
            <v>9.5</v>
          </cell>
          <cell r="AE2337">
            <v>12</v>
          </cell>
          <cell r="AF2337">
            <v>50</v>
          </cell>
          <cell r="AG2337" t="str">
            <v/>
          </cell>
        </row>
        <row r="2338">
          <cell r="A2338" t="str">
            <v>HZ0043</v>
          </cell>
          <cell r="B2338" t="str">
            <v>H01-02Z4B</v>
          </cell>
          <cell r="C2338" t="str">
            <v>HUGZ三角内裤男童（枣糕红+鱼子酱灰+姜饼黄）</v>
          </cell>
          <cell r="D2338" t="str">
            <v>无</v>
          </cell>
          <cell r="E2338" t="str">
            <v>6936352585428</v>
          </cell>
          <cell r="F2338">
            <v>99</v>
          </cell>
          <cell r="G2338">
            <v>99</v>
          </cell>
          <cell r="H2338" t="str">
            <v>3+</v>
          </cell>
          <cell r="I2338" t="str">
            <v>老品</v>
          </cell>
          <cell r="J2338" t="str">
            <v>1、产品同竞品差异点（优势点）：1111
2、产品功能点：
3、产品设计优势：
4、产品教育属性优势：
5、产品安全属性优势：
6、产品相关服务优势：
7、其他：</v>
          </cell>
          <cell r="K2338" t="str">
            <v>不夹屁屁、抑菌率高达96.92%、吸湿排汗</v>
          </cell>
          <cell r="L2338" t="str">
            <v/>
          </cell>
          <cell r="M2338" t="str">
            <v>销售商品</v>
          </cell>
          <cell r="N2338" t="str">
            <v>2022/05/01</v>
          </cell>
          <cell r="O2338">
            <v>37.62</v>
          </cell>
          <cell r="P2338">
            <v>0.257</v>
          </cell>
          <cell r="Q2338">
            <v>15</v>
          </cell>
          <cell r="R2338">
            <v>11</v>
          </cell>
          <cell r="S2338">
            <v>5</v>
          </cell>
          <cell r="T2338" t="str">
            <v>有</v>
          </cell>
          <cell r="U2338" t="str">
            <v/>
          </cell>
          <cell r="V2338" t="str">
            <v>2190</v>
          </cell>
        </row>
        <row r="2338">
          <cell r="Z2338">
            <v>45</v>
          </cell>
          <cell r="AA2338">
            <v>55</v>
          </cell>
          <cell r="AB2338">
            <v>45</v>
          </cell>
          <cell r="AC2338">
            <v>0.111375</v>
          </cell>
          <cell r="AD2338">
            <v>9.5</v>
          </cell>
          <cell r="AE2338">
            <v>12</v>
          </cell>
          <cell r="AF2338">
            <v>50</v>
          </cell>
          <cell r="AG2338" t="str">
            <v/>
          </cell>
        </row>
        <row r="2339">
          <cell r="A2339" t="str">
            <v>HZ0044</v>
          </cell>
          <cell r="B2339" t="str">
            <v>H01-02Z4B</v>
          </cell>
          <cell r="C2339" t="str">
            <v>HUGZ三角内裤男童（枣糕红+鱼子酱灰+姜饼黄）</v>
          </cell>
          <cell r="D2339" t="str">
            <v>无</v>
          </cell>
          <cell r="E2339" t="str">
            <v>6936352585435</v>
          </cell>
          <cell r="F2339">
            <v>99</v>
          </cell>
          <cell r="G2339">
            <v>99</v>
          </cell>
          <cell r="H2339" t="str">
            <v>3+</v>
          </cell>
          <cell r="I2339" t="str">
            <v>老品</v>
          </cell>
          <cell r="J2339" t="str">
            <v>1、产品同竞品差异点（优势点）：1111
2、产品功能点：
3、产品设计优势：
4、产品教育属性优势：
5、产品安全属性优势：
6、产品相关服务优势：
7、其他：</v>
          </cell>
          <cell r="K2339" t="str">
            <v>不夹屁屁、抑菌率高达96.92%、吸湿排汗</v>
          </cell>
          <cell r="L2339" t="str">
            <v/>
          </cell>
          <cell r="M2339" t="str">
            <v>销售商品</v>
          </cell>
          <cell r="N2339" t="str">
            <v>2022/05/01</v>
          </cell>
          <cell r="O2339">
            <v>37.62</v>
          </cell>
          <cell r="P2339">
            <v>0.257</v>
          </cell>
          <cell r="Q2339">
            <v>15</v>
          </cell>
          <cell r="R2339">
            <v>11</v>
          </cell>
          <cell r="S2339">
            <v>5</v>
          </cell>
          <cell r="T2339" t="str">
            <v>有</v>
          </cell>
          <cell r="U2339" t="str">
            <v/>
          </cell>
          <cell r="V2339" t="str">
            <v>2190</v>
          </cell>
        </row>
        <row r="2339">
          <cell r="Z2339">
            <v>45</v>
          </cell>
          <cell r="AA2339">
            <v>55</v>
          </cell>
          <cell r="AB2339">
            <v>45</v>
          </cell>
          <cell r="AC2339">
            <v>0.111375</v>
          </cell>
          <cell r="AD2339">
            <v>9.5</v>
          </cell>
          <cell r="AE2339">
            <v>12</v>
          </cell>
          <cell r="AF2339">
            <v>50</v>
          </cell>
          <cell r="AG2339" t="str">
            <v/>
          </cell>
        </row>
        <row r="2340">
          <cell r="A2340" t="str">
            <v>HZ0045</v>
          </cell>
          <cell r="B2340" t="str">
            <v>H01-02Z4B</v>
          </cell>
          <cell r="C2340" t="str">
            <v>HUGZ三角内裤男童（枣糕红+鱼子酱灰+姜饼黄）</v>
          </cell>
          <cell r="D2340" t="str">
            <v>无</v>
          </cell>
          <cell r="E2340" t="str">
            <v>6936352585442</v>
          </cell>
          <cell r="F2340">
            <v>99</v>
          </cell>
          <cell r="G2340">
            <v>99</v>
          </cell>
          <cell r="H2340" t="str">
            <v>3+</v>
          </cell>
          <cell r="I2340" t="str">
            <v>老品</v>
          </cell>
          <cell r="J2340" t="str">
            <v>1、产品同竞品差异点（优势点）：1111
2、产品功能点：
3、产品设计优势：
4、产品教育属性优势：
5、产品安全属性优势：
6、产品相关服务优势：
7、其他：</v>
          </cell>
          <cell r="K2340" t="str">
            <v>不夹屁屁、抑菌率高达96.92%、吸湿排汗</v>
          </cell>
          <cell r="L2340" t="str">
            <v/>
          </cell>
          <cell r="M2340" t="str">
            <v>销售商品</v>
          </cell>
          <cell r="N2340" t="str">
            <v>2022/05/01</v>
          </cell>
          <cell r="O2340">
            <v>37.62</v>
          </cell>
          <cell r="P2340">
            <v>0.257</v>
          </cell>
          <cell r="Q2340">
            <v>15</v>
          </cell>
          <cell r="R2340">
            <v>11</v>
          </cell>
          <cell r="S2340">
            <v>5</v>
          </cell>
          <cell r="T2340" t="str">
            <v>有</v>
          </cell>
          <cell r="U2340" t="str">
            <v/>
          </cell>
          <cell r="V2340" t="str">
            <v>2190</v>
          </cell>
        </row>
        <row r="2340">
          <cell r="Z2340">
            <v>45</v>
          </cell>
          <cell r="AA2340">
            <v>55</v>
          </cell>
          <cell r="AB2340">
            <v>45</v>
          </cell>
          <cell r="AC2340">
            <v>0.111375</v>
          </cell>
          <cell r="AD2340">
            <v>9.5</v>
          </cell>
          <cell r="AE2340">
            <v>12</v>
          </cell>
          <cell r="AF2340">
            <v>50</v>
          </cell>
          <cell r="AG2340" t="str">
            <v/>
          </cell>
        </row>
        <row r="2341">
          <cell r="A2341" t="str">
            <v>MD3169-1</v>
          </cell>
          <cell r="B2341" t="str">
            <v>MD2019016</v>
          </cell>
          <cell r="C2341" t="str">
            <v>mideer异形主题拼图-机器人工厂（小）</v>
          </cell>
          <cell r="D2341" t="str">
            <v>无</v>
          </cell>
          <cell r="E2341" t="str">
            <v>6936352531692</v>
          </cell>
          <cell r="F2341">
            <v>99</v>
          </cell>
          <cell r="G2341">
            <v>54.71</v>
          </cell>
          <cell r="H2341" t="str">
            <v/>
          </cell>
          <cell r="I2341" t="str">
            <v>老品</v>
          </cell>
          <cell r="J2341" t="str">
            <v/>
          </cell>
          <cell r="K2341" t="str">
            <v>国际艺术大师创作、机器人形象深度还原</v>
          </cell>
          <cell r="L2341" t="str">
            <v/>
          </cell>
          <cell r="M2341" t="str">
            <v>销售商品</v>
          </cell>
          <cell r="N2341" t="str">
            <v>2023/11/29</v>
          </cell>
          <cell r="O2341">
            <v>20.79</v>
          </cell>
          <cell r="P2341">
            <v>0.3</v>
          </cell>
          <cell r="Q2341">
            <v>18.5</v>
          </cell>
          <cell r="R2341">
            <v>14</v>
          </cell>
          <cell r="S2341">
            <v>6</v>
          </cell>
          <cell r="T2341" t="str">
            <v>有</v>
          </cell>
          <cell r="U2341" t="str">
            <v/>
          </cell>
          <cell r="V2341" t="str">
            <v>2190</v>
          </cell>
          <cell r="W2341">
            <v>18.5</v>
          </cell>
          <cell r="X2341">
            <v>14</v>
          </cell>
          <cell r="Y2341">
            <v>6</v>
          </cell>
          <cell r="Z2341">
            <v>0</v>
          </cell>
          <cell r="AA2341">
            <v>0</v>
          </cell>
          <cell r="AB2341">
            <v>0</v>
          </cell>
          <cell r="AC2341">
            <v>0</v>
          </cell>
          <cell r="AD2341">
            <v>0</v>
          </cell>
          <cell r="AE2341">
            <v>0</v>
          </cell>
          <cell r="AF2341">
            <v>0</v>
          </cell>
          <cell r="AG2341" t="str">
            <v/>
          </cell>
        </row>
        <row r="2342">
          <cell r="A2342" t="str">
            <v>CT1448</v>
          </cell>
          <cell r="B2342" t="str">
            <v>MD2019028</v>
          </cell>
          <cell r="C2342" t="str">
            <v>mideer 可替换芯丝滑蜡笔  缤纷桶 客订版 24色</v>
          </cell>
          <cell r="D2342" t="str">
            <v>无</v>
          </cell>
          <cell r="E2342" t="str">
            <v>6936352514480</v>
          </cell>
          <cell r="F2342">
            <v>89.9</v>
          </cell>
          <cell r="G2342">
            <v>89.9</v>
          </cell>
          <cell r="H2342" t="str">
            <v>3+</v>
          </cell>
          <cell r="I2342" t="str">
            <v>老品</v>
          </cell>
          <cell r="J2342" t="str">
            <v>1、产品同竞品差异点（优势点）：冲浪般丝滑，一触到底；水溶性配方，涂完立马干，不怕脏
2、产品功能点：98%超可水洗，一擦即静；晕染画，新玩法，更多创作可能
3、产品设计优势：强势加量90%，多画一学期；12色补充装，蜡芯用完可替换；19mm大笔帽，放吞；旋转式笔身，不脏手
4、产品教育属性优势：
5、产品安全属性优势：200+化学物质未检出；护肤品同款原料，放心用
6、产品相关服务优势：大师课程免费送，开启缤纷艺术之旅
7、其他：</v>
          </cell>
          <cell r="K2342" t="str">
            <v>笔触丝滑、速干不脏手、护肤品同款原料更安心</v>
          </cell>
          <cell r="L2342" t="str">
            <v/>
          </cell>
          <cell r="M2342" t="str">
            <v>ODM单</v>
          </cell>
          <cell r="N2342" t="str">
            <v>2024/01/30</v>
          </cell>
          <cell r="O2342">
            <v>34.162</v>
          </cell>
          <cell r="P2342">
            <v>0.55</v>
          </cell>
          <cell r="Q2342">
            <v>11.7</v>
          </cell>
          <cell r="R2342">
            <v>11.7</v>
          </cell>
          <cell r="S2342">
            <v>16.3</v>
          </cell>
          <cell r="T2342" t="str">
            <v>有</v>
          </cell>
          <cell r="U2342" t="str">
            <v/>
          </cell>
          <cell r="V2342" t="str">
            <v>1095</v>
          </cell>
          <cell r="W2342">
            <v>11.5</v>
          </cell>
          <cell r="X2342">
            <v>11.5</v>
          </cell>
          <cell r="Y2342">
            <v>16.3</v>
          </cell>
          <cell r="Z2342">
            <v>40</v>
          </cell>
          <cell r="AA2342">
            <v>35</v>
          </cell>
          <cell r="AB2342">
            <v>40</v>
          </cell>
          <cell r="AC2342">
            <v>0.056</v>
          </cell>
          <cell r="AD2342">
            <v>14</v>
          </cell>
          <cell r="AE2342">
            <v>15</v>
          </cell>
          <cell r="AF2342">
            <v>18</v>
          </cell>
          <cell r="AG2342" t="str">
            <v/>
          </cell>
        </row>
        <row r="2343">
          <cell r="A2343" t="str">
            <v>MD4295</v>
          </cell>
          <cell r="B2343" t="str">
            <v>MD2023029</v>
          </cell>
          <cell r="C2343" t="str">
            <v>mideer电动水枪（闪电紫）</v>
          </cell>
          <cell r="D2343" t="str">
            <v>mideer Electric Water Gun - Lightning Purple</v>
          </cell>
          <cell r="E2343" t="str">
            <v>6936352542957</v>
          </cell>
          <cell r="F2343">
            <v>249</v>
          </cell>
          <cell r="G2343">
            <v>294.87</v>
          </cell>
          <cell r="H2343" t="str">
            <v>3y+</v>
          </cell>
          <cell r="I2343" t="str">
            <v>老品</v>
          </cell>
          <cell r="J2343" t="str">
            <v>1、产品同竞品差异点（优势点）：
2、产品功能点：
3、产品设计优势：
4、产品教育属性优势：
5、产品安全属性优势：
6、产品相关服务优势：
7、其他：</v>
          </cell>
          <cell r="K2343" t="str">
            <v>自动吸水，模拟真实射击感，射程可达8米</v>
          </cell>
          <cell r="L2343" t="str">
            <v/>
          </cell>
          <cell r="M2343" t="str">
            <v>销售商品</v>
          </cell>
          <cell r="N2343" t="str">
            <v>2024/02/01</v>
          </cell>
          <cell r="O2343">
            <v>112.05</v>
          </cell>
          <cell r="P2343">
            <v>1.17</v>
          </cell>
          <cell r="Q2343">
            <v>42.5</v>
          </cell>
          <cell r="R2343">
            <v>23.5</v>
          </cell>
          <cell r="S2343">
            <v>9.5</v>
          </cell>
          <cell r="T2343" t="str">
            <v>有</v>
          </cell>
          <cell r="U2343" t="str">
            <v/>
          </cell>
          <cell r="V2343" t="str">
            <v>2190</v>
          </cell>
          <cell r="W2343">
            <v>42.5</v>
          </cell>
          <cell r="X2343">
            <v>23.5</v>
          </cell>
          <cell r="Y2343">
            <v>9.5</v>
          </cell>
          <cell r="Z2343">
            <v>59.5</v>
          </cell>
          <cell r="AA2343">
            <v>48.5</v>
          </cell>
          <cell r="AB2343">
            <v>45.5</v>
          </cell>
          <cell r="AC2343">
            <v>0.131301625</v>
          </cell>
          <cell r="AD2343">
            <v>14.04</v>
          </cell>
          <cell r="AE2343">
            <v>14.36</v>
          </cell>
          <cell r="AF2343">
            <v>12</v>
          </cell>
          <cell r="AG2343" t="str">
            <v>是</v>
          </cell>
        </row>
        <row r="2344">
          <cell r="A2344" t="str">
            <v>MD3360</v>
          </cell>
          <cell r="B2344" t="str">
            <v>MD2024033</v>
          </cell>
          <cell r="C2344" t="str">
            <v>mideer 6合1便携式棋类桌游书  博物馆总动员</v>
          </cell>
          <cell r="D2344" t="str">
            <v>mideer 6-in-1 Portable Board Game Book - Museum Adventures</v>
          </cell>
          <cell r="E2344" t="str">
            <v>6936352533603</v>
          </cell>
          <cell r="F2344">
            <v>69</v>
          </cell>
          <cell r="G2344">
            <v>68.94</v>
          </cell>
          <cell r="H2344" t="str">
            <v>3+</v>
          </cell>
          <cell r="I2344" t="str">
            <v>老品</v>
          </cell>
          <cell r="J2344" t="str">
            <v>1、产品同竞品差异点（优势点）：6合1经典桌游，磁吸棋盘，随时随地亲子互动，寓教于乐，让童年更有趣！
2、产品功能点：
3、产品设计优势：
4、产品教育属性优势：
5、产品安全属性优势：
6、产品相关服务优势：
7、其他：</v>
          </cell>
          <cell r="K2344" t="str">
            <v>1）一盒玩转6种经典游戏
2）小巧便携，走到哪玩到哪
3）游戏时长自由选，随时可停可续
4）书型开合设计，翻开即玩
5）难度层层递进，越玩越有意思
6）全家一起玩，欢乐翻倍
7）“博物馆”主题颜值高，孩子爱不释手
8）棋子带磁吸，怎么晃都不掉
9）表面防水，一擦即净
10）规则清晰简单，一看就会</v>
          </cell>
          <cell r="L2344" t="str">
            <v>6 classic games in one box.
Compact and portable.
Games of varying lengths to choose from.
Book-style design for easy play.
Progressive difficulty.
Fun for the whole family.
Attractive "Museum" theme.
Magnetic pieces won't fall off.
Waterproof surface; easy to clean.
Simple, clear rules.</v>
          </cell>
          <cell r="M2344" t="str">
            <v>销售商品</v>
          </cell>
          <cell r="N2344" t="str">
            <v>2024/02/01</v>
          </cell>
          <cell r="O2344">
            <v>26.22</v>
          </cell>
          <cell r="P2344">
            <v>0.76</v>
          </cell>
          <cell r="Q2344">
            <v>25.5</v>
          </cell>
          <cell r="R2344">
            <v>23</v>
          </cell>
          <cell r="S2344">
            <v>1.7</v>
          </cell>
          <cell r="T2344" t="str">
            <v>有</v>
          </cell>
          <cell r="U2344" t="str">
            <v/>
          </cell>
          <cell r="V2344" t="str">
            <v>2190</v>
          </cell>
          <cell r="W2344">
            <v>22.5</v>
          </cell>
          <cell r="X2344">
            <v>25</v>
          </cell>
          <cell r="Y2344">
            <v>1.5</v>
          </cell>
          <cell r="Z2344">
            <v>26</v>
          </cell>
          <cell r="AA2344">
            <v>24</v>
          </cell>
          <cell r="AB2344">
            <v>27</v>
          </cell>
          <cell r="AC2344">
            <v>0.016848</v>
          </cell>
          <cell r="AD2344">
            <v>12.5</v>
          </cell>
          <cell r="AE2344">
            <v>12.6</v>
          </cell>
          <cell r="AF2344">
            <v>16</v>
          </cell>
          <cell r="AG2344" t="str">
            <v>否</v>
          </cell>
        </row>
        <row r="2345">
          <cell r="A2345" t="str">
            <v>MD4297</v>
          </cell>
          <cell r="B2345" t="str">
            <v>MD2022002</v>
          </cell>
          <cell r="C2345" t="str">
            <v>mideer 轻描淡彩涂色本  独角兽传说</v>
          </cell>
          <cell r="D2345" t="str">
            <v>mideer Watercolour Painting - Unicorn Legend</v>
          </cell>
          <cell r="E2345" t="str">
            <v>6936352542971</v>
          </cell>
          <cell r="F2345">
            <v>29.9</v>
          </cell>
          <cell r="G2345">
            <v>27.9</v>
          </cell>
          <cell r="H2345" t="str">
            <v>3+到20+</v>
          </cell>
          <cell r="I2345" t="str">
            <v>老品</v>
          </cell>
          <cell r="J2345" t="str">
            <v>1、产品同竞品差异点（优势点）：绘本+颜料+画笔，打造一体式涂鸦体验。
2、产品功能点：自带垫板，绘画更平整
3、产品设计优势：小巧便捷，走哪都能画，趣味书签，艺术值满满
4、产品教育属性优势：
5、产品安全属性优势：严选白卡纸张，厚实不透墨
6、产品相关服务优势：
7、其他：</v>
          </cell>
          <cell r="K2345" t="str">
            <v>1.自带水彩 沾水即画 2.画具全配齐 打造一体式涂鸦 3.梦幻主题 启蒙艺术天赋 4.场景故事 丰富绘画体验 5.小巧便携 走到哪都能画 6.趣味书签 艺术值满满 7.一页一色板 避免颜料混染 8.新增两页色板 不怕不够画</v>
          </cell>
          <cell r="L2345" t="str">
            <v>1. Built-in watercolor Paint instantly with just water 2. Complete art tools included Create all-in-one doodling fun 3. Dreamy themes Inspire early artistic talent 4. Story-based scenes Enrich the painting experience 5. Compact and portable Paint anywhere anytime 6. Fun bookmarks Full of artistic charm 7. One page one color palette Prevent color mixing 8. Two extra color palette pages Never run out of paint</v>
          </cell>
          <cell r="M2345" t="str">
            <v>销售商品</v>
          </cell>
          <cell r="N2345" t="str">
            <v>2024/01/12</v>
          </cell>
          <cell r="O2345">
            <v>7.176</v>
          </cell>
          <cell r="P2345">
            <v>0.06</v>
          </cell>
          <cell r="Q2345">
            <v>19</v>
          </cell>
          <cell r="R2345">
            <v>8</v>
          </cell>
          <cell r="S2345">
            <v>1.3</v>
          </cell>
          <cell r="T2345" t="str">
            <v>有</v>
          </cell>
          <cell r="U2345" t="str">
            <v/>
          </cell>
          <cell r="V2345" t="str">
            <v>2190</v>
          </cell>
          <cell r="W2345">
            <v>8</v>
          </cell>
          <cell r="X2345">
            <v>19</v>
          </cell>
          <cell r="Y2345">
            <v>1.3</v>
          </cell>
          <cell r="Z2345">
            <v>26.5</v>
          </cell>
          <cell r="AA2345">
            <v>21</v>
          </cell>
          <cell r="AB2345">
            <v>14</v>
          </cell>
          <cell r="AC2345">
            <v>0.007791</v>
          </cell>
          <cell r="AD2345">
            <v>2.8</v>
          </cell>
          <cell r="AE2345">
            <v>3</v>
          </cell>
          <cell r="AF2345">
            <v>24</v>
          </cell>
          <cell r="AG2345" t="str">
            <v>否</v>
          </cell>
        </row>
        <row r="2346">
          <cell r="A2346" t="str">
            <v>MD1361-1</v>
          </cell>
          <cell r="B2346" t="str">
            <v>MD2023051</v>
          </cell>
          <cell r="C2346" t="str">
            <v>国内分销定制-主题手抄报套装-A3</v>
          </cell>
          <cell r="D2346" t="str">
            <v>无</v>
          </cell>
          <cell r="E2346" t="str">
            <v>6936352513612</v>
          </cell>
          <cell r="F2346">
            <v>49.9</v>
          </cell>
          <cell r="G2346">
            <v>52.53</v>
          </cell>
          <cell r="H2346" t="str">
            <v>3+到20+</v>
          </cell>
          <cell r="I2346" t="str">
            <v>老品</v>
          </cell>
          <cell r="J2346" t="str">
            <v>1、产品同竞品差异点（优势点）：学校手抄报一套搞定，A3尺寸。
2、产品功能点：配备图案贴纸，更手抄报更简单
3、产品设计优势：30款主题不重样，各种节日都有；文件收纳，更好保护纸张，易收纳；自带铅笔线稿，交作业无压力
4、产品教育属性优势：
5、产品安全属性优势：
6、产品相关服务优势：配色涂色参考，配色有参考，画出漂亮手抄报
7、其他：</v>
          </cell>
          <cell r="K2346" t="str">
            <v>包含各种假日、自带铅笔线稿、涂色有参考</v>
          </cell>
          <cell r="L2346" t="str">
            <v/>
          </cell>
          <cell r="M2346" t="str">
            <v>ODM单</v>
          </cell>
          <cell r="N2346" t="str">
            <v>2023/12/27</v>
          </cell>
          <cell r="O2346">
            <v>19.96</v>
          </cell>
          <cell r="P2346">
            <v>0.5</v>
          </cell>
          <cell r="Q2346">
            <v>43.5</v>
          </cell>
          <cell r="R2346">
            <v>30.5</v>
          </cell>
          <cell r="S2346">
            <v>1</v>
          </cell>
          <cell r="T2346" t="str">
            <v>有</v>
          </cell>
          <cell r="U2346" t="str">
            <v/>
          </cell>
          <cell r="V2346" t="str">
            <v>2190</v>
          </cell>
          <cell r="W2346">
            <v>43.5</v>
          </cell>
          <cell r="X2346">
            <v>30.5</v>
          </cell>
          <cell r="Y2346">
            <v>1</v>
          </cell>
          <cell r="Z2346">
            <v>46.5</v>
          </cell>
          <cell r="AA2346">
            <v>33</v>
          </cell>
          <cell r="AB2346">
            <v>23.5</v>
          </cell>
          <cell r="AC2346">
            <v>0.03606075</v>
          </cell>
          <cell r="AD2346">
            <v>8</v>
          </cell>
          <cell r="AE2346">
            <v>16.5</v>
          </cell>
          <cell r="AF2346">
            <v>16</v>
          </cell>
          <cell r="AG2346" t="str">
            <v/>
          </cell>
        </row>
        <row r="2347">
          <cell r="A2347" t="str">
            <v>HZ0001</v>
          </cell>
          <cell r="B2347" t="str">
            <v>H01-01Z2B</v>
          </cell>
          <cell r="C2347" t="str">
            <v>HUGZ平角内裤男童（雪糕白+枣糕红+鱼子酱灰）</v>
          </cell>
          <cell r="D2347" t="str">
            <v>无</v>
          </cell>
          <cell r="E2347" t="str">
            <v>6936352585008</v>
          </cell>
          <cell r="F2347">
            <v>99</v>
          </cell>
          <cell r="G2347">
            <v>99</v>
          </cell>
          <cell r="H2347" t="str">
            <v>3+</v>
          </cell>
          <cell r="I2347" t="str">
            <v>老品</v>
          </cell>
          <cell r="J2347" t="str">
            <v>1、产品同竞品差异点（优势点）：1111
2、产品功能点：
3、产品设计优势：
4、产品教育属性优势：
5、产品安全属性优势：
6、产品相关服务优势：
7、其他：</v>
          </cell>
          <cell r="K2347" t="str">
            <v>不夹屁屁、抑菌率高达96.92%、吸湿排汗</v>
          </cell>
          <cell r="L2347" t="str">
            <v/>
          </cell>
          <cell r="M2347" t="str">
            <v>销售商品</v>
          </cell>
          <cell r="N2347" t="str">
            <v>2022/05/01</v>
          </cell>
          <cell r="O2347">
            <v>37.62</v>
          </cell>
          <cell r="P2347">
            <v>0.257</v>
          </cell>
          <cell r="Q2347">
            <v>15</v>
          </cell>
          <cell r="R2347">
            <v>11</v>
          </cell>
          <cell r="S2347">
            <v>5</v>
          </cell>
          <cell r="T2347" t="str">
            <v>有</v>
          </cell>
          <cell r="U2347" t="str">
            <v/>
          </cell>
          <cell r="V2347" t="str">
            <v>2190</v>
          </cell>
        </row>
        <row r="2347">
          <cell r="Z2347">
            <v>45</v>
          </cell>
          <cell r="AA2347">
            <v>55</v>
          </cell>
          <cell r="AB2347">
            <v>45</v>
          </cell>
          <cell r="AC2347">
            <v>0.111375</v>
          </cell>
          <cell r="AD2347">
            <v>9.5</v>
          </cell>
          <cell r="AE2347">
            <v>12</v>
          </cell>
          <cell r="AF2347">
            <v>50</v>
          </cell>
          <cell r="AG2347" t="str">
            <v/>
          </cell>
        </row>
        <row r="2348">
          <cell r="A2348" t="str">
            <v>HZ0002</v>
          </cell>
          <cell r="B2348" t="str">
            <v>H01-01Z2B</v>
          </cell>
          <cell r="C2348" t="str">
            <v>HUGZ平角内裤男童（雪糕白+枣糕红+鱼子酱灰）</v>
          </cell>
          <cell r="D2348" t="str">
            <v>无</v>
          </cell>
          <cell r="E2348" t="str">
            <v>6936352585015</v>
          </cell>
          <cell r="F2348">
            <v>99</v>
          </cell>
          <cell r="G2348">
            <v>99</v>
          </cell>
          <cell r="H2348" t="str">
            <v>3+</v>
          </cell>
          <cell r="I2348" t="str">
            <v>老品</v>
          </cell>
          <cell r="J2348" t="str">
            <v>1、产品同竞品差异点（优势点）：1111
2、产品功能点：
3、产品设计优势：
4、产品教育属性优势：
5、产品安全属性优势：
6、产品相关服务优势：
7、其他：</v>
          </cell>
          <cell r="K2348" t="str">
            <v>不夹屁屁、抑菌率高达96.92%、吸湿排汗</v>
          </cell>
          <cell r="L2348" t="str">
            <v/>
          </cell>
          <cell r="M2348" t="str">
            <v>销售商品</v>
          </cell>
          <cell r="N2348" t="str">
            <v>2022/05/01</v>
          </cell>
          <cell r="O2348">
            <v>37.62</v>
          </cell>
          <cell r="P2348">
            <v>0.257</v>
          </cell>
          <cell r="Q2348">
            <v>15</v>
          </cell>
          <cell r="R2348">
            <v>11</v>
          </cell>
          <cell r="S2348">
            <v>5</v>
          </cell>
          <cell r="T2348" t="str">
            <v>有</v>
          </cell>
          <cell r="U2348" t="str">
            <v/>
          </cell>
          <cell r="V2348" t="str">
            <v>2190</v>
          </cell>
        </row>
        <row r="2348">
          <cell r="Z2348">
            <v>45</v>
          </cell>
          <cell r="AA2348">
            <v>55</v>
          </cell>
          <cell r="AB2348">
            <v>45</v>
          </cell>
          <cell r="AC2348">
            <v>0.111375</v>
          </cell>
          <cell r="AD2348">
            <v>9.5</v>
          </cell>
          <cell r="AE2348">
            <v>12</v>
          </cell>
          <cell r="AF2348">
            <v>50</v>
          </cell>
          <cell r="AG2348" t="str">
            <v/>
          </cell>
        </row>
        <row r="2349">
          <cell r="A2349" t="str">
            <v>HZ0003</v>
          </cell>
          <cell r="B2349" t="str">
            <v>H01-01Z2B</v>
          </cell>
          <cell r="C2349" t="str">
            <v>HUGZ平角内裤男童（雪糕白+枣糕红+鱼子酱灰）</v>
          </cell>
          <cell r="D2349" t="str">
            <v>无</v>
          </cell>
          <cell r="E2349" t="str">
            <v>6936352585022</v>
          </cell>
          <cell r="F2349">
            <v>99</v>
          </cell>
          <cell r="G2349">
            <v>99</v>
          </cell>
          <cell r="H2349" t="str">
            <v>3+</v>
          </cell>
          <cell r="I2349" t="str">
            <v>老品</v>
          </cell>
          <cell r="J2349" t="str">
            <v>1、产品同竞品差异点（优势点）：1111
2、产品功能点：
3、产品设计优势：
4、产品教育属性优势：
5、产品安全属性优势：
6、产品相关服务优势：
7、其他：</v>
          </cell>
          <cell r="K2349" t="str">
            <v>不夹屁屁、抑菌率高达96.92%、吸湿排汗</v>
          </cell>
          <cell r="L2349" t="str">
            <v/>
          </cell>
          <cell r="M2349" t="str">
            <v>销售商品</v>
          </cell>
          <cell r="N2349" t="str">
            <v>2022/05/01</v>
          </cell>
          <cell r="O2349">
            <v>37.62</v>
          </cell>
          <cell r="P2349">
            <v>0.257</v>
          </cell>
          <cell r="Q2349">
            <v>15</v>
          </cell>
          <cell r="R2349">
            <v>11</v>
          </cell>
          <cell r="S2349">
            <v>5</v>
          </cell>
          <cell r="T2349" t="str">
            <v>有</v>
          </cell>
          <cell r="U2349" t="str">
            <v/>
          </cell>
          <cell r="V2349" t="str">
            <v>2190</v>
          </cell>
        </row>
        <row r="2349">
          <cell r="Z2349">
            <v>45</v>
          </cell>
          <cell r="AA2349">
            <v>55</v>
          </cell>
          <cell r="AB2349">
            <v>45</v>
          </cell>
          <cell r="AC2349">
            <v>0.111375</v>
          </cell>
          <cell r="AD2349">
            <v>9.5</v>
          </cell>
          <cell r="AE2349">
            <v>12</v>
          </cell>
          <cell r="AF2349">
            <v>50</v>
          </cell>
          <cell r="AG2349" t="str">
            <v/>
          </cell>
        </row>
        <row r="2350">
          <cell r="A2350" t="str">
            <v>HZ0004</v>
          </cell>
          <cell r="B2350" t="str">
            <v>H01-01Z2B</v>
          </cell>
          <cell r="C2350" t="str">
            <v>HUGZ平角内裤男童（雪糕白+枣糕红+鱼子酱灰）</v>
          </cell>
          <cell r="D2350" t="str">
            <v>无</v>
          </cell>
          <cell r="E2350" t="str">
            <v>6936352585039</v>
          </cell>
          <cell r="F2350">
            <v>99</v>
          </cell>
          <cell r="G2350">
            <v>99</v>
          </cell>
          <cell r="H2350" t="str">
            <v>3+</v>
          </cell>
          <cell r="I2350" t="str">
            <v>老品</v>
          </cell>
          <cell r="J2350" t="str">
            <v>1、产品同竞品差异点（优势点）：1111
2、产品功能点：
3、产品设计优势：
4、产品教育属性优势：
5、产品安全属性优势：
6、产品相关服务优势：
7、其他：</v>
          </cell>
          <cell r="K2350" t="str">
            <v>不夹屁屁、抑菌率高达96.92%、吸湿排汗</v>
          </cell>
          <cell r="L2350" t="str">
            <v/>
          </cell>
          <cell r="M2350" t="str">
            <v>销售商品</v>
          </cell>
          <cell r="N2350" t="str">
            <v>2022/05/01</v>
          </cell>
          <cell r="O2350">
            <v>37.62</v>
          </cell>
          <cell r="P2350">
            <v>0.257</v>
          </cell>
          <cell r="Q2350">
            <v>15</v>
          </cell>
          <cell r="R2350">
            <v>11</v>
          </cell>
          <cell r="S2350">
            <v>5</v>
          </cell>
          <cell r="T2350" t="str">
            <v>有</v>
          </cell>
          <cell r="U2350" t="str">
            <v/>
          </cell>
          <cell r="V2350" t="str">
            <v>2190</v>
          </cell>
        </row>
        <row r="2350">
          <cell r="Z2350">
            <v>45</v>
          </cell>
          <cell r="AA2350">
            <v>55</v>
          </cell>
          <cell r="AB2350">
            <v>45</v>
          </cell>
          <cell r="AC2350">
            <v>0.111375</v>
          </cell>
          <cell r="AD2350">
            <v>9.5</v>
          </cell>
          <cell r="AE2350">
            <v>12</v>
          </cell>
          <cell r="AF2350">
            <v>50</v>
          </cell>
          <cell r="AG2350" t="str">
            <v/>
          </cell>
        </row>
        <row r="2351">
          <cell r="A2351" t="str">
            <v>HZ0005</v>
          </cell>
          <cell r="B2351" t="str">
            <v>H01-01Z2B</v>
          </cell>
          <cell r="C2351" t="str">
            <v>HUGZ平角内裤男童（雪糕白+枣糕红+鱼子酱灰）</v>
          </cell>
          <cell r="D2351" t="str">
            <v>无</v>
          </cell>
          <cell r="E2351" t="str">
            <v>6936352585046</v>
          </cell>
          <cell r="F2351">
            <v>99</v>
          </cell>
          <cell r="G2351">
            <v>99</v>
          </cell>
          <cell r="H2351" t="str">
            <v>3+</v>
          </cell>
          <cell r="I2351" t="str">
            <v>老品</v>
          </cell>
          <cell r="J2351" t="str">
            <v>1、产品同竞品差异点（优势点）：1111
2、产品功能点：
3、产品设计优势：
4、产品教育属性优势：
5、产品安全属性优势：
6、产品相关服务优势：
7、其他：</v>
          </cell>
          <cell r="K2351" t="str">
            <v>不夹屁屁、抑菌率高达96.92%、吸湿排汗</v>
          </cell>
          <cell r="L2351" t="str">
            <v/>
          </cell>
          <cell r="M2351" t="str">
            <v>销售商品</v>
          </cell>
          <cell r="N2351" t="str">
            <v>2022/05/01</v>
          </cell>
          <cell r="O2351">
            <v>37.62</v>
          </cell>
          <cell r="P2351">
            <v>0.257</v>
          </cell>
          <cell r="Q2351">
            <v>15</v>
          </cell>
          <cell r="R2351">
            <v>11</v>
          </cell>
          <cell r="S2351">
            <v>5</v>
          </cell>
          <cell r="T2351" t="str">
            <v>有</v>
          </cell>
          <cell r="U2351" t="str">
            <v/>
          </cell>
          <cell r="V2351" t="str">
            <v>2190</v>
          </cell>
        </row>
        <row r="2351">
          <cell r="Z2351">
            <v>45</v>
          </cell>
          <cell r="AA2351">
            <v>55</v>
          </cell>
          <cell r="AB2351">
            <v>45</v>
          </cell>
          <cell r="AC2351">
            <v>0.111375</v>
          </cell>
          <cell r="AD2351">
            <v>9.5</v>
          </cell>
          <cell r="AE2351">
            <v>12</v>
          </cell>
          <cell r="AF2351">
            <v>50</v>
          </cell>
          <cell r="AG2351" t="str">
            <v/>
          </cell>
        </row>
        <row r="2352">
          <cell r="A2352" t="str">
            <v>HZ0006</v>
          </cell>
          <cell r="B2352" t="str">
            <v>H01-01Z2B</v>
          </cell>
          <cell r="C2352" t="str">
            <v>HUGZ平角内裤男童（雪糕白+枣糕红+鱼子酱灰）</v>
          </cell>
          <cell r="D2352" t="str">
            <v>无</v>
          </cell>
          <cell r="E2352" t="str">
            <v>6936352585053</v>
          </cell>
          <cell r="F2352">
            <v>99</v>
          </cell>
          <cell r="G2352">
            <v>99</v>
          </cell>
          <cell r="H2352" t="str">
            <v>3+</v>
          </cell>
          <cell r="I2352" t="str">
            <v>老品</v>
          </cell>
          <cell r="J2352" t="str">
            <v>1、产品同竞品差异点（优势点）：1111
2、产品功能点：
3、产品设计优势：
4、产品教育属性优势：
5、产品安全属性优势：
6、产品相关服务优势：
7、其他：</v>
          </cell>
          <cell r="K2352" t="str">
            <v>不夹屁屁、抑菌率高达96.92%、吸湿排汗</v>
          </cell>
          <cell r="L2352" t="str">
            <v/>
          </cell>
          <cell r="M2352" t="str">
            <v>销售商品</v>
          </cell>
          <cell r="N2352" t="str">
            <v>2022/05/01</v>
          </cell>
          <cell r="O2352">
            <v>37.62</v>
          </cell>
          <cell r="P2352">
            <v>0.257</v>
          </cell>
          <cell r="Q2352">
            <v>15</v>
          </cell>
          <cell r="R2352">
            <v>11</v>
          </cell>
          <cell r="S2352">
            <v>5</v>
          </cell>
          <cell r="T2352" t="str">
            <v>有</v>
          </cell>
          <cell r="U2352" t="str">
            <v/>
          </cell>
          <cell r="V2352" t="str">
            <v>2190</v>
          </cell>
        </row>
        <row r="2352">
          <cell r="Z2352">
            <v>45</v>
          </cell>
          <cell r="AA2352">
            <v>55</v>
          </cell>
          <cell r="AB2352">
            <v>45</v>
          </cell>
          <cell r="AC2352">
            <v>0.111375</v>
          </cell>
          <cell r="AD2352">
            <v>9.5</v>
          </cell>
          <cell r="AE2352">
            <v>12</v>
          </cell>
          <cell r="AF2352">
            <v>50</v>
          </cell>
          <cell r="AG2352" t="str">
            <v/>
          </cell>
        </row>
        <row r="2353">
          <cell r="A2353" t="str">
            <v>HZ0007</v>
          </cell>
          <cell r="B2353" t="str">
            <v>H01-01Z2B</v>
          </cell>
          <cell r="C2353" t="str">
            <v>HUGZ平角内裤男童（雪糕白+枣糕红+鱼子酱灰）</v>
          </cell>
          <cell r="D2353" t="str">
            <v>无</v>
          </cell>
          <cell r="E2353" t="str">
            <v>6936352585060</v>
          </cell>
          <cell r="F2353">
            <v>99</v>
          </cell>
          <cell r="G2353">
            <v>99</v>
          </cell>
          <cell r="H2353" t="str">
            <v>3+</v>
          </cell>
          <cell r="I2353" t="str">
            <v>老品</v>
          </cell>
          <cell r="J2353" t="str">
            <v>1、产品同竞品差异点（优势点）：1111
2、产品功能点：
3、产品设计优势：
4、产品教育属性优势：
5、产品安全属性优势：
6、产品相关服务优势：
7、其他：</v>
          </cell>
          <cell r="K2353" t="str">
            <v>不夹屁屁、抑菌率高达96.92%、吸湿排汗</v>
          </cell>
          <cell r="L2353" t="str">
            <v/>
          </cell>
          <cell r="M2353" t="str">
            <v>销售商品</v>
          </cell>
          <cell r="N2353" t="str">
            <v>2022/05/01</v>
          </cell>
          <cell r="O2353">
            <v>37.62</v>
          </cell>
          <cell r="P2353">
            <v>0.257</v>
          </cell>
          <cell r="Q2353">
            <v>15</v>
          </cell>
          <cell r="R2353">
            <v>11</v>
          </cell>
          <cell r="S2353">
            <v>5</v>
          </cell>
          <cell r="T2353" t="str">
            <v>有</v>
          </cell>
          <cell r="U2353" t="str">
            <v/>
          </cell>
          <cell r="V2353" t="str">
            <v>2190</v>
          </cell>
        </row>
        <row r="2353">
          <cell r="Z2353">
            <v>45</v>
          </cell>
          <cell r="AA2353">
            <v>55</v>
          </cell>
          <cell r="AB2353">
            <v>45</v>
          </cell>
          <cell r="AC2353">
            <v>0.111375</v>
          </cell>
          <cell r="AD2353">
            <v>9.5</v>
          </cell>
          <cell r="AE2353">
            <v>12</v>
          </cell>
          <cell r="AF2353">
            <v>50</v>
          </cell>
          <cell r="AG2353" t="str">
            <v/>
          </cell>
        </row>
        <row r="2354">
          <cell r="A2354" t="str">
            <v>HZ0008</v>
          </cell>
          <cell r="B2354" t="str">
            <v>H01-01Z3B</v>
          </cell>
          <cell r="C2354" t="str">
            <v>HUGZ平角内裤男童（雪糕白+青椰绿+姜饼黄）</v>
          </cell>
          <cell r="D2354" t="str">
            <v>无</v>
          </cell>
          <cell r="E2354" t="str">
            <v>6936352585077</v>
          </cell>
          <cell r="F2354">
            <v>99</v>
          </cell>
          <cell r="G2354">
            <v>99</v>
          </cell>
          <cell r="H2354" t="str">
            <v>3+</v>
          </cell>
          <cell r="I2354" t="str">
            <v>老品</v>
          </cell>
          <cell r="J2354" t="str">
            <v>1、产品同竞品差异点（优势点）：1111
2、产品功能点：
3、产品设计优势：
4、产品教育属性优势：
5、产品安全属性优势：
6、产品相关服务优势：
7、其他：</v>
          </cell>
          <cell r="K2354" t="str">
            <v>不夹屁屁、抑菌率高达96.92%、吸湿排汗</v>
          </cell>
          <cell r="L2354" t="str">
            <v/>
          </cell>
          <cell r="M2354" t="str">
            <v>销售商品</v>
          </cell>
          <cell r="N2354" t="str">
            <v>2022/05/01</v>
          </cell>
          <cell r="O2354">
            <v>37.62</v>
          </cell>
          <cell r="P2354">
            <v>0.257</v>
          </cell>
          <cell r="Q2354">
            <v>15</v>
          </cell>
          <cell r="R2354">
            <v>11</v>
          </cell>
          <cell r="S2354">
            <v>5</v>
          </cell>
          <cell r="T2354" t="str">
            <v>有</v>
          </cell>
          <cell r="U2354" t="str">
            <v/>
          </cell>
          <cell r="V2354" t="str">
            <v>2190</v>
          </cell>
        </row>
        <row r="2354">
          <cell r="Z2354">
            <v>45</v>
          </cell>
          <cell r="AA2354">
            <v>55</v>
          </cell>
          <cell r="AB2354">
            <v>45</v>
          </cell>
          <cell r="AC2354">
            <v>0.111375</v>
          </cell>
          <cell r="AD2354">
            <v>9.5</v>
          </cell>
          <cell r="AE2354">
            <v>12</v>
          </cell>
          <cell r="AF2354">
            <v>50</v>
          </cell>
          <cell r="AG2354" t="str">
            <v/>
          </cell>
        </row>
        <row r="2355">
          <cell r="A2355" t="str">
            <v>HZ0009</v>
          </cell>
          <cell r="B2355" t="str">
            <v>H01-01Z3B</v>
          </cell>
          <cell r="C2355" t="str">
            <v>HUGZ平角内裤男童（雪糕白+青椰绿+姜饼黄）</v>
          </cell>
          <cell r="D2355" t="str">
            <v>无</v>
          </cell>
          <cell r="E2355" t="str">
            <v>6936352585084</v>
          </cell>
          <cell r="F2355">
            <v>99</v>
          </cell>
          <cell r="G2355">
            <v>99</v>
          </cell>
          <cell r="H2355" t="str">
            <v>3+</v>
          </cell>
          <cell r="I2355" t="str">
            <v>老品</v>
          </cell>
          <cell r="J2355" t="str">
            <v>1、产品同竞品差异点（优势点）：1111
2、产品功能点：
3、产品设计优势：
4、产品教育属性优势：
5、产品安全属性优势：
6、产品相关服务优势：
7、其他：</v>
          </cell>
          <cell r="K2355" t="str">
            <v>不夹屁屁、抑菌率高达96.92%、吸湿排汗</v>
          </cell>
          <cell r="L2355" t="str">
            <v/>
          </cell>
          <cell r="M2355" t="str">
            <v>销售商品</v>
          </cell>
          <cell r="N2355" t="str">
            <v>2022/05/01</v>
          </cell>
          <cell r="O2355">
            <v>37.62</v>
          </cell>
          <cell r="P2355">
            <v>0.257</v>
          </cell>
          <cell r="Q2355">
            <v>15</v>
          </cell>
          <cell r="R2355">
            <v>11</v>
          </cell>
          <cell r="S2355">
            <v>5</v>
          </cell>
          <cell r="T2355" t="str">
            <v>有</v>
          </cell>
          <cell r="U2355" t="str">
            <v/>
          </cell>
          <cell r="V2355" t="str">
            <v>2190</v>
          </cell>
        </row>
        <row r="2355">
          <cell r="Z2355">
            <v>45</v>
          </cell>
          <cell r="AA2355">
            <v>55</v>
          </cell>
          <cell r="AB2355">
            <v>45</v>
          </cell>
          <cell r="AC2355">
            <v>0.111375</v>
          </cell>
          <cell r="AD2355">
            <v>9.5</v>
          </cell>
          <cell r="AE2355">
            <v>12</v>
          </cell>
          <cell r="AF2355">
            <v>50</v>
          </cell>
          <cell r="AG2355" t="str">
            <v/>
          </cell>
        </row>
        <row r="2356">
          <cell r="A2356" t="str">
            <v>HZ0010</v>
          </cell>
          <cell r="B2356" t="str">
            <v>H01-01Z3B</v>
          </cell>
          <cell r="C2356" t="str">
            <v>HUGZ平角内裤男童（雪糕白+青椰绿+姜饼黄）</v>
          </cell>
          <cell r="D2356" t="str">
            <v>无</v>
          </cell>
          <cell r="E2356" t="str">
            <v>6936352585091</v>
          </cell>
          <cell r="F2356">
            <v>99</v>
          </cell>
          <cell r="G2356">
            <v>99</v>
          </cell>
          <cell r="H2356" t="str">
            <v>3+</v>
          </cell>
          <cell r="I2356" t="str">
            <v>老品</v>
          </cell>
          <cell r="J2356" t="str">
            <v>1、产品同竞品差异点（优势点）：1111
2、产品功能点：
3、产品设计优势：
4、产品教育属性优势：
5、产品安全属性优势：
6、产品相关服务优势：
7、其他：</v>
          </cell>
          <cell r="K2356" t="str">
            <v>不夹屁屁、抑菌率高达96.92%、吸湿排汗</v>
          </cell>
          <cell r="L2356" t="str">
            <v/>
          </cell>
          <cell r="M2356" t="str">
            <v>销售商品</v>
          </cell>
          <cell r="N2356" t="str">
            <v>2022/05/01</v>
          </cell>
          <cell r="O2356">
            <v>37.62</v>
          </cell>
          <cell r="P2356">
            <v>0.257</v>
          </cell>
          <cell r="Q2356">
            <v>15</v>
          </cell>
          <cell r="R2356">
            <v>11</v>
          </cell>
          <cell r="S2356">
            <v>5</v>
          </cell>
          <cell r="T2356" t="str">
            <v>有</v>
          </cell>
          <cell r="U2356" t="str">
            <v/>
          </cell>
          <cell r="V2356" t="str">
            <v>2190</v>
          </cell>
        </row>
        <row r="2356">
          <cell r="Z2356">
            <v>45</v>
          </cell>
          <cell r="AA2356">
            <v>55</v>
          </cell>
          <cell r="AB2356">
            <v>45</v>
          </cell>
          <cell r="AC2356">
            <v>0.111375</v>
          </cell>
          <cell r="AD2356">
            <v>9.5</v>
          </cell>
          <cell r="AE2356">
            <v>12</v>
          </cell>
          <cell r="AF2356">
            <v>50</v>
          </cell>
          <cell r="AG2356" t="str">
            <v/>
          </cell>
        </row>
        <row r="2357">
          <cell r="A2357" t="str">
            <v>HZ0011</v>
          </cell>
          <cell r="B2357" t="str">
            <v>H01-01Z3B</v>
          </cell>
          <cell r="C2357" t="str">
            <v>HUGZ平角内裤男童（雪糕白+青椰绿+姜饼黄）</v>
          </cell>
          <cell r="D2357" t="str">
            <v>无</v>
          </cell>
          <cell r="E2357" t="str">
            <v>6936352585107</v>
          </cell>
          <cell r="F2357">
            <v>99</v>
          </cell>
          <cell r="G2357">
            <v>99</v>
          </cell>
          <cell r="H2357" t="str">
            <v>3+</v>
          </cell>
          <cell r="I2357" t="str">
            <v>老品</v>
          </cell>
          <cell r="J2357" t="str">
            <v>1、产品同竞品差异点（优势点）：1111
2、产品功能点：
3、产品设计优势：
4、产品教育属性优势：
5、产品安全属性优势：
6、产品相关服务优势：
7、其他：</v>
          </cell>
          <cell r="K2357" t="str">
            <v>不夹屁屁、抑菌率高达96.92%、吸湿排汗</v>
          </cell>
          <cell r="L2357" t="str">
            <v/>
          </cell>
          <cell r="M2357" t="str">
            <v>销售商品</v>
          </cell>
          <cell r="N2357" t="str">
            <v>2022/05/01</v>
          </cell>
          <cell r="O2357">
            <v>37.62</v>
          </cell>
          <cell r="P2357">
            <v>0.257</v>
          </cell>
          <cell r="Q2357">
            <v>15</v>
          </cell>
          <cell r="R2357">
            <v>11</v>
          </cell>
          <cell r="S2357">
            <v>5</v>
          </cell>
          <cell r="T2357" t="str">
            <v>有</v>
          </cell>
          <cell r="U2357" t="str">
            <v/>
          </cell>
          <cell r="V2357" t="str">
            <v>2190</v>
          </cell>
        </row>
        <row r="2357">
          <cell r="Z2357">
            <v>45</v>
          </cell>
          <cell r="AA2357">
            <v>55</v>
          </cell>
          <cell r="AB2357">
            <v>45</v>
          </cell>
          <cell r="AC2357">
            <v>0.111375</v>
          </cell>
          <cell r="AD2357">
            <v>9.5</v>
          </cell>
          <cell r="AE2357">
            <v>12</v>
          </cell>
          <cell r="AF2357">
            <v>50</v>
          </cell>
          <cell r="AG2357" t="str">
            <v/>
          </cell>
        </row>
        <row r="2358">
          <cell r="A2358" t="str">
            <v>HZ0012</v>
          </cell>
          <cell r="B2358" t="str">
            <v>H01-01Z3B</v>
          </cell>
          <cell r="C2358" t="str">
            <v>HUGZ平角内裤男童（雪糕白+青椰绿+姜饼黄）</v>
          </cell>
          <cell r="D2358" t="str">
            <v>无</v>
          </cell>
          <cell r="E2358" t="str">
            <v>6936352585114</v>
          </cell>
          <cell r="F2358">
            <v>99</v>
          </cell>
          <cell r="G2358">
            <v>99</v>
          </cell>
          <cell r="H2358" t="str">
            <v>3+</v>
          </cell>
          <cell r="I2358" t="str">
            <v>老品</v>
          </cell>
          <cell r="J2358" t="str">
            <v>1、产品同竞品差异点（优势点）：1111
2、产品功能点：
3、产品设计优势：
4、产品教育属性优势：
5、产品安全属性优势：
6、产品相关服务优势：
7、其他：</v>
          </cell>
          <cell r="K2358" t="str">
            <v>不夹屁屁、抑菌率高达96.92%、吸湿排汗</v>
          </cell>
          <cell r="L2358" t="str">
            <v/>
          </cell>
          <cell r="M2358" t="str">
            <v>销售商品</v>
          </cell>
          <cell r="N2358" t="str">
            <v>2022/05/01</v>
          </cell>
          <cell r="O2358">
            <v>37.62</v>
          </cell>
          <cell r="P2358">
            <v>0.257</v>
          </cell>
          <cell r="Q2358">
            <v>15</v>
          </cell>
          <cell r="R2358">
            <v>11</v>
          </cell>
          <cell r="S2358">
            <v>5</v>
          </cell>
          <cell r="T2358" t="str">
            <v>有</v>
          </cell>
          <cell r="U2358" t="str">
            <v/>
          </cell>
          <cell r="V2358" t="str">
            <v>2190</v>
          </cell>
        </row>
        <row r="2358">
          <cell r="Z2358">
            <v>45</v>
          </cell>
          <cell r="AA2358">
            <v>55</v>
          </cell>
          <cell r="AB2358">
            <v>45</v>
          </cell>
          <cell r="AC2358">
            <v>0.111375</v>
          </cell>
          <cell r="AD2358">
            <v>9.5</v>
          </cell>
          <cell r="AE2358">
            <v>12</v>
          </cell>
          <cell r="AF2358">
            <v>50</v>
          </cell>
          <cell r="AG2358" t="str">
            <v/>
          </cell>
        </row>
        <row r="2359">
          <cell r="A2359" t="str">
            <v>HZ0013</v>
          </cell>
          <cell r="B2359" t="str">
            <v>H01-01Z3B</v>
          </cell>
          <cell r="C2359" t="str">
            <v>HUGZ平角内裤男童（雪糕白+青椰绿+姜饼黄）</v>
          </cell>
          <cell r="D2359" t="str">
            <v>无</v>
          </cell>
          <cell r="E2359" t="str">
            <v>6936352585121</v>
          </cell>
          <cell r="F2359">
            <v>99</v>
          </cell>
          <cell r="G2359">
            <v>99</v>
          </cell>
          <cell r="H2359" t="str">
            <v>3+</v>
          </cell>
          <cell r="I2359" t="str">
            <v>老品</v>
          </cell>
          <cell r="J2359" t="str">
            <v>1、产品同竞品差异点（优势点）：1111
2、产品功能点：
3、产品设计优势：
4、产品教育属性优势：
5、产品安全属性优势：
6、产品相关服务优势：
7、其他：</v>
          </cell>
          <cell r="K2359" t="str">
            <v>不夹屁屁、抑菌率高达96.92%、吸湿排汗</v>
          </cell>
          <cell r="L2359" t="str">
            <v/>
          </cell>
          <cell r="M2359" t="str">
            <v>销售商品</v>
          </cell>
          <cell r="N2359" t="str">
            <v>2022/05/01</v>
          </cell>
          <cell r="O2359">
            <v>37.62</v>
          </cell>
          <cell r="P2359">
            <v>0.257</v>
          </cell>
          <cell r="Q2359">
            <v>15</v>
          </cell>
          <cell r="R2359">
            <v>11</v>
          </cell>
          <cell r="S2359">
            <v>5</v>
          </cell>
          <cell r="T2359" t="str">
            <v>有</v>
          </cell>
          <cell r="U2359" t="str">
            <v/>
          </cell>
          <cell r="V2359" t="str">
            <v>2190</v>
          </cell>
        </row>
        <row r="2359">
          <cell r="Z2359">
            <v>45</v>
          </cell>
          <cell r="AA2359">
            <v>55</v>
          </cell>
          <cell r="AB2359">
            <v>45</v>
          </cell>
          <cell r="AC2359">
            <v>0.111375</v>
          </cell>
          <cell r="AD2359">
            <v>9.5</v>
          </cell>
          <cell r="AE2359">
            <v>12</v>
          </cell>
          <cell r="AF2359">
            <v>50</v>
          </cell>
          <cell r="AG2359" t="str">
            <v/>
          </cell>
        </row>
        <row r="2360">
          <cell r="A2360" t="str">
            <v>HZ0014</v>
          </cell>
          <cell r="B2360" t="str">
            <v>H01-01Z3B</v>
          </cell>
          <cell r="C2360" t="str">
            <v>HUGZ平角内裤男童（雪糕白+青椰绿+姜饼黄）</v>
          </cell>
          <cell r="D2360" t="str">
            <v>无</v>
          </cell>
          <cell r="E2360" t="str">
            <v>6936352585138</v>
          </cell>
          <cell r="F2360">
            <v>99</v>
          </cell>
          <cell r="G2360">
            <v>99</v>
          </cell>
          <cell r="H2360" t="str">
            <v>3+</v>
          </cell>
          <cell r="I2360" t="str">
            <v>老品</v>
          </cell>
          <cell r="J2360" t="str">
            <v>1、产品同竞品差异点（优势点）：1111
2、产品功能点：
3、产品设计优势：
4、产品教育属性优势：
5、产品安全属性优势：
6、产品相关服务优势：
7、其他：</v>
          </cell>
          <cell r="K2360" t="str">
            <v>不夹屁屁、抑菌率高达96.92%、吸湿排汗</v>
          </cell>
          <cell r="L2360" t="str">
            <v/>
          </cell>
          <cell r="M2360" t="str">
            <v>销售商品</v>
          </cell>
          <cell r="N2360" t="str">
            <v>2022/05/01</v>
          </cell>
          <cell r="O2360">
            <v>37.62</v>
          </cell>
          <cell r="P2360">
            <v>0.257</v>
          </cell>
          <cell r="Q2360">
            <v>15</v>
          </cell>
          <cell r="R2360">
            <v>11</v>
          </cell>
          <cell r="S2360">
            <v>5</v>
          </cell>
          <cell r="T2360" t="str">
            <v>有</v>
          </cell>
          <cell r="U2360" t="str">
            <v/>
          </cell>
          <cell r="V2360" t="str">
            <v>2190</v>
          </cell>
        </row>
        <row r="2360">
          <cell r="Z2360">
            <v>45</v>
          </cell>
          <cell r="AA2360">
            <v>55</v>
          </cell>
          <cell r="AB2360">
            <v>45</v>
          </cell>
          <cell r="AC2360">
            <v>0.111375</v>
          </cell>
          <cell r="AD2360">
            <v>9.5</v>
          </cell>
          <cell r="AE2360">
            <v>12</v>
          </cell>
          <cell r="AF2360">
            <v>50</v>
          </cell>
          <cell r="AG2360" t="str">
            <v/>
          </cell>
        </row>
        <row r="2361">
          <cell r="A2361" t="str">
            <v>HZ0015</v>
          </cell>
          <cell r="B2361" t="str">
            <v>H01-01Z4B</v>
          </cell>
          <cell r="C2361" t="str">
            <v>HUGZ平角内裤男童（枣糕红+鱼子酱灰+姜饼黄）</v>
          </cell>
          <cell r="D2361" t="str">
            <v>无</v>
          </cell>
          <cell r="E2361" t="str">
            <v>6936352585145</v>
          </cell>
          <cell r="F2361">
            <v>99</v>
          </cell>
          <cell r="G2361">
            <v>99</v>
          </cell>
          <cell r="H2361" t="str">
            <v>3+</v>
          </cell>
          <cell r="I2361" t="str">
            <v>老品</v>
          </cell>
          <cell r="J2361" t="str">
            <v>1、产品同竞品差异点（优势点）：1111
2、产品功能点：
3、产品设计优势：
4、产品教育属性优势：
5、产品安全属性优势：
6、产品相关服务优势：
7、其他：</v>
          </cell>
          <cell r="K2361" t="str">
            <v>不夹屁屁、抑菌率高达96.92%、吸湿排汗</v>
          </cell>
          <cell r="L2361" t="str">
            <v/>
          </cell>
          <cell r="M2361" t="str">
            <v>销售商品</v>
          </cell>
          <cell r="N2361" t="str">
            <v>2022/05/01</v>
          </cell>
          <cell r="O2361">
            <v>37.62</v>
          </cell>
          <cell r="P2361">
            <v>0.257</v>
          </cell>
          <cell r="Q2361">
            <v>15</v>
          </cell>
          <cell r="R2361">
            <v>11</v>
          </cell>
          <cell r="S2361">
            <v>5</v>
          </cell>
          <cell r="T2361" t="str">
            <v>有</v>
          </cell>
          <cell r="U2361" t="str">
            <v/>
          </cell>
          <cell r="V2361" t="str">
            <v>2190</v>
          </cell>
        </row>
        <row r="2361">
          <cell r="Z2361">
            <v>45</v>
          </cell>
          <cell r="AA2361">
            <v>55</v>
          </cell>
          <cell r="AB2361">
            <v>45</v>
          </cell>
          <cell r="AC2361">
            <v>0.111375</v>
          </cell>
          <cell r="AD2361">
            <v>9.5</v>
          </cell>
          <cell r="AE2361">
            <v>12</v>
          </cell>
          <cell r="AF2361">
            <v>50</v>
          </cell>
          <cell r="AG2361" t="str">
            <v/>
          </cell>
        </row>
        <row r="2362">
          <cell r="A2362" t="str">
            <v>HZ0016</v>
          </cell>
          <cell r="B2362" t="str">
            <v>H01-01Z4B</v>
          </cell>
          <cell r="C2362" t="str">
            <v>HUGZ平角内裤男童（枣糕红+鱼子酱灰+姜饼黄）</v>
          </cell>
          <cell r="D2362" t="str">
            <v>无</v>
          </cell>
          <cell r="E2362" t="str">
            <v>6936352585152</v>
          </cell>
          <cell r="F2362">
            <v>99</v>
          </cell>
          <cell r="G2362">
            <v>99</v>
          </cell>
          <cell r="H2362" t="str">
            <v>3+</v>
          </cell>
          <cell r="I2362" t="str">
            <v>老品</v>
          </cell>
          <cell r="J2362" t="str">
            <v>1、产品同竞品差异点（优势点）：1111
2、产品功能点：
3、产品设计优势：
4、产品教育属性优势：
5、产品安全属性优势：
6、产品相关服务优势：
7、其他：</v>
          </cell>
          <cell r="K2362" t="str">
            <v>不夹屁屁、抑菌率高达96.92%、吸湿排汗</v>
          </cell>
          <cell r="L2362" t="str">
            <v/>
          </cell>
          <cell r="M2362" t="str">
            <v>销售商品</v>
          </cell>
          <cell r="N2362" t="str">
            <v>2022/05/01</v>
          </cell>
          <cell r="O2362">
            <v>37.62</v>
          </cell>
          <cell r="P2362">
            <v>0.257</v>
          </cell>
          <cell r="Q2362">
            <v>15</v>
          </cell>
          <cell r="R2362">
            <v>11</v>
          </cell>
          <cell r="S2362">
            <v>5</v>
          </cell>
          <cell r="T2362" t="str">
            <v>有</v>
          </cell>
          <cell r="U2362" t="str">
            <v/>
          </cell>
          <cell r="V2362" t="str">
            <v>2190</v>
          </cell>
        </row>
        <row r="2362">
          <cell r="Z2362">
            <v>45</v>
          </cell>
          <cell r="AA2362">
            <v>55</v>
          </cell>
          <cell r="AB2362">
            <v>45</v>
          </cell>
          <cell r="AC2362">
            <v>0.111375</v>
          </cell>
          <cell r="AD2362">
            <v>9.5</v>
          </cell>
          <cell r="AE2362">
            <v>12</v>
          </cell>
          <cell r="AF2362">
            <v>50</v>
          </cell>
          <cell r="AG2362" t="str">
            <v/>
          </cell>
        </row>
        <row r="2363">
          <cell r="A2363" t="str">
            <v>HZ0017</v>
          </cell>
          <cell r="B2363" t="str">
            <v>H01-01Z4B</v>
          </cell>
          <cell r="C2363" t="str">
            <v>HUGZ平角内裤男童（枣糕红+鱼子酱灰+姜饼黄）</v>
          </cell>
          <cell r="D2363" t="str">
            <v>无</v>
          </cell>
          <cell r="E2363" t="str">
            <v>6936352585169</v>
          </cell>
          <cell r="F2363">
            <v>99</v>
          </cell>
          <cell r="G2363">
            <v>99</v>
          </cell>
          <cell r="H2363" t="str">
            <v>3+</v>
          </cell>
          <cell r="I2363" t="str">
            <v>老品</v>
          </cell>
          <cell r="J2363" t="str">
            <v>1、产品同竞品差异点（优势点）：1111
2、产品功能点：
3、产品设计优势：
4、产品教育属性优势：
5、产品安全属性优势：
6、产品相关服务优势：
7、其他：</v>
          </cell>
          <cell r="K2363" t="str">
            <v>不夹屁屁、抑菌率高达96.92%、吸湿排汗</v>
          </cell>
          <cell r="L2363" t="str">
            <v/>
          </cell>
          <cell r="M2363" t="str">
            <v>销售商品</v>
          </cell>
          <cell r="N2363" t="str">
            <v>2022/05/01</v>
          </cell>
          <cell r="O2363">
            <v>37.62</v>
          </cell>
          <cell r="P2363">
            <v>0.257</v>
          </cell>
          <cell r="Q2363">
            <v>15</v>
          </cell>
          <cell r="R2363">
            <v>11</v>
          </cell>
          <cell r="S2363">
            <v>5</v>
          </cell>
          <cell r="T2363" t="str">
            <v>有</v>
          </cell>
          <cell r="U2363" t="str">
            <v/>
          </cell>
          <cell r="V2363" t="str">
            <v>2190</v>
          </cell>
        </row>
        <row r="2363">
          <cell r="Z2363">
            <v>45</v>
          </cell>
          <cell r="AA2363">
            <v>55</v>
          </cell>
          <cell r="AB2363">
            <v>45</v>
          </cell>
          <cell r="AC2363">
            <v>0.111375</v>
          </cell>
          <cell r="AD2363">
            <v>9.5</v>
          </cell>
          <cell r="AE2363">
            <v>12</v>
          </cell>
          <cell r="AF2363">
            <v>50</v>
          </cell>
          <cell r="AG2363" t="str">
            <v/>
          </cell>
        </row>
        <row r="2364">
          <cell r="A2364" t="str">
            <v>HZ0018</v>
          </cell>
          <cell r="B2364" t="str">
            <v>H01-01Z4B</v>
          </cell>
          <cell r="C2364" t="str">
            <v>HUGZ平角内裤男童（枣糕红+鱼子酱灰+姜饼黄）</v>
          </cell>
          <cell r="D2364" t="str">
            <v>无</v>
          </cell>
          <cell r="E2364" t="str">
            <v>6936352585176</v>
          </cell>
          <cell r="F2364">
            <v>99</v>
          </cell>
          <cell r="G2364">
            <v>99</v>
          </cell>
          <cell r="H2364" t="str">
            <v>3+</v>
          </cell>
          <cell r="I2364" t="str">
            <v>老品</v>
          </cell>
          <cell r="J2364" t="str">
            <v>1、产品同竞品差异点（优势点）：1111
2、产品功能点：
3、产品设计优势：
4、产品教育属性优势：
5、产品安全属性优势：
6、产品相关服务优势：
7、其他：</v>
          </cell>
          <cell r="K2364" t="str">
            <v>不夹屁屁、抑菌率高达96.92%、吸湿排汗</v>
          </cell>
          <cell r="L2364" t="str">
            <v/>
          </cell>
          <cell r="M2364" t="str">
            <v>销售商品</v>
          </cell>
          <cell r="N2364" t="str">
            <v>2022/05/01</v>
          </cell>
          <cell r="O2364">
            <v>37.62</v>
          </cell>
          <cell r="P2364">
            <v>0.257</v>
          </cell>
          <cell r="Q2364">
            <v>15</v>
          </cell>
          <cell r="R2364">
            <v>11</v>
          </cell>
          <cell r="S2364">
            <v>5</v>
          </cell>
          <cell r="T2364" t="str">
            <v>有</v>
          </cell>
          <cell r="U2364" t="str">
            <v/>
          </cell>
          <cell r="V2364" t="str">
            <v>2190</v>
          </cell>
        </row>
        <row r="2364">
          <cell r="Z2364">
            <v>45</v>
          </cell>
          <cell r="AA2364">
            <v>55</v>
          </cell>
          <cell r="AB2364">
            <v>45</v>
          </cell>
          <cell r="AC2364">
            <v>0.111375</v>
          </cell>
          <cell r="AD2364">
            <v>9.5</v>
          </cell>
          <cell r="AE2364">
            <v>12</v>
          </cell>
          <cell r="AF2364">
            <v>50</v>
          </cell>
          <cell r="AG2364" t="str">
            <v/>
          </cell>
        </row>
        <row r="2365">
          <cell r="A2365" t="str">
            <v>HZ0019</v>
          </cell>
          <cell r="B2365" t="str">
            <v>H01-01Z4B</v>
          </cell>
          <cell r="C2365" t="str">
            <v>HUGZ平角内裤男童（枣糕红+鱼子酱灰+姜饼黄）</v>
          </cell>
          <cell r="D2365" t="str">
            <v>无</v>
          </cell>
          <cell r="E2365" t="str">
            <v>6936352585183</v>
          </cell>
          <cell r="F2365">
            <v>99</v>
          </cell>
          <cell r="G2365">
            <v>99</v>
          </cell>
          <cell r="H2365" t="str">
            <v>3+</v>
          </cell>
          <cell r="I2365" t="str">
            <v>老品</v>
          </cell>
          <cell r="J2365" t="str">
            <v>1、产品同竞品差异点（优势点）：1111
2、产品功能点：
3、产品设计优势：
4、产品教育属性优势：
5、产品安全属性优势：
6、产品相关服务优势：
7、其他：</v>
          </cell>
          <cell r="K2365" t="str">
            <v>不夹屁屁、抑菌率高达96.92%、吸湿排汗</v>
          </cell>
          <cell r="L2365" t="str">
            <v/>
          </cell>
          <cell r="M2365" t="str">
            <v>销售商品</v>
          </cell>
          <cell r="N2365" t="str">
            <v>2022/05/01</v>
          </cell>
          <cell r="O2365">
            <v>37.62</v>
          </cell>
          <cell r="P2365">
            <v>0.257</v>
          </cell>
          <cell r="Q2365">
            <v>15</v>
          </cell>
          <cell r="R2365">
            <v>11</v>
          </cell>
          <cell r="S2365">
            <v>5</v>
          </cell>
          <cell r="T2365" t="str">
            <v>有</v>
          </cell>
          <cell r="U2365" t="str">
            <v/>
          </cell>
          <cell r="V2365" t="str">
            <v>2190</v>
          </cell>
        </row>
        <row r="2365">
          <cell r="Z2365">
            <v>45</v>
          </cell>
          <cell r="AA2365">
            <v>55</v>
          </cell>
          <cell r="AB2365">
            <v>45</v>
          </cell>
          <cell r="AC2365">
            <v>0.111375</v>
          </cell>
          <cell r="AD2365">
            <v>9.5</v>
          </cell>
          <cell r="AE2365">
            <v>12</v>
          </cell>
          <cell r="AF2365">
            <v>50</v>
          </cell>
          <cell r="AG2365" t="str">
            <v/>
          </cell>
        </row>
        <row r="2366">
          <cell r="A2366" t="str">
            <v>MD1283</v>
          </cell>
          <cell r="B2366" t="str">
            <v>MD2023073</v>
          </cell>
          <cell r="C2366" t="str">
            <v>mideer 油画棒 肌理画 森林假日</v>
          </cell>
          <cell r="D2366" t="str">
            <v>mideer Oil Pastel Texture Kit - Springtime Blossoms</v>
          </cell>
          <cell r="E2366" t="str">
            <v>6936352512837</v>
          </cell>
          <cell r="F2366">
            <v>39.9</v>
          </cell>
          <cell r="G2366">
            <v>39.9</v>
          </cell>
          <cell r="H2366" t="str">
            <v>3+到20+</v>
          </cell>
          <cell r="I2366" t="str">
            <v>老品</v>
          </cell>
          <cell r="J2366" t="str">
            <v>1、产品同竞品差异点（优势点）：艺术家造型，体验立体油画，一套齐全
2、产品功能点：丝滑奶油质地，轻松堆叠，立体肌理效果；笔触细腻，色彩鲜艳，覆盖性强；多种绘画技巧；
3、产品设计优势：自带线稿+镂空板，0基础轻松上手；独立包纸，更好保护蜡笔，不脏手
4、产品教育属性优势：
5、产品安全属性优势：
6、产品相关服务优势：配备全套视频
7、其他：</v>
          </cell>
          <cell r="K2366" t="str">
            <v>涂/抹/刮多种体验、立体肌理效果、自带线稿</v>
          </cell>
          <cell r="L2366" t="str">
            <v/>
          </cell>
          <cell r="M2366" t="str">
            <v>销售商品</v>
          </cell>
          <cell r="N2366" t="str">
            <v>2023/12/05</v>
          </cell>
          <cell r="O2366">
            <v>15.162</v>
          </cell>
          <cell r="P2366">
            <v>0.23</v>
          </cell>
          <cell r="Q2366">
            <v>20.2</v>
          </cell>
          <cell r="R2366">
            <v>20.4</v>
          </cell>
          <cell r="S2366">
            <v>3.5</v>
          </cell>
          <cell r="T2366" t="str">
            <v>有</v>
          </cell>
          <cell r="U2366" t="str">
            <v/>
          </cell>
          <cell r="V2366" t="str">
            <v>1095</v>
          </cell>
        </row>
        <row r="2366">
          <cell r="Z2366">
            <v>43</v>
          </cell>
          <cell r="AA2366">
            <v>22</v>
          </cell>
          <cell r="AB2366">
            <v>33.5</v>
          </cell>
          <cell r="AC2366">
            <v>0.031691</v>
          </cell>
          <cell r="AD2366">
            <v>4.14</v>
          </cell>
          <cell r="AE2366">
            <v>4.8</v>
          </cell>
          <cell r="AF2366">
            <v>18</v>
          </cell>
          <cell r="AG2366" t="str">
            <v/>
          </cell>
        </row>
        <row r="2367">
          <cell r="A2367" t="str">
            <v>MD1284</v>
          </cell>
          <cell r="B2367" t="str">
            <v>MD2023073</v>
          </cell>
          <cell r="C2367" t="str">
            <v>mideer 油画棒 肌理画 春日花园</v>
          </cell>
          <cell r="D2367" t="str">
            <v>mideer Oil Pastel Texture Kit - Forest Adventure</v>
          </cell>
          <cell r="E2367" t="str">
            <v>6936352512844</v>
          </cell>
          <cell r="F2367">
            <v>39.9</v>
          </cell>
          <cell r="G2367">
            <v>39.9</v>
          </cell>
          <cell r="H2367" t="str">
            <v>3+到20+</v>
          </cell>
          <cell r="I2367" t="str">
            <v>老品</v>
          </cell>
          <cell r="J2367" t="str">
            <v>1、产品同竞品差异点（优势点）：艺术家造型，体验立体油画，一套齐全
2、产品功能点：丝滑奶油质地，轻松堆叠，立体肌理效果；笔触细腻，色彩鲜艳，覆盖性强；多种绘画技巧；
3、产品设计优势：自带线稿+镂空板，0基础轻松上手；独立包纸，更好保护蜡笔，不脏手
4、产品教育属性优势：
5、产品安全属性优势：
6、产品相关服务优势：配备全套视频
7、其他：</v>
          </cell>
          <cell r="K2367" t="str">
            <v>涂/抹/刮多种体验、立体肌理效果、自带线稿</v>
          </cell>
          <cell r="L2367" t="str">
            <v/>
          </cell>
          <cell r="M2367" t="str">
            <v>销售商品</v>
          </cell>
          <cell r="N2367" t="str">
            <v>2023/12/05</v>
          </cell>
          <cell r="O2367">
            <v>15.162</v>
          </cell>
          <cell r="P2367">
            <v>0.23</v>
          </cell>
          <cell r="Q2367">
            <v>20.2</v>
          </cell>
          <cell r="R2367">
            <v>20.4</v>
          </cell>
          <cell r="S2367">
            <v>3.5</v>
          </cell>
          <cell r="T2367" t="str">
            <v>有</v>
          </cell>
          <cell r="U2367" t="str">
            <v/>
          </cell>
          <cell r="V2367" t="str">
            <v>1095</v>
          </cell>
        </row>
        <row r="2367">
          <cell r="Z2367">
            <v>43</v>
          </cell>
          <cell r="AA2367">
            <v>22</v>
          </cell>
          <cell r="AB2367">
            <v>33.5</v>
          </cell>
          <cell r="AC2367">
            <v>0.031691</v>
          </cell>
          <cell r="AD2367">
            <v>4.14</v>
          </cell>
          <cell r="AE2367">
            <v>4.8</v>
          </cell>
          <cell r="AF2367">
            <v>18</v>
          </cell>
          <cell r="AG2367" t="str">
            <v/>
          </cell>
        </row>
        <row r="2368">
          <cell r="A2368" t="str">
            <v>MD1419</v>
          </cell>
          <cell r="B2368" t="str">
            <v>MD2023076</v>
          </cell>
          <cell r="C2368" t="str">
            <v>mideer 创想光影啵啵管</v>
          </cell>
          <cell r="D2368" t="str">
            <v>mideer Glow Pop Tube</v>
          </cell>
          <cell r="E2368" t="str">
            <v>6936352514190</v>
          </cell>
          <cell r="F2368">
            <v>38</v>
          </cell>
          <cell r="G2368">
            <v>37.99</v>
          </cell>
          <cell r="H2368" t="str">
            <v>3+到20+</v>
          </cell>
          <cell r="I2368" t="str">
            <v>老品</v>
          </cell>
          <cell r="J2368" t="str">
            <v>1、产品同竞品差异点（优势点）：
2、产品功能点：/
3、产品设计优势：炫彩发光球
4、产品教育属性优势：/
5、产品安全属性优势：高品质
6、产品相关服务优势：/
7、其他：</v>
          </cell>
          <cell r="K2368" t="str">
            <v>1.会变身的创想光影啵啵管 2.拉长、转动、还原 各种造型都能摆 3.更有炫彩光影 打造梦幻游乐园 4.柔软软管 轻松伸缩好还原 5.从平面到立体 循序培养创造力 6.N+创意玩法 玩不腻 7.上百种图案引导 3岁就会玩 8.啵啵啵 声音清脆解压</v>
          </cell>
          <cell r="L2368" t="str">
            <v>1. Transforming creative light-and-shadow Glow Pop Tube 2. Stretch twist and restore Create all kinds of shapes 3. Colorful glowing light effects Create a dreamy play park 4. Soft flexible tube Easy to stretch and return to shape 5. From 2D to 3D Gradually develop creativity 6. N plus creative ways to play Never gets boring 7. Hundreds of pattern guides Easy to play from age 3 8. Pop pop pop Crisp popping sounds Stress-relieving fun</v>
          </cell>
          <cell r="M2368" t="str">
            <v>销售商品</v>
          </cell>
          <cell r="N2368" t="str">
            <v>2023/12/08</v>
          </cell>
          <cell r="O2368">
            <v>14.44</v>
          </cell>
          <cell r="P2368">
            <v>0.35</v>
          </cell>
          <cell r="Q2368">
            <v>16.8</v>
          </cell>
          <cell r="R2368">
            <v>19.2</v>
          </cell>
          <cell r="S2368">
            <v>6.5</v>
          </cell>
          <cell r="T2368" t="str">
            <v>有</v>
          </cell>
          <cell r="U2368" t="str">
            <v/>
          </cell>
          <cell r="V2368" t="str">
            <v>2190</v>
          </cell>
          <cell r="W2368">
            <v>17</v>
          </cell>
          <cell r="X2368">
            <v>19.3</v>
          </cell>
          <cell r="Y2368">
            <v>6.5</v>
          </cell>
          <cell r="Z2368">
            <v>40.5</v>
          </cell>
          <cell r="AA2368">
            <v>35.5</v>
          </cell>
          <cell r="AB2368">
            <v>40.2</v>
          </cell>
          <cell r="AC2368">
            <v>0.05779755</v>
          </cell>
          <cell r="AD2368">
            <v>8.4</v>
          </cell>
          <cell r="AE2368">
            <v>9.26</v>
          </cell>
          <cell r="AF2368">
            <v>24</v>
          </cell>
          <cell r="AG2368" t="str">
            <v>否</v>
          </cell>
        </row>
        <row r="2369">
          <cell r="A2369" t="str">
            <v>MD2244</v>
          </cell>
          <cell r="B2369" t="str">
            <v>MD2023078</v>
          </cell>
          <cell r="C2369" t="str">
            <v>mideer 儿童午睡枕  枕套 丁香紫</v>
          </cell>
          <cell r="D2369" t="str">
            <v>Kids' Nap Pillowcase - Lilac</v>
          </cell>
          <cell r="E2369" t="str">
            <v>6936352522447</v>
          </cell>
          <cell r="F2369">
            <v>19.9</v>
          </cell>
          <cell r="G2369">
            <v>19.9</v>
          </cell>
          <cell r="H2369" t="str">
            <v>3+</v>
          </cell>
          <cell r="I2369" t="str">
            <v>老品</v>
          </cell>
          <cell r="J2369" t="str">
            <v>1、产品同竞品差异点（优势点）：
2、产品功能点：
3、产品设计优势：
4、产品教育属性优势：
5、产品安全属性优势：
6、产品相关服务优势：
7、其他：</v>
          </cell>
          <cell r="K2369" t="str">
            <v>4档高度可调，满足各种睡姿、护颈不压手</v>
          </cell>
          <cell r="L2369" t="str">
            <v/>
          </cell>
          <cell r="M2369" t="str">
            <v>销售商品</v>
          </cell>
          <cell r="N2369" t="str">
            <v>2023/12/27</v>
          </cell>
          <cell r="O2369">
            <v>7.562</v>
          </cell>
          <cell r="P2369">
            <v>0.02</v>
          </cell>
          <cell r="Q2369">
            <v>4</v>
          </cell>
          <cell r="R2369">
            <v>4</v>
          </cell>
          <cell r="S2369">
            <v>10</v>
          </cell>
          <cell r="T2369" t="str">
            <v>有</v>
          </cell>
          <cell r="U2369" t="str">
            <v/>
          </cell>
          <cell r="V2369" t="str">
            <v>2190</v>
          </cell>
          <cell r="W2369">
            <v>10</v>
          </cell>
          <cell r="X2369">
            <v>4</v>
          </cell>
          <cell r="Y2369">
            <v>4</v>
          </cell>
          <cell r="Z2369">
            <v>40</v>
          </cell>
          <cell r="AA2369">
            <v>31.7</v>
          </cell>
          <cell r="AB2369">
            <v>35.5</v>
          </cell>
          <cell r="AC2369">
            <v>0.045014</v>
          </cell>
          <cell r="AD2369">
            <v>4.32</v>
          </cell>
          <cell r="AE2369">
            <v>5.4</v>
          </cell>
          <cell r="AF2369">
            <v>216</v>
          </cell>
          <cell r="AG2369" t="str">
            <v/>
          </cell>
        </row>
        <row r="2370">
          <cell r="A2370" t="str">
            <v>MD2245</v>
          </cell>
          <cell r="B2370" t="str">
            <v>MD2023078</v>
          </cell>
          <cell r="C2370" t="str">
            <v>mideer 儿童午睡枕  枕套 奶油米</v>
          </cell>
          <cell r="D2370" t="str">
            <v>Kids' Nap Pillowcase - Cream</v>
          </cell>
          <cell r="E2370" t="str">
            <v>6936352522454</v>
          </cell>
          <cell r="F2370">
            <v>19.9</v>
          </cell>
          <cell r="G2370">
            <v>19.9</v>
          </cell>
          <cell r="H2370" t="str">
            <v>3+</v>
          </cell>
          <cell r="I2370" t="str">
            <v>老品</v>
          </cell>
          <cell r="J2370" t="str">
            <v>1、产品同竞品差异点（优势点）：
2、产品功能点：
3、产品设计优势：
4、产品教育属性优势：
5、产品安全属性优势：
6、产品相关服务优势：
7、其他：</v>
          </cell>
          <cell r="K2370" t="str">
            <v>4档高度可调，满足各种睡姿、护颈不压手</v>
          </cell>
          <cell r="L2370" t="str">
            <v/>
          </cell>
          <cell r="M2370" t="str">
            <v>销售商品</v>
          </cell>
          <cell r="N2370" t="str">
            <v>2023/12/27</v>
          </cell>
          <cell r="O2370">
            <v>7.562</v>
          </cell>
          <cell r="P2370">
            <v>0.02</v>
          </cell>
          <cell r="Q2370">
            <v>4</v>
          </cell>
          <cell r="R2370">
            <v>4</v>
          </cell>
          <cell r="S2370">
            <v>10</v>
          </cell>
          <cell r="T2370" t="str">
            <v>有</v>
          </cell>
          <cell r="U2370" t="str">
            <v/>
          </cell>
          <cell r="V2370" t="str">
            <v>2190</v>
          </cell>
          <cell r="W2370">
            <v>10</v>
          </cell>
          <cell r="X2370">
            <v>4</v>
          </cell>
          <cell r="Y2370">
            <v>4</v>
          </cell>
          <cell r="Z2370">
            <v>40</v>
          </cell>
          <cell r="AA2370">
            <v>31.7</v>
          </cell>
          <cell r="AB2370">
            <v>35.5</v>
          </cell>
          <cell r="AC2370">
            <v>0.045014</v>
          </cell>
          <cell r="AD2370">
            <v>4.32</v>
          </cell>
          <cell r="AE2370">
            <v>5.4</v>
          </cell>
          <cell r="AF2370">
            <v>216</v>
          </cell>
          <cell r="AG2370" t="str">
            <v/>
          </cell>
        </row>
        <row r="2371">
          <cell r="A2371" t="str">
            <v>MD1357</v>
          </cell>
          <cell r="B2371" t="str">
            <v>MD2024031</v>
          </cell>
          <cell r="C2371" t="str">
            <v>mideer 启蒙认知水画本  缤纷果蔬</v>
          </cell>
          <cell r="D2371" t="str">
            <v>mideer Color Splash Book -Color-Matching Fruits</v>
          </cell>
          <cell r="E2371" t="str">
            <v>6936352513575</v>
          </cell>
          <cell r="F2371">
            <v>39.9</v>
          </cell>
          <cell r="G2371">
            <v>39.9</v>
          </cell>
          <cell r="H2371" t="str">
            <v>3+</v>
          </cell>
          <cell r="I2371" t="str">
            <v/>
          </cell>
          <cell r="J2371" t="str">
            <v/>
          </cell>
          <cell r="K2371" t="str">
            <v>清水作画 、不脏手、沾水就显色、一本两用、反复涂鸦不留痕、</v>
          </cell>
          <cell r="L2371" t="str">
            <v/>
          </cell>
          <cell r="M2371" t="str">
            <v>销售商品</v>
          </cell>
          <cell r="N2371" t="str">
            <v/>
          </cell>
          <cell r="O2371">
            <v>15.162</v>
          </cell>
          <cell r="P2371">
            <v>0.22</v>
          </cell>
          <cell r="Q2371">
            <v>27</v>
          </cell>
          <cell r="R2371">
            <v>16</v>
          </cell>
          <cell r="S2371">
            <v>1.7</v>
          </cell>
          <cell r="T2371" t="str">
            <v>有</v>
          </cell>
          <cell r="U2371" t="str">
            <v/>
          </cell>
          <cell r="V2371" t="str">
            <v>2190</v>
          </cell>
        </row>
        <row r="2371">
          <cell r="AC2371">
            <v>0</v>
          </cell>
        </row>
        <row r="2371">
          <cell r="AG2371" t="str">
            <v/>
          </cell>
        </row>
        <row r="2372">
          <cell r="A2372" t="str">
            <v>MD1358</v>
          </cell>
          <cell r="B2372" t="str">
            <v>MD2024031</v>
          </cell>
          <cell r="C2372" t="str">
            <v>mideer 启蒙认知水画本  几何动物</v>
          </cell>
          <cell r="D2372" t="str">
            <v>mideer Color Splash Book - Shape-Matching Animals</v>
          </cell>
          <cell r="E2372" t="str">
            <v>6936352513582</v>
          </cell>
          <cell r="F2372">
            <v>39.9</v>
          </cell>
          <cell r="G2372">
            <v>39.9</v>
          </cell>
          <cell r="H2372" t="str">
            <v>3+</v>
          </cell>
          <cell r="I2372" t="str">
            <v/>
          </cell>
          <cell r="J2372" t="str">
            <v/>
          </cell>
          <cell r="K2372" t="str">
            <v>清水作画 、不脏手、沾水就显色、一本两用、反复涂鸦不留痕、</v>
          </cell>
          <cell r="L2372" t="str">
            <v/>
          </cell>
          <cell r="M2372" t="str">
            <v>销售商品</v>
          </cell>
          <cell r="N2372" t="str">
            <v/>
          </cell>
          <cell r="O2372">
            <v>15.162</v>
          </cell>
          <cell r="P2372">
            <v>0.22</v>
          </cell>
          <cell r="Q2372">
            <v>27</v>
          </cell>
          <cell r="R2372">
            <v>16</v>
          </cell>
          <cell r="S2372">
            <v>1.7</v>
          </cell>
          <cell r="T2372" t="str">
            <v>有</v>
          </cell>
          <cell r="U2372" t="str">
            <v/>
          </cell>
          <cell r="V2372" t="str">
            <v>2190</v>
          </cell>
        </row>
        <row r="2372">
          <cell r="AC2372">
            <v>0</v>
          </cell>
        </row>
        <row r="2372">
          <cell r="AG2372" t="str">
            <v/>
          </cell>
        </row>
        <row r="2373">
          <cell r="A2373" t="str">
            <v>MD1359</v>
          </cell>
          <cell r="B2373" t="str">
            <v>MD2024031</v>
          </cell>
          <cell r="C2373" t="str">
            <v>mideer 启蒙认知水画本  数字交通</v>
          </cell>
          <cell r="D2373" t="str">
            <v>mideer Color Splash Book - Number-Matching Transportation</v>
          </cell>
          <cell r="E2373" t="str">
            <v>6936352513599</v>
          </cell>
          <cell r="F2373">
            <v>39.9</v>
          </cell>
          <cell r="G2373">
            <v>39.9</v>
          </cell>
          <cell r="H2373" t="str">
            <v>3+</v>
          </cell>
          <cell r="I2373" t="str">
            <v/>
          </cell>
          <cell r="J2373" t="str">
            <v/>
          </cell>
          <cell r="K2373" t="str">
            <v>清水作画 、不脏手、沾水就显色、一本两用、反复涂鸦不留痕、</v>
          </cell>
          <cell r="L2373" t="str">
            <v/>
          </cell>
          <cell r="M2373" t="str">
            <v>销售商品</v>
          </cell>
          <cell r="N2373" t="str">
            <v/>
          </cell>
          <cell r="O2373">
            <v>15.162</v>
          </cell>
          <cell r="P2373">
            <v>0.22</v>
          </cell>
          <cell r="Q2373">
            <v>27</v>
          </cell>
          <cell r="R2373">
            <v>16</v>
          </cell>
          <cell r="S2373">
            <v>1.7</v>
          </cell>
          <cell r="T2373" t="str">
            <v>有</v>
          </cell>
          <cell r="U2373" t="str">
            <v/>
          </cell>
          <cell r="V2373" t="str">
            <v>2190</v>
          </cell>
        </row>
        <row r="2373">
          <cell r="AC2373">
            <v>0</v>
          </cell>
        </row>
        <row r="2373">
          <cell r="AG2373" t="str">
            <v/>
          </cell>
        </row>
        <row r="2374">
          <cell r="A2374" t="str">
            <v>MD1360</v>
          </cell>
          <cell r="B2374" t="str">
            <v>MD2024031</v>
          </cell>
          <cell r="C2374" t="str">
            <v>mideer 启蒙认知水画本  字母用品</v>
          </cell>
          <cell r="D2374" t="str">
            <v>mideer Color Splash Book - Letter-Matching Daily Items</v>
          </cell>
          <cell r="E2374" t="str">
            <v>6936352513605</v>
          </cell>
          <cell r="F2374">
            <v>39.9</v>
          </cell>
          <cell r="G2374">
            <v>39.9</v>
          </cell>
          <cell r="H2374" t="str">
            <v>3+</v>
          </cell>
          <cell r="I2374" t="str">
            <v/>
          </cell>
          <cell r="J2374" t="str">
            <v/>
          </cell>
          <cell r="K2374" t="str">
            <v>清水作画 、不脏手、沾水就显色、一本两用、反复涂鸦不留痕、</v>
          </cell>
          <cell r="L2374" t="str">
            <v/>
          </cell>
          <cell r="M2374" t="str">
            <v>销售商品</v>
          </cell>
          <cell r="N2374" t="str">
            <v/>
          </cell>
          <cell r="O2374">
            <v>15.162</v>
          </cell>
          <cell r="P2374">
            <v>0.22</v>
          </cell>
          <cell r="Q2374">
            <v>27</v>
          </cell>
          <cell r="R2374">
            <v>16</v>
          </cell>
          <cell r="S2374">
            <v>1.7</v>
          </cell>
          <cell r="T2374" t="str">
            <v>有</v>
          </cell>
          <cell r="U2374" t="str">
            <v/>
          </cell>
          <cell r="V2374" t="str">
            <v>2190</v>
          </cell>
        </row>
        <row r="2374">
          <cell r="AC2374">
            <v>0</v>
          </cell>
        </row>
        <row r="2374">
          <cell r="AG2374" t="str">
            <v/>
          </cell>
        </row>
        <row r="2375">
          <cell r="A2375" t="str">
            <v>MD2226-1</v>
          </cell>
          <cell r="B2375" t="str">
            <v>MD2022071</v>
          </cell>
          <cell r="C2375" t="str">
            <v>孔明锁组合装1：二十四锁*6+井字锁*2+六根第一代*2</v>
          </cell>
          <cell r="D2375" t="str">
            <v>无</v>
          </cell>
          <cell r="E2375" t="str">
            <v>0</v>
          </cell>
          <cell r="F2375">
            <v>249</v>
          </cell>
          <cell r="G2375">
            <v>310.53</v>
          </cell>
          <cell r="H2375" t="str">
            <v/>
          </cell>
          <cell r="I2375" t="str">
            <v>老品</v>
          </cell>
          <cell r="J2375" t="str">
            <v/>
          </cell>
          <cell r="K2375" t="str">
            <v>经典国玩、榫卯结构、难度进阶、光滑ABS材质</v>
          </cell>
          <cell r="L2375" t="str">
            <v/>
          </cell>
          <cell r="M2375" t="str">
            <v>ODM单</v>
          </cell>
          <cell r="N2375" t="str">
            <v>2023/11/13</v>
          </cell>
          <cell r="O2375">
            <v>118.0011</v>
          </cell>
          <cell r="P2375">
            <v>1.2</v>
          </cell>
          <cell r="Q2375">
            <v>37.45</v>
          </cell>
          <cell r="R2375">
            <v>15.6</v>
          </cell>
          <cell r="S2375">
            <v>7.3</v>
          </cell>
          <cell r="T2375" t="str">
            <v>有</v>
          </cell>
          <cell r="U2375" t="str">
            <v/>
          </cell>
          <cell r="V2375" t="str">
            <v>2190</v>
          </cell>
          <cell r="W2375">
            <v>37.45</v>
          </cell>
          <cell r="X2375">
            <v>15.6</v>
          </cell>
          <cell r="Y2375">
            <v>7.3</v>
          </cell>
          <cell r="Z2375">
            <v>39.5</v>
          </cell>
          <cell r="AA2375">
            <v>35</v>
          </cell>
          <cell r="AB2375">
            <v>25.5</v>
          </cell>
          <cell r="AC2375">
            <v>0.03525375</v>
          </cell>
          <cell r="AD2375">
            <v>7.2</v>
          </cell>
          <cell r="AE2375">
            <v>7.4</v>
          </cell>
          <cell r="AF2375">
            <v>6</v>
          </cell>
          <cell r="AG2375" t="str">
            <v/>
          </cell>
        </row>
        <row r="2376">
          <cell r="A2376" t="str">
            <v>MD2226-2</v>
          </cell>
          <cell r="B2376" t="str">
            <v>MD2022071</v>
          </cell>
          <cell r="C2376" t="str">
            <v>孔明锁组合装2：笼中取珠*6+六方宝石*2+孔明球*2</v>
          </cell>
          <cell r="D2376" t="str">
            <v>无</v>
          </cell>
          <cell r="E2376" t="str">
            <v>0</v>
          </cell>
          <cell r="F2376">
            <v>249</v>
          </cell>
          <cell r="G2376">
            <v>310.53</v>
          </cell>
          <cell r="H2376" t="str">
            <v/>
          </cell>
          <cell r="I2376" t="str">
            <v>老品</v>
          </cell>
          <cell r="J2376" t="str">
            <v/>
          </cell>
          <cell r="K2376" t="str">
            <v>经典国玩、榫卯结构、难度进阶、光滑ABS材质</v>
          </cell>
          <cell r="L2376" t="str">
            <v/>
          </cell>
          <cell r="M2376" t="str">
            <v>ODM单</v>
          </cell>
          <cell r="N2376" t="str">
            <v>2023/11/13</v>
          </cell>
          <cell r="O2376">
            <v>118.0011</v>
          </cell>
          <cell r="P2376">
            <v>1.2</v>
          </cell>
          <cell r="Q2376">
            <v>37.45</v>
          </cell>
          <cell r="R2376">
            <v>15.6</v>
          </cell>
          <cell r="S2376">
            <v>7.3</v>
          </cell>
          <cell r="T2376" t="str">
            <v>有</v>
          </cell>
          <cell r="U2376" t="str">
            <v/>
          </cell>
          <cell r="V2376" t="str">
            <v>2190</v>
          </cell>
          <cell r="W2376">
            <v>37.45</v>
          </cell>
          <cell r="X2376">
            <v>15.6</v>
          </cell>
          <cell r="Y2376">
            <v>7.3</v>
          </cell>
          <cell r="Z2376">
            <v>39.5</v>
          </cell>
          <cell r="AA2376">
            <v>35</v>
          </cell>
          <cell r="AB2376">
            <v>25.5</v>
          </cell>
          <cell r="AC2376">
            <v>0.03525375</v>
          </cell>
          <cell r="AD2376">
            <v>7.2</v>
          </cell>
          <cell r="AE2376">
            <v>7.7</v>
          </cell>
          <cell r="AF2376">
            <v>6</v>
          </cell>
          <cell r="AG2376" t="str">
            <v/>
          </cell>
        </row>
        <row r="2377">
          <cell r="A2377" t="str">
            <v>MD2242</v>
          </cell>
          <cell r="B2377" t="str">
            <v>MD2017098</v>
          </cell>
          <cell r="C2377" t="str">
            <v>mideer 浮球游戏  新款</v>
          </cell>
          <cell r="D2377" t="str">
            <v>FLOATING BALL GAME-RED</v>
          </cell>
          <cell r="E2377" t="str">
            <v>6936352522423</v>
          </cell>
          <cell r="F2377">
            <v>15</v>
          </cell>
          <cell r="G2377">
            <v>14.98</v>
          </cell>
          <cell r="H2377" t="str">
            <v>3+到20+</v>
          </cell>
          <cell r="I2377" t="str">
            <v>老品</v>
          </cell>
          <cell r="J2377" t="str">
            <v>1、产品同竞品差异点（优势点）：
2、产品功能点：
3、产品设计优势：
4、产品教育属性优势：
5、产品安全属性优势：
6、产品相关服务优势：
7、其他：</v>
          </cell>
          <cell r="K2377" t="str">
            <v>1.足不出户 玩出肺活量 2.重拾童年经典 玩中锻炼肺活量 3.随时随地 进行平衡训练 4.怎么摸都光滑 小嘴接触更安心 5.甄选原生榉木 只闻自然清香 6.锻炼唇部肌肉 了解吹气原理 7.更适合孩子的水性漆 8.小巧便携 可随身携带</v>
          </cell>
          <cell r="L2377" t="str">
            <v>1. Build lung capacity without leaving home 2. Rediscover a childhood classic Train lung capacity through play 3. Anytime anywhere Balance training made easy 4. Smooth to the touch Safe and reassuring for little mouths 5. Selected solid beech wood Naturally fresh and pleasant scent 6. Train lip muscles Learn how blowing works 7. Child-friendly water-based paint 8. Compact and portable Easy to carry anywhere</v>
          </cell>
          <cell r="M2377" t="str">
            <v>销售商品</v>
          </cell>
          <cell r="N2377" t="str">
            <v>2024/01/04</v>
          </cell>
          <cell r="O2377">
            <v>5.7</v>
          </cell>
          <cell r="P2377">
            <v>0.02</v>
          </cell>
          <cell r="Q2377">
            <v>15.7</v>
          </cell>
          <cell r="R2377">
            <v>4.2</v>
          </cell>
          <cell r="S2377">
            <v>5.2</v>
          </cell>
          <cell r="T2377" t="str">
            <v>有</v>
          </cell>
          <cell r="U2377" t="str">
            <v/>
          </cell>
          <cell r="V2377" t="str">
            <v>2190</v>
          </cell>
          <cell r="W2377">
            <v>15.5</v>
          </cell>
          <cell r="X2377">
            <v>5.3</v>
          </cell>
          <cell r="Y2377">
            <v>4.5</v>
          </cell>
          <cell r="Z2377">
            <v>32.7</v>
          </cell>
          <cell r="AA2377">
            <v>23</v>
          </cell>
          <cell r="AB2377">
            <v>33.3</v>
          </cell>
          <cell r="AC2377">
            <v>0.02504493</v>
          </cell>
          <cell r="AD2377">
            <v>2.4</v>
          </cell>
          <cell r="AE2377">
            <v>2.82</v>
          </cell>
          <cell r="AF2377">
            <v>60</v>
          </cell>
          <cell r="AG2377" t="str">
            <v>否</v>
          </cell>
        </row>
        <row r="2378">
          <cell r="A2378" t="str">
            <v>MD1425</v>
          </cell>
          <cell r="B2378" t="str">
            <v>MD2023051</v>
          </cell>
          <cell r="C2378" t="str">
            <v>mideer 手抄报   A4</v>
          </cell>
          <cell r="D2378" t="str">
            <v>mideer Scrapbooker's Style Set -A4 Size</v>
          </cell>
          <cell r="E2378" t="str">
            <v>6936352514251</v>
          </cell>
          <cell r="F2378">
            <v>39.9</v>
          </cell>
          <cell r="G2378">
            <v>39.9</v>
          </cell>
          <cell r="H2378" t="str">
            <v>3+到20+</v>
          </cell>
          <cell r="I2378" t="str">
            <v>老品</v>
          </cell>
          <cell r="J2378" t="str">
            <v>1、产品同竞品差异点（优势点）：学校手抄报一套搞定，A3尺寸。
2、产品功能点：配备图案贴纸，更手抄报更简单
3、产品设计优势：30款主题不重样，各种节日都有；文件收纳，更好保护纸张，易收纳；自带铅笔线稿，交作业无压力
4、产品教育属性优势：
5、产品安全属性优势：
6、产品相关服务优势：配色涂色参考，配色有参考，画出漂亮手抄报
7、其他：
</v>
          </cell>
          <cell r="K2378" t="str">
            <v>30款节日主题、自带线稿、涂色引导、美术字标题</v>
          </cell>
          <cell r="L2378" t="str">
            <v/>
          </cell>
          <cell r="M2378" t="str">
            <v>销售商品</v>
          </cell>
          <cell r="N2378" t="str">
            <v>2023/12/26</v>
          </cell>
          <cell r="O2378">
            <v>15.162</v>
          </cell>
          <cell r="P2378">
            <v>0.35</v>
          </cell>
          <cell r="Q2378">
            <v>33.4</v>
          </cell>
          <cell r="R2378">
            <v>23.4</v>
          </cell>
          <cell r="S2378">
            <v>0.6</v>
          </cell>
          <cell r="T2378" t="str">
            <v>有</v>
          </cell>
          <cell r="U2378" t="str">
            <v/>
          </cell>
          <cell r="V2378" t="str">
            <v>2190</v>
          </cell>
        </row>
        <row r="2378">
          <cell r="Z2378">
            <v>54</v>
          </cell>
          <cell r="AA2378">
            <v>37</v>
          </cell>
          <cell r="AB2378">
            <v>33</v>
          </cell>
          <cell r="AC2378">
            <v>0.065934</v>
          </cell>
          <cell r="AD2378">
            <v>14</v>
          </cell>
          <cell r="AE2378">
            <v>15.5</v>
          </cell>
          <cell r="AF2378">
            <v>40</v>
          </cell>
          <cell r="AG2378" t="str">
            <v/>
          </cell>
        </row>
        <row r="2379">
          <cell r="A2379" t="str">
            <v>MD2247</v>
          </cell>
          <cell r="B2379" t="str">
            <v>MD2023052</v>
          </cell>
          <cell r="C2379" t="str">
            <v>mideer 益智果冻贴套装  不可思议水族馆</v>
          </cell>
          <cell r="D2379" t="str">
            <v>mideer Reusable Jelly Sticker Set - Incredible Aquarium</v>
          </cell>
          <cell r="E2379" t="str">
            <v>6936352522478</v>
          </cell>
          <cell r="F2379">
            <v>25</v>
          </cell>
          <cell r="G2379">
            <v>25</v>
          </cell>
          <cell r="H2379" t="str">
            <v>3+</v>
          </cell>
          <cell r="I2379" t="str">
            <v>老品</v>
          </cell>
          <cell r="J2379" t="str">
            <v>1、产品同竞品差异点（优势点）：反复撕贴不留痕
2、产品功能点：3大主题，孩子主动探索，开放式大场景，激发想象力。
3、产品设计优势：萌趣插画
4、产品教育属性优势：海洋生物认知
5、产品安全属性优势：安全TPE，玩耍更放心。
6、产品相关服务优势：
7、其他：</v>
          </cell>
          <cell r="K2379" t="str">
            <v>反复贴不留痕，两大玩法玩不腻，光滑面都可贴</v>
          </cell>
          <cell r="L2379" t="str">
            <v/>
          </cell>
          <cell r="M2379" t="str">
            <v>销售商品</v>
          </cell>
          <cell r="N2379" t="str">
            <v>2023/12/06</v>
          </cell>
          <cell r="O2379">
            <v>9.5</v>
          </cell>
          <cell r="P2379">
            <v>0.145</v>
          </cell>
          <cell r="Q2379">
            <v>33</v>
          </cell>
          <cell r="R2379">
            <v>25</v>
          </cell>
          <cell r="S2379">
            <v>0.2</v>
          </cell>
          <cell r="T2379" t="str">
            <v>有</v>
          </cell>
          <cell r="U2379" t="str">
            <v>无</v>
          </cell>
          <cell r="V2379" t="str">
            <v>2190</v>
          </cell>
          <cell r="W2379">
            <v>25</v>
          </cell>
          <cell r="X2379">
            <v>30</v>
          </cell>
          <cell r="Y2379">
            <v>0</v>
          </cell>
          <cell r="Z2379">
            <v>32</v>
          </cell>
          <cell r="AA2379">
            <v>26</v>
          </cell>
          <cell r="AB2379">
            <v>32</v>
          </cell>
          <cell r="AC2379">
            <v>0.026624</v>
          </cell>
          <cell r="AD2379">
            <v>11</v>
          </cell>
          <cell r="AE2379">
            <v>14.6</v>
          </cell>
          <cell r="AF2379">
            <v>100</v>
          </cell>
          <cell r="AG2379" t="str">
            <v>否</v>
          </cell>
        </row>
        <row r="2380">
          <cell r="A2380" t="str">
            <v>MD2241</v>
          </cell>
          <cell r="B2380" t="str">
            <v>MD2017100</v>
          </cell>
          <cell r="C2380" t="str">
            <v>mideer纸艺涂色卡-我的时装秀</v>
          </cell>
          <cell r="D2380" t="str">
            <v>mideer Paper Craft Coloring Cards - My Fashion Showcase</v>
          </cell>
          <cell r="E2380" t="str">
            <v>6936352522416</v>
          </cell>
          <cell r="F2380">
            <v>29.9</v>
          </cell>
          <cell r="G2380">
            <v>29.9</v>
          </cell>
          <cell r="H2380" t="str">
            <v>3+到20+</v>
          </cell>
          <cell r="I2380" t="str">
            <v>老品</v>
          </cell>
          <cell r="J2380" t="str">
            <v>1、产品同竞品差异点（优势点）：5个人物涂色卡片，结合折纸给每一个小人折出专属的裙子
2、产品功能点：涂色加折纸
3、产品设计优势：
4、产品教育属性优势：
5、产品安全属性优势：通过GB 6675国标安全检
6、产品相关服务优势：
7、其他：</v>
          </cell>
          <cell r="K2380" t="str">
            <v>涂色折纸二合一、5款人物、立体裙摆、自带彩铅</v>
          </cell>
          <cell r="L2380" t="str">
            <v/>
          </cell>
          <cell r="M2380" t="str">
            <v>销售商品</v>
          </cell>
          <cell r="N2380" t="str">
            <v>2024/01/11</v>
          </cell>
          <cell r="O2380">
            <v>11.362</v>
          </cell>
          <cell r="P2380">
            <v>0.16</v>
          </cell>
          <cell r="Q2380">
            <v>26.7</v>
          </cell>
          <cell r="R2380">
            <v>20.5</v>
          </cell>
          <cell r="S2380">
            <v>1.5</v>
          </cell>
          <cell r="T2380" t="str">
            <v>有</v>
          </cell>
          <cell r="U2380" t="str">
            <v/>
          </cell>
          <cell r="V2380" t="str">
            <v>2190</v>
          </cell>
          <cell r="W2380">
            <v>26.7</v>
          </cell>
          <cell r="X2380">
            <v>20.5</v>
          </cell>
          <cell r="Y2380">
            <v>1.5</v>
          </cell>
          <cell r="Z2380">
            <v>42.5</v>
          </cell>
          <cell r="AA2380">
            <v>18.5</v>
          </cell>
          <cell r="AB2380">
            <v>31.5</v>
          </cell>
          <cell r="AC2380">
            <v>0.024766875</v>
          </cell>
          <cell r="AD2380">
            <v>3.2</v>
          </cell>
          <cell r="AE2380">
            <v>3.57</v>
          </cell>
          <cell r="AF2380">
            <v>20</v>
          </cell>
          <cell r="AG2380" t="str">
            <v/>
          </cell>
        </row>
        <row r="2381">
          <cell r="A2381" t="str">
            <v>MK0380</v>
          </cell>
          <cell r="B2381" t="str">
            <v>MD2023069</v>
          </cell>
          <cell r="C2381" t="str">
            <v>mideer龙行大运手工盒陈列盒</v>
          </cell>
          <cell r="D2381" t="str">
            <v>无</v>
          </cell>
          <cell r="E2381" t="str">
            <v>6936352503804</v>
          </cell>
          <cell r="F2381">
            <v>93.3</v>
          </cell>
          <cell r="G2381">
            <v>93.25</v>
          </cell>
          <cell r="H2381" t="str">
            <v/>
          </cell>
          <cell r="I2381" t="str">
            <v>老品</v>
          </cell>
          <cell r="J2381" t="str">
            <v/>
          </cell>
          <cell r="K2381" t="str">
            <v>7大年味手工、新春庙会礼盒、双教程易上手</v>
          </cell>
          <cell r="L2381" t="str">
            <v/>
          </cell>
          <cell r="M2381" t="str">
            <v>宣发物料</v>
          </cell>
          <cell r="N2381" t="str">
            <v>2023/11/18</v>
          </cell>
          <cell r="O2381">
            <v>0</v>
          </cell>
          <cell r="P2381">
            <v>0</v>
          </cell>
          <cell r="Q2381">
            <v>105</v>
          </cell>
          <cell r="R2381">
            <v>40</v>
          </cell>
          <cell r="S2381">
            <v>70</v>
          </cell>
          <cell r="T2381" t="str">
            <v>有</v>
          </cell>
          <cell r="U2381" t="str">
            <v/>
          </cell>
          <cell r="V2381" t="str">
            <v>2190</v>
          </cell>
        </row>
        <row r="2381">
          <cell r="Z2381">
            <v>0</v>
          </cell>
          <cell r="AA2381">
            <v>0</v>
          </cell>
          <cell r="AB2381">
            <v>0</v>
          </cell>
          <cell r="AC2381">
            <v>0</v>
          </cell>
          <cell r="AD2381">
            <v>0</v>
          </cell>
          <cell r="AE2381">
            <v>0</v>
          </cell>
          <cell r="AF2381">
            <v>0</v>
          </cell>
          <cell r="AG2381" t="str">
            <v/>
          </cell>
        </row>
        <row r="2382">
          <cell r="A2382" t="str">
            <v>MD1243</v>
          </cell>
          <cell r="B2382" t="str">
            <v>MD2024030</v>
          </cell>
          <cell r="C2382" t="str">
            <v>mideer趣味切切乐套装-美味蔬果铺</v>
          </cell>
          <cell r="D2382" t="str">
            <v>mideer Fun Wooden Chopping Set- Yum Fruit and Veg Shop</v>
          </cell>
          <cell r="E2382" t="str">
            <v>6936352512431</v>
          </cell>
          <cell r="F2382">
            <v>99</v>
          </cell>
          <cell r="G2382">
            <v>117.22</v>
          </cell>
          <cell r="H2382" t="str">
            <v>3+</v>
          </cell>
          <cell r="I2382" t="str">
            <v>老品</v>
          </cell>
          <cell r="J2382" t="str">
            <v>1、产品同竞品差异点（优势点）：
2、产品功能点：
3、产品设计优势：
4、产品教育属性优势：
5、产品安全属性优势：
6、产品相关服务优势：
7、其他：</v>
          </cell>
          <cell r="K2382" t="str">
            <v>串切两玩 、13种美味果蔬、可反复粘切</v>
          </cell>
          <cell r="L2382" t="str">
            <v/>
          </cell>
          <cell r="M2382" t="str">
            <v>销售商品</v>
          </cell>
          <cell r="N2382" t="str">
            <v>2024/01/18</v>
          </cell>
          <cell r="O2382">
            <v>44.55</v>
          </cell>
          <cell r="P2382">
            <v>0.63</v>
          </cell>
          <cell r="Q2382">
            <v>21</v>
          </cell>
          <cell r="R2382">
            <v>15</v>
          </cell>
          <cell r="S2382">
            <v>6</v>
          </cell>
          <cell r="T2382" t="str">
            <v>无</v>
          </cell>
          <cell r="U2382" t="str">
            <v/>
          </cell>
          <cell r="V2382" t="str">
            <v>36500</v>
          </cell>
          <cell r="W2382">
            <v>21</v>
          </cell>
          <cell r="X2382">
            <v>15.5</v>
          </cell>
          <cell r="Y2382">
            <v>6.2</v>
          </cell>
          <cell r="Z2382">
            <v>38.5</v>
          </cell>
          <cell r="AA2382">
            <v>22</v>
          </cell>
          <cell r="AB2382">
            <v>25.5</v>
          </cell>
          <cell r="AC2382">
            <v>0.0215985</v>
          </cell>
          <cell r="AD2382">
            <v>8.8</v>
          </cell>
          <cell r="AE2382">
            <v>8.2</v>
          </cell>
          <cell r="AF2382">
            <v>12</v>
          </cell>
          <cell r="AG2382" t="str">
            <v/>
          </cell>
        </row>
        <row r="2383">
          <cell r="A2383" t="str">
            <v>MD4289</v>
          </cell>
          <cell r="B2383" t="str">
            <v>MD2022001</v>
          </cell>
          <cell r="C2383" t="str">
            <v>彩窗磁力片-小小建筑师</v>
          </cell>
          <cell r="D2383" t="str">
            <v>mideer Colorful Magnetic Tiles - Little Architect</v>
          </cell>
          <cell r="E2383" t="str">
            <v>6936352542896</v>
          </cell>
          <cell r="F2383">
            <v>169</v>
          </cell>
          <cell r="G2383">
            <v>202.92</v>
          </cell>
          <cell r="H2383" t="str">
            <v>3+到20+</v>
          </cell>
          <cell r="I2383" t="str">
            <v>老品</v>
          </cell>
          <cell r="J2383" t="str">
            <v>1、产品同竞品差异点（优势点）：透彩彩窗光影、mideer磁力片关键词、工程主题
2、产品功能点：8快磁铁双倍磁力、大尺寸好抓握、双面牢固度加强
3、产品设计优势：4棱彩窗简洁造型
4、产品教育属性优势：早教教育内容
5、产品安全属性优势：超强超声波焊接
6、产品相关服务优势：碎磁缺磁补发
7、其他：/</v>
          </cell>
          <cell r="K2383" t="str">
            <v>强磁力、拼搭稳固、炫彩光影、平面立体都能搭</v>
          </cell>
          <cell r="L2383" t="str">
            <v/>
          </cell>
          <cell r="M2383" t="str">
            <v>销售商品</v>
          </cell>
          <cell r="N2383" t="str">
            <v>2023/12/18</v>
          </cell>
          <cell r="O2383">
            <v>76.05</v>
          </cell>
          <cell r="P2383">
            <v>1.33</v>
          </cell>
          <cell r="Q2383">
            <v>27.5</v>
          </cell>
          <cell r="R2383">
            <v>25</v>
          </cell>
          <cell r="S2383">
            <v>5.5</v>
          </cell>
          <cell r="T2383" t="str">
            <v>无</v>
          </cell>
          <cell r="U2383" t="str">
            <v/>
          </cell>
          <cell r="V2383" t="str">
            <v>36500</v>
          </cell>
          <cell r="W2383">
            <v>27.1</v>
          </cell>
          <cell r="X2383">
            <v>25</v>
          </cell>
          <cell r="Y2383">
            <v>5.4</v>
          </cell>
          <cell r="Z2383">
            <v>52</v>
          </cell>
          <cell r="AA2383">
            <v>29</v>
          </cell>
          <cell r="AB2383">
            <v>29.8</v>
          </cell>
          <cell r="AC2383">
            <v>0.0449384</v>
          </cell>
          <cell r="AD2383">
            <v>13.3</v>
          </cell>
          <cell r="AE2383">
            <v>13.97</v>
          </cell>
          <cell r="AF2383">
            <v>10</v>
          </cell>
          <cell r="AG2383" t="str">
            <v>否</v>
          </cell>
        </row>
        <row r="2384">
          <cell r="A2384" t="str">
            <v>CT1436</v>
          </cell>
          <cell r="B2384" t="str">
            <v>MD2022002</v>
          </cell>
          <cell r="C2384" t="str">
            <v>mideer 轻描淡彩涂色本  组合套装 海外版</v>
          </cell>
          <cell r="D2384" t="str">
            <v>mideer Watercolour Painting Set 3 in1</v>
          </cell>
          <cell r="E2384" t="str">
            <v>6936352514367</v>
          </cell>
          <cell r="F2384">
            <v>96</v>
          </cell>
          <cell r="G2384">
            <v>90.95</v>
          </cell>
          <cell r="H2384" t="str">
            <v>3+到20+</v>
          </cell>
          <cell r="I2384" t="str">
            <v>老品</v>
          </cell>
          <cell r="J2384" t="str">
            <v>1、产品同竞品差异点（优势点）：绘本+颜料+画笔，打造一体式涂鸦体验。
2、产品功能点：自带垫板，绘画更平整
3、产品设计优势：小巧便捷，走哪都能画，趣味书签，艺术值满满
4、产品教育属性优势：
5、产品安全属性优势：严选白卡纸张，厚实不透墨
6、产品相关服务优势：
7、其他：</v>
          </cell>
          <cell r="K2384" t="str">
            <v>1). 画本 + 颜料 + 画笔 —— 一站式涂鸦体验，省心更省力
2). 自带绘画垫板 —— 即使在户外，也能拥有顺滑平整的作画表面
3). 小巧精致，随处可画 —— 既是涂鸦本，也是极具艺术价值的趣味书签
4). 严选优质白卡纸 —— 纸质厚实，吸水性好，色彩晕染更自然</v>
          </cell>
          <cell r="L2384" t="str">
            <v>1. Picture book + paints + brushes: a one-stop doodling experience.
2. Comes with a drawing mat for a smoother drawing surface.
3. Compact and convenient, draw anywhere; a fun bookmark with plenty of artistic value.
4. Carefully selected white cardstock, thick and absorbent.</v>
          </cell>
          <cell r="M2384" t="str">
            <v>ODM单</v>
          </cell>
          <cell r="N2384" t="str">
            <v>2024/01/12</v>
          </cell>
          <cell r="O2384">
            <v>33.6</v>
          </cell>
          <cell r="P2384">
            <v>0.56</v>
          </cell>
          <cell r="Q2384">
            <v>24.5</v>
          </cell>
          <cell r="R2384">
            <v>20.5</v>
          </cell>
          <cell r="S2384">
            <v>1.8</v>
          </cell>
          <cell r="T2384" t="str">
            <v>有</v>
          </cell>
          <cell r="U2384" t="str">
            <v/>
          </cell>
          <cell r="V2384" t="str">
            <v>2190</v>
          </cell>
          <cell r="W2384">
            <v>24.5</v>
          </cell>
          <cell r="X2384">
            <v>20.5</v>
          </cell>
          <cell r="Y2384">
            <v>1.8</v>
          </cell>
          <cell r="Z2384">
            <v>26.5</v>
          </cell>
          <cell r="AA2384">
            <v>22.5</v>
          </cell>
          <cell r="AB2384">
            <v>19.5</v>
          </cell>
          <cell r="AC2384">
            <v>0.011626875</v>
          </cell>
          <cell r="AD2384">
            <v>5.6</v>
          </cell>
          <cell r="AE2384">
            <v>5.4</v>
          </cell>
          <cell r="AF2384">
            <v>30</v>
          </cell>
          <cell r="AG2384" t="str">
            <v/>
          </cell>
        </row>
        <row r="2385">
          <cell r="A2385" t="str">
            <v>MD3361</v>
          </cell>
          <cell r="B2385" t="str">
            <v>MD2024014</v>
          </cell>
          <cell r="C2385" t="str">
            <v>mideer 斜挎包  冥想猫猫</v>
          </cell>
          <cell r="D2385" t="str">
            <v>mideer Kids' Sling Bag - Meditative Kitty</v>
          </cell>
          <cell r="E2385" t="str">
            <v>6936352533610</v>
          </cell>
          <cell r="F2385">
            <v>69</v>
          </cell>
          <cell r="G2385">
            <v>69</v>
          </cell>
          <cell r="H2385" t="str">
            <v>3+</v>
          </cell>
          <cell r="I2385" t="str">
            <v>老品</v>
          </cell>
          <cell r="J2385" t="str">
            <v>1、产品同竞品差异点（优势点）：色彩明亮、背带设计新颖
2、产品功能点：（1）产品重量轻（2）适用多种背包方式
3、产品设计优势：（1）潜水料款背带承压不疼 （2）面料软滑
4、产品教育属性优势：
5、产品安全属性优势：
6、产品相关服务优势：
7、其他：</v>
          </cell>
          <cell r="K2385" t="str">
            <v>轻盈包身、背带可调、防泼水面料、家长信息贴</v>
          </cell>
          <cell r="L2385" t="str">
            <v/>
          </cell>
          <cell r="M2385" t="str">
            <v>销售商品</v>
          </cell>
          <cell r="N2385" t="str">
            <v>2024/01/22</v>
          </cell>
          <cell r="O2385">
            <v>26.22</v>
          </cell>
          <cell r="P2385">
            <v>0.13</v>
          </cell>
          <cell r="Q2385">
            <v>18</v>
          </cell>
          <cell r="R2385">
            <v>4.5</v>
          </cell>
          <cell r="S2385">
            <v>13.5</v>
          </cell>
          <cell r="T2385" t="str">
            <v>有</v>
          </cell>
          <cell r="U2385" t="str">
            <v>无</v>
          </cell>
          <cell r="V2385" t="str">
            <v>2190</v>
          </cell>
          <cell r="W2385">
            <v>24</v>
          </cell>
          <cell r="X2385">
            <v>23.5</v>
          </cell>
          <cell r="Y2385">
            <v>4</v>
          </cell>
          <cell r="Z2385">
            <v>60</v>
          </cell>
          <cell r="AA2385">
            <v>44.5</v>
          </cell>
          <cell r="AB2385">
            <v>35.3</v>
          </cell>
          <cell r="AC2385">
            <v>0.094251</v>
          </cell>
          <cell r="AD2385">
            <v>9.2</v>
          </cell>
          <cell r="AE2385">
            <v>10</v>
          </cell>
          <cell r="AF2385">
            <v>80</v>
          </cell>
          <cell r="AG2385" t="str">
            <v>否</v>
          </cell>
        </row>
        <row r="2386">
          <cell r="A2386" t="str">
            <v>MD1370</v>
          </cell>
          <cell r="B2386" t="str">
            <v>MD2023019</v>
          </cell>
          <cell r="C2386" t="str">
            <v>mideer 儿童入门球拍   二合一</v>
          </cell>
          <cell r="D2386" t="str">
            <v>mideer 2-in-1 Kids Entry-Level Racket</v>
          </cell>
          <cell r="E2386" t="str">
            <v>6936352513704</v>
          </cell>
          <cell r="F2386">
            <v>59</v>
          </cell>
          <cell r="G2386">
            <v>59.92</v>
          </cell>
          <cell r="H2386" t="str">
            <v>3y+</v>
          </cell>
          <cell r="I2386" t="str">
            <v>老品</v>
          </cell>
          <cell r="J2386" t="str">
            <v>1、产品同竞品差异点（优势点）：
2、产品功能点：
3、产品设计优势：
4、产品教育属性优势：
5、产品安全属性优势：
6、产品相关服务优势：
7、其他：</v>
          </cell>
          <cell r="K2386" t="str">
            <v>1.更大拍面 轻松接球 2.5大升级 专为初学儿童 3.加大球拍面 轻松接球不气馁 4.扇子般轻盈 挥拍自如易上手 5.全新炫彩双球 单人、亲子都能玩 6.防滑海绵手柄 久握不硌手 7.超弹力球拍布 更好拍球不易破 8.通过3c认证 无异味更放心 9.便携收纳袋 可存放小球不易丢 10.坚固ABS材质不怕摔更耐玩 11.室内户外都能玩 轻松感统训练</v>
          </cell>
          <cell r="L2386" t="str">
            <v>1. Larger paddle surface Easier ball catching 2. Five major upgrades Designed for beginner children 3. Enlarged paddle face Catch the ball easily without frustration 4. Light as a fan Swing freely Easy to start 5. Brand-new colorful dual balls Fun for solo or parent-child play 6. Non-slip sponge handle Comfortable grip even with long use 7. High-elastic paddle fabric Better rebound Not easy to tear 8. 3C certified Odor-free and reassuring 9. Portable storage bag Store small balls securely 10. Durable ABS material Drop-resistant and long-lasting 11. Indoor and outdoor play Easy sensory training</v>
          </cell>
          <cell r="M2386" t="str">
            <v>销售商品</v>
          </cell>
          <cell r="N2386" t="str">
            <v>2024/01/24</v>
          </cell>
          <cell r="O2386">
            <v>22.42</v>
          </cell>
          <cell r="P2386">
            <v>0.35</v>
          </cell>
          <cell r="Q2386">
            <v>42.5</v>
          </cell>
          <cell r="R2386">
            <v>22.5</v>
          </cell>
          <cell r="S2386">
            <v>3.2</v>
          </cell>
          <cell r="T2386" t="str">
            <v>有</v>
          </cell>
          <cell r="U2386" t="str">
            <v/>
          </cell>
          <cell r="V2386" t="str">
            <v>2190</v>
          </cell>
          <cell r="W2386">
            <v>49.5</v>
          </cell>
          <cell r="X2386">
            <v>26</v>
          </cell>
          <cell r="Y2386">
            <v>0</v>
          </cell>
          <cell r="Z2386">
            <v>45</v>
          </cell>
          <cell r="AA2386">
            <v>44.9</v>
          </cell>
          <cell r="AB2386">
            <v>39.5</v>
          </cell>
          <cell r="AC2386">
            <v>0.07980975</v>
          </cell>
          <cell r="AD2386">
            <v>4.32</v>
          </cell>
          <cell r="AE2386">
            <v>5.35</v>
          </cell>
          <cell r="AF2386">
            <v>12</v>
          </cell>
          <cell r="AG2386" t="str">
            <v>否</v>
          </cell>
        </row>
        <row r="2387">
          <cell r="A2387" t="str">
            <v>MD1414</v>
          </cell>
          <cell r="B2387" t="str">
            <v>MD2020015</v>
          </cell>
          <cell r="C2387" t="str">
            <v>mideer 我的第一个舞台魔术</v>
          </cell>
          <cell r="D2387" t="str">
            <v>My First Stage Magic Show</v>
          </cell>
          <cell r="E2387" t="str">
            <v>6936352514145</v>
          </cell>
          <cell r="F2387">
            <v>238</v>
          </cell>
          <cell r="G2387">
            <v>231.03</v>
          </cell>
          <cell r="H2387" t="str">
            <v>3+到20+</v>
          </cell>
          <cell r="I2387" t="str">
            <v>老品</v>
          </cell>
          <cell r="J2387" t="str">
            <v>1、产品同竞品差异点（优势点）：5分钟学一个新年才艺。
2、产品功能点：36款魔术拉满过年仪式感。舞台表演、家庭聚会随时随地露一手。
3、产品设计优势：
4、产品教育属性优势：
5、产品安全属性优势：
6、产品相关服务优势：
7、其他：世界级魔术冠军Julius Frack推荐。</v>
          </cell>
          <cell r="K2387" t="str">
            <v>世界级魔术冠军推荐、36款魔术、16件道具、万物皆可变</v>
          </cell>
          <cell r="L2387" t="str">
            <v/>
          </cell>
          <cell r="M2387" t="str">
            <v>销售商品</v>
          </cell>
          <cell r="N2387" t="str">
            <v>2023/12/30</v>
          </cell>
          <cell r="O2387">
            <v>90.44</v>
          </cell>
          <cell r="P2387">
            <v>1</v>
          </cell>
          <cell r="Q2387">
            <v>22</v>
          </cell>
          <cell r="R2387">
            <v>16</v>
          </cell>
          <cell r="S2387">
            <v>30</v>
          </cell>
          <cell r="T2387" t="str">
            <v>有</v>
          </cell>
          <cell r="U2387" t="str">
            <v>有</v>
          </cell>
          <cell r="V2387" t="str">
            <v>2190</v>
          </cell>
          <cell r="W2387">
            <v>22</v>
          </cell>
          <cell r="X2387">
            <v>16</v>
          </cell>
          <cell r="Y2387">
            <v>30</v>
          </cell>
          <cell r="Z2387">
            <v>50</v>
          </cell>
          <cell r="AA2387">
            <v>47</v>
          </cell>
          <cell r="AB2387">
            <v>62</v>
          </cell>
          <cell r="AC2387">
            <v>0.1457</v>
          </cell>
          <cell r="AD2387">
            <v>12</v>
          </cell>
          <cell r="AE2387">
            <v>15</v>
          </cell>
          <cell r="AF2387">
            <v>12</v>
          </cell>
          <cell r="AG2387" t="str">
            <v>否</v>
          </cell>
        </row>
        <row r="2388">
          <cell r="A2388" t="str">
            <v>MD3378</v>
          </cell>
          <cell r="B2388" t="str">
            <v>MD2022069</v>
          </cell>
          <cell r="C2388" t="str">
            <v>mideer 化妆书  公主的换装间</v>
          </cell>
          <cell r="D2388" t="str">
            <v>mideer 3in1 Dress Up Game Set - Princess Makeup Kit</v>
          </cell>
          <cell r="E2388" t="str">
            <v>6936352533788</v>
          </cell>
          <cell r="F2388">
            <v>89.9</v>
          </cell>
          <cell r="G2388">
            <v>90.95</v>
          </cell>
          <cell r="H2388" t="str">
            <v>3+</v>
          </cell>
          <cell r="I2388" t="str">
            <v>老品</v>
          </cell>
          <cell r="J2388" t="str">
            <v>1、产品同竞品差异点（优势点）：化妆包外观，三合一化妆、换装玩法
2、产品功能点：
3、产品设计优势：
4、产品教育属性优势：
5、产品安全属性优势：
6、产品相关服务优势：
7、其他：</v>
          </cell>
          <cell r="K2388" t="str">
            <v>1.沉浸式体验公主妆造！ 2.画妆 时装 配饰 一套全安排 3.4大花样玩法 点燃宝贝公主梦 4.28款公主造型 玩出时尚创造力 5.200+元气饰品 怎么搭都好看！ 6.6大块色粉 涂抹均匀易上色 7.“梳妆台”布局 分区明确更省心 8.模拟真实妆容 0基础轻松上手 9.手提“画妆包” 一拎就出发 10.通过国内外 多项安全检测！ 11.完成后 可做居家小装饰</v>
          </cell>
          <cell r="L2388" t="str">
            <v>1. Immersive princess makeover experience 2. Makeup outfits and accessories All in one set 3. Four creative play styles Spark every little princess dream 4. 28 princess looks Play with fashion and creativity 5. 200 plus vibrant accessories Mix and match with ease 6. Six large color pans Smooth application Easy color payoff 7. Vanity-style layout Clear sections Less hassle 8. Realistic makeup simulation Easy to start with no experience 9. Portable makeup art case Grab and go 10. Passed multiple domestic and international safety tests 11. Finished creations Can double as home decorations</v>
          </cell>
          <cell r="M2388" t="str">
            <v>销售商品</v>
          </cell>
          <cell r="N2388" t="str">
            <v>2024/01/12</v>
          </cell>
          <cell r="O2388">
            <v>34.162</v>
          </cell>
          <cell r="P2388">
            <v>0.48</v>
          </cell>
          <cell r="Q2388">
            <v>31</v>
          </cell>
          <cell r="R2388">
            <v>30</v>
          </cell>
          <cell r="S2388">
            <v>3</v>
          </cell>
          <cell r="T2388" t="str">
            <v>无</v>
          </cell>
          <cell r="U2388" t="str">
            <v>无</v>
          </cell>
          <cell r="V2388" t="str">
            <v>36500</v>
          </cell>
          <cell r="W2388">
            <v>34</v>
          </cell>
          <cell r="X2388">
            <v>32.5</v>
          </cell>
          <cell r="Y2388">
            <v>3</v>
          </cell>
          <cell r="Z2388">
            <v>63</v>
          </cell>
          <cell r="AA2388">
            <v>32.5</v>
          </cell>
          <cell r="AB2388">
            <v>39</v>
          </cell>
          <cell r="AC2388">
            <v>0.0798525</v>
          </cell>
          <cell r="AD2388">
            <v>12.47</v>
          </cell>
          <cell r="AE2388">
            <v>12.7</v>
          </cell>
          <cell r="AF2388">
            <v>24</v>
          </cell>
          <cell r="AG2388" t="str">
            <v>否</v>
          </cell>
        </row>
        <row r="2389">
          <cell r="A2389" t="str">
            <v>CT1429</v>
          </cell>
          <cell r="B2389" t="str">
            <v>MD2017007</v>
          </cell>
          <cell r="C2389" t="str">
            <v>mideer 磁力贴  动物字母磁力贴 俄语</v>
          </cell>
          <cell r="D2389" t="str">
            <v>无</v>
          </cell>
          <cell r="E2389" t="str">
            <v>6936352514299</v>
          </cell>
          <cell r="F2389">
            <v>39.9</v>
          </cell>
          <cell r="G2389">
            <v>39.9</v>
          </cell>
          <cell r="H2389" t="str">
            <v>3+</v>
          </cell>
          <cell r="I2389" t="str">
            <v>老品</v>
          </cell>
          <cell r="J2389" t="str">
            <v>1、产品同竞品差异点（优势点）：俄语定制品
2、产品功能点：
3、产品设计优势：
4、产品教育属性优势：
5、产品安全属性优势：
6、产品相关服务优势：
7、其他：</v>
          </cell>
          <cell r="K2389" t="str">
            <v>磁力吸附、自由组合、学习单词、认知动物、</v>
          </cell>
          <cell r="L2389" t="str">
            <v/>
          </cell>
          <cell r="M2389" t="str">
            <v>ODM单</v>
          </cell>
          <cell r="N2389" t="str">
            <v>2023/12/16</v>
          </cell>
          <cell r="O2389">
            <v>15.162</v>
          </cell>
          <cell r="P2389">
            <v>0.4</v>
          </cell>
          <cell r="Q2389">
            <v>1.85</v>
          </cell>
          <cell r="R2389">
            <v>9</v>
          </cell>
          <cell r="S2389">
            <v>4.5</v>
          </cell>
          <cell r="T2389" t="str">
            <v>有</v>
          </cell>
          <cell r="U2389" t="str">
            <v/>
          </cell>
          <cell r="V2389" t="str">
            <v>2190</v>
          </cell>
          <cell r="W2389">
            <v>18</v>
          </cell>
          <cell r="X2389">
            <v>9</v>
          </cell>
          <cell r="Y2389">
            <v>4.5</v>
          </cell>
          <cell r="Z2389">
            <v>38</v>
          </cell>
          <cell r="AA2389">
            <v>38</v>
          </cell>
          <cell r="AB2389">
            <v>20</v>
          </cell>
          <cell r="AC2389">
            <v>0.02888</v>
          </cell>
          <cell r="AD2389">
            <v>9.92</v>
          </cell>
          <cell r="AE2389">
            <v>13.55</v>
          </cell>
          <cell r="AF2389">
            <v>32</v>
          </cell>
          <cell r="AG2389" t="str">
            <v/>
          </cell>
        </row>
        <row r="2390">
          <cell r="A2390" t="str">
            <v>MD2257</v>
          </cell>
          <cell r="B2390" t="str">
            <v>MD2019034</v>
          </cell>
          <cell r="C2390" t="str">
            <v>mideer 儿童直柄雨伞  好饿的毛毛虫</v>
          </cell>
          <cell r="D2390" t="str">
            <v>KIDS'UMBRELLA-THE VERYHUNGRY CATERPILLAR</v>
          </cell>
          <cell r="E2390" t="str">
            <v>6936352522577</v>
          </cell>
          <cell r="F2390">
            <v>78</v>
          </cell>
          <cell r="G2390">
            <v>78.03</v>
          </cell>
          <cell r="H2390" t="str">
            <v>3+</v>
          </cell>
          <cell r="I2390" t="str">
            <v>老品</v>
          </cell>
          <cell r="J2390" t="str">
            <v>1、产品同竞品差异点（优势点）：
2、产品功能点：
3、产品设计优势：
4、产品教育属性优势：
5、产品安全属性优势：
6、产品相关服务优势：
7、其他：</v>
          </cell>
          <cell r="K2390" t="str">
            <v>防夹手、反光条、可视窗、拼贴艺术画风</v>
          </cell>
          <cell r="L2390" t="str">
            <v/>
          </cell>
          <cell r="M2390" t="str">
            <v>销售商品</v>
          </cell>
          <cell r="N2390" t="str">
            <v>2023/12/29</v>
          </cell>
          <cell r="O2390">
            <v>29.64</v>
          </cell>
          <cell r="P2390">
            <v>0.46</v>
          </cell>
          <cell r="Q2390">
            <v>11.8</v>
          </cell>
          <cell r="R2390">
            <v>11.8</v>
          </cell>
          <cell r="S2390">
            <v>75</v>
          </cell>
          <cell r="T2390" t="str">
            <v>有</v>
          </cell>
          <cell r="U2390" t="str">
            <v/>
          </cell>
          <cell r="V2390" t="str">
            <v>2190</v>
          </cell>
          <cell r="W2390">
            <v>75</v>
          </cell>
          <cell r="X2390">
            <v>11.5</v>
          </cell>
          <cell r="Y2390">
            <v>0</v>
          </cell>
          <cell r="Z2390">
            <v>77.5</v>
          </cell>
          <cell r="AA2390">
            <v>39</v>
          </cell>
          <cell r="AB2390">
            <v>43</v>
          </cell>
          <cell r="AC2390">
            <v>0.1299675</v>
          </cell>
          <cell r="AD2390">
            <v>10.4</v>
          </cell>
          <cell r="AE2390">
            <v>10.5</v>
          </cell>
          <cell r="AF2390">
            <v>20</v>
          </cell>
          <cell r="AG2390" t="str">
            <v/>
          </cell>
        </row>
        <row r="2391">
          <cell r="A2391" t="str">
            <v>MD0130-1</v>
          </cell>
          <cell r="B2391" t="str">
            <v>MD2020013</v>
          </cell>
          <cell r="C2391" t="str">
            <v>mideer 手工海洋皂</v>
          </cell>
          <cell r="D2391" t="str">
            <v>SOAP LAND</v>
          </cell>
          <cell r="E2391" t="str">
            <v>6936352501305</v>
          </cell>
          <cell r="F2391">
            <v>69</v>
          </cell>
          <cell r="G2391">
            <v>69.01</v>
          </cell>
          <cell r="H2391" t="str">
            <v>6+</v>
          </cell>
          <cell r="I2391" t="str">
            <v>老品</v>
          </cell>
          <cell r="J2391" t="str">
            <v>1、产品同竞品差异点（优势点）：
2、产品功能点：
3、产品设计优势：
4、产品教育属性优势：
5、产品安全属性优势：
6、产品相关服务优势：
7、其他：</v>
          </cell>
          <cell r="K2391" t="str">
            <v>自带模具、成型迅速、丝滑脱模、材料齐全</v>
          </cell>
          <cell r="L2391" t="str">
            <v/>
          </cell>
          <cell r="M2391" t="str">
            <v>销售商品</v>
          </cell>
          <cell r="N2391" t="str">
            <v>2024/01/03</v>
          </cell>
          <cell r="O2391">
            <v>26.22</v>
          </cell>
          <cell r="P2391">
            <v>0.45</v>
          </cell>
          <cell r="Q2391">
            <v>18.5</v>
          </cell>
          <cell r="R2391">
            <v>14</v>
          </cell>
          <cell r="S2391">
            <v>6</v>
          </cell>
          <cell r="T2391" t="str">
            <v>有</v>
          </cell>
          <cell r="U2391" t="str">
            <v/>
          </cell>
          <cell r="V2391" t="str">
            <v>2190</v>
          </cell>
          <cell r="W2391">
            <v>18.5</v>
          </cell>
          <cell r="X2391">
            <v>14</v>
          </cell>
          <cell r="Y2391">
            <v>6</v>
          </cell>
          <cell r="Z2391">
            <v>26</v>
          </cell>
          <cell r="AA2391">
            <v>52</v>
          </cell>
          <cell r="AB2391">
            <v>38</v>
          </cell>
          <cell r="AC2391">
            <v>0.051376</v>
          </cell>
          <cell r="AD2391">
            <v>7.8</v>
          </cell>
          <cell r="AE2391">
            <v>8.2</v>
          </cell>
          <cell r="AF2391">
            <v>12</v>
          </cell>
          <cell r="AG2391" t="str">
            <v/>
          </cell>
        </row>
        <row r="2392">
          <cell r="A2392" t="str">
            <v>MD6381</v>
          </cell>
          <cell r="B2392" t="str">
            <v>MD2024024</v>
          </cell>
          <cell r="C2392" t="str">
            <v>mideer 3D环腰背负功能书包  樱花粉</v>
          </cell>
          <cell r="D2392" t="str">
            <v>mideer 3D Waist-Relief Backpack - Sakura Pink</v>
          </cell>
          <cell r="E2392" t="str">
            <v>6936352563815</v>
          </cell>
          <cell r="F2392">
            <v>399</v>
          </cell>
          <cell r="G2392">
            <v>461.93</v>
          </cell>
          <cell r="H2392" t="str">
            <v>3+到20+</v>
          </cell>
          <cell r="I2392" t="str">
            <v>老品</v>
          </cell>
          <cell r="J2392" t="str">
            <v>1、产品同竞品差异点（优势点）：一包多用环抱式减负、二合一前袋可拆卸
2、产品功能点：环抱式减负、前袋可拆卸、360°全方位反光条安全保护、内部科学合理的结构区域
3、产品设计优势：一包多用环抱式减负、二合一前袋可拆卸、简约百搭的书包外形
4、产品教育属性优势：/
5、产品安全属性优势：双重透气、防水面料、360°全方位反光条安全保护、ykk品牌拉链
6、产品相关服务优势：/
7、其他：/</v>
          </cell>
          <cell r="K2392" t="str">
            <v>一包多用、全方位分散受力，科学分格收纳</v>
          </cell>
          <cell r="L2392" t="str">
            <v/>
          </cell>
          <cell r="M2392" t="str">
            <v>销售商品</v>
          </cell>
          <cell r="N2392" t="str">
            <v>2024/01/15</v>
          </cell>
          <cell r="O2392">
            <v>179.55</v>
          </cell>
          <cell r="P2392">
            <v>0.95</v>
          </cell>
          <cell r="Q2392">
            <v>26</v>
          </cell>
          <cell r="R2392">
            <v>15</v>
          </cell>
          <cell r="S2392">
            <v>40</v>
          </cell>
          <cell r="T2392" t="str">
            <v>有</v>
          </cell>
          <cell r="U2392" t="str">
            <v/>
          </cell>
          <cell r="V2392" t="str">
            <v>2190</v>
          </cell>
          <cell r="W2392">
            <v>26</v>
          </cell>
          <cell r="X2392">
            <v>15</v>
          </cell>
          <cell r="Y2392">
            <v>40</v>
          </cell>
          <cell r="Z2392">
            <v>70</v>
          </cell>
          <cell r="AA2392">
            <v>40</v>
          </cell>
          <cell r="AB2392">
            <v>58</v>
          </cell>
          <cell r="AC2392">
            <v>0.1624</v>
          </cell>
          <cell r="AD2392">
            <v>7.6</v>
          </cell>
          <cell r="AE2392">
            <v>12.2</v>
          </cell>
          <cell r="AF2392">
            <v>8</v>
          </cell>
          <cell r="AG2392" t="str">
            <v/>
          </cell>
        </row>
        <row r="2393">
          <cell r="A2393" t="str">
            <v>MD6382</v>
          </cell>
          <cell r="B2393" t="str">
            <v>MD2024024</v>
          </cell>
          <cell r="C2393" t="str">
            <v>mideer3D环腰背负功能书包-典雅灰</v>
          </cell>
          <cell r="D2393" t="str">
            <v>mideer 3D Waist-Relief Backpack - Elegant Grey</v>
          </cell>
          <cell r="E2393" t="str">
            <v>6936352563822</v>
          </cell>
          <cell r="F2393">
            <v>399</v>
          </cell>
          <cell r="G2393">
            <v>461.93</v>
          </cell>
          <cell r="H2393" t="str">
            <v>3+到20+</v>
          </cell>
          <cell r="I2393" t="str">
            <v>老品</v>
          </cell>
          <cell r="J2393" t="str">
            <v>1、产品同竞品差异点（优势点）：一包多用环抱式减负、二合一前袋可拆卸
2、产品功能点：环抱式减负、前袋可拆卸、360°全方位反光条安全保护、内部科学合理的结构区域
3、产品设计优势：一包多用环抱式减负、二合一前袋可拆卸、简约百搭的书包外形
4、产品教育属性优势：/
5、产品安全属性优势：双重透气、防水面料、360°全方位反光条安全保护、ykk品牌拉链
6、产品相关服务优势：/
7、其他：/</v>
          </cell>
          <cell r="K2393" t="str">
            <v>一包多用、全方位分散受力，科学分格收纳</v>
          </cell>
          <cell r="L2393" t="str">
            <v/>
          </cell>
          <cell r="M2393" t="str">
            <v>销售商品</v>
          </cell>
          <cell r="N2393" t="str">
            <v>2024/01/15</v>
          </cell>
          <cell r="O2393">
            <v>179.55</v>
          </cell>
          <cell r="P2393">
            <v>0.95</v>
          </cell>
          <cell r="Q2393">
            <v>26</v>
          </cell>
          <cell r="R2393">
            <v>15</v>
          </cell>
          <cell r="S2393">
            <v>40</v>
          </cell>
          <cell r="T2393" t="str">
            <v>有</v>
          </cell>
          <cell r="U2393" t="str">
            <v/>
          </cell>
          <cell r="V2393" t="str">
            <v>2190</v>
          </cell>
          <cell r="W2393">
            <v>26</v>
          </cell>
          <cell r="X2393">
            <v>15</v>
          </cell>
          <cell r="Y2393">
            <v>40</v>
          </cell>
          <cell r="Z2393">
            <v>70</v>
          </cell>
          <cell r="AA2393">
            <v>40</v>
          </cell>
          <cell r="AB2393">
            <v>58</v>
          </cell>
          <cell r="AC2393">
            <v>0.1624</v>
          </cell>
          <cell r="AD2393">
            <v>7.6</v>
          </cell>
          <cell r="AE2393">
            <v>12.2</v>
          </cell>
          <cell r="AF2393">
            <v>8</v>
          </cell>
          <cell r="AG2393" t="str">
            <v/>
          </cell>
        </row>
        <row r="2394">
          <cell r="A2394" t="str">
            <v>MD1322</v>
          </cell>
          <cell r="B2394" t="str">
            <v>MD2024024</v>
          </cell>
          <cell r="C2394" t="str">
            <v>mideer3D环腰背负功能书包-酷酷蓝</v>
          </cell>
          <cell r="D2394" t="str">
            <v>mideer 3D Waist-Relief Backpack - Cool Blue</v>
          </cell>
          <cell r="E2394" t="str">
            <v>6936352513223</v>
          </cell>
          <cell r="F2394">
            <v>399</v>
          </cell>
          <cell r="G2394">
            <v>461.93</v>
          </cell>
          <cell r="H2394" t="str">
            <v>3+到20+</v>
          </cell>
          <cell r="I2394" t="str">
            <v>老品</v>
          </cell>
          <cell r="J2394" t="str">
            <v>1、产品同竞品差异点（优势点）：一包多用环抱式减负、二合一前袋可拆卸
2、产品功能点：环抱式减负、前袋可拆卸、360°全方位反光条安全保护、内部科学合理的结构区域
3、产品设计优势：一包多用环抱式减负、二合一前袋可拆卸、简约百搭的书包外形
4、产品教育属性优势：/
5、产品安全属性优势：双重透气、防水面料、360°全方位反光条安全保护、ykk品牌拉链
6、产品相关服务优势：/
7、其他：/</v>
          </cell>
          <cell r="K2394" t="str">
            <v>一包多用、全方位分散受力，科学分格收纳</v>
          </cell>
          <cell r="L2394" t="str">
            <v/>
          </cell>
          <cell r="M2394" t="str">
            <v>销售商品</v>
          </cell>
          <cell r="N2394" t="str">
            <v>2024/01/15</v>
          </cell>
          <cell r="O2394">
            <v>179.55</v>
          </cell>
          <cell r="P2394">
            <v>0.95</v>
          </cell>
          <cell r="Q2394">
            <v>26</v>
          </cell>
          <cell r="R2394">
            <v>15</v>
          </cell>
          <cell r="S2394">
            <v>40</v>
          </cell>
          <cell r="T2394" t="str">
            <v>有</v>
          </cell>
          <cell r="U2394" t="str">
            <v/>
          </cell>
          <cell r="V2394" t="str">
            <v>2190</v>
          </cell>
          <cell r="W2394">
            <v>26</v>
          </cell>
          <cell r="X2394">
            <v>15</v>
          </cell>
          <cell r="Y2394">
            <v>40</v>
          </cell>
          <cell r="Z2394">
            <v>70</v>
          </cell>
          <cell r="AA2394">
            <v>40</v>
          </cell>
          <cell r="AB2394">
            <v>58</v>
          </cell>
          <cell r="AC2394">
            <v>0.1624</v>
          </cell>
          <cell r="AD2394">
            <v>7.6</v>
          </cell>
          <cell r="AE2394">
            <v>12.2</v>
          </cell>
          <cell r="AF2394">
            <v>8</v>
          </cell>
          <cell r="AG2394" t="str">
            <v/>
          </cell>
        </row>
        <row r="2395">
          <cell r="A2395" t="str">
            <v>CT1338</v>
          </cell>
          <cell r="B2395" t="str">
            <v>MD2021027</v>
          </cell>
          <cell r="C2395" t="str">
            <v>mideer儿童滑行车-仙踪绿（海外分销彩盒版）</v>
          </cell>
          <cell r="D2395" t="str">
            <v>无</v>
          </cell>
          <cell r="E2395" t="str">
            <v>6936352513384</v>
          </cell>
          <cell r="F2395">
            <v>299</v>
          </cell>
          <cell r="G2395">
            <v>419.97</v>
          </cell>
          <cell r="H2395" t="str">
            <v>3+到20+</v>
          </cell>
          <cell r="I2395" t="str">
            <v>老品</v>
          </cell>
          <cell r="J2395" t="str">
            <v>1、产品同竞品差异点（优势点）：
2、产品功能点：
3、产品设计优势：
4、产品教育属性优势：
5、产品安全属性优势：
6、产品相关服务优势：
7、其他：</v>
          </cell>
          <cell r="K2395" t="str">
            <v>抗压耐磨、坐垫高度可调、竞赛级选材不变形</v>
          </cell>
          <cell r="L2395" t="str">
            <v/>
          </cell>
          <cell r="M2395" t="str">
            <v>销售商品</v>
          </cell>
          <cell r="N2395" t="str">
            <v>2023/11/15</v>
          </cell>
          <cell r="O2395">
            <v>139.0051</v>
          </cell>
          <cell r="P2395">
            <v>4</v>
          </cell>
          <cell r="Q2395">
            <v>64.3</v>
          </cell>
          <cell r="R2395">
            <v>19</v>
          </cell>
          <cell r="S2395">
            <v>31.5</v>
          </cell>
          <cell r="T2395" t="str">
            <v>有</v>
          </cell>
          <cell r="U2395" t="str">
            <v/>
          </cell>
          <cell r="V2395" t="str">
            <v>2190</v>
          </cell>
          <cell r="W2395">
            <v>64.5</v>
          </cell>
          <cell r="X2395">
            <v>19</v>
          </cell>
          <cell r="Y2395">
            <v>31.5</v>
          </cell>
          <cell r="Z2395">
            <v>64.5</v>
          </cell>
          <cell r="AA2395">
            <v>19</v>
          </cell>
          <cell r="AB2395">
            <v>31.5</v>
          </cell>
          <cell r="AC2395">
            <v>0.03860325</v>
          </cell>
          <cell r="AD2395">
            <v>16</v>
          </cell>
          <cell r="AE2395">
            <v>18.9</v>
          </cell>
          <cell r="AF2395">
            <v>1</v>
          </cell>
          <cell r="AG2395" t="str">
            <v>否</v>
          </cell>
        </row>
        <row r="2396">
          <cell r="A2396" t="str">
            <v>CT1339</v>
          </cell>
          <cell r="B2396" t="str">
            <v>MD2021027</v>
          </cell>
          <cell r="C2396" t="str">
            <v>mideer儿童滑行车-星河紫（海外分销彩盒版）</v>
          </cell>
          <cell r="D2396" t="str">
            <v>无</v>
          </cell>
          <cell r="E2396" t="str">
            <v>6936352513391</v>
          </cell>
          <cell r="F2396">
            <v>299</v>
          </cell>
          <cell r="G2396">
            <v>419.97</v>
          </cell>
          <cell r="H2396" t="str">
            <v>3+到20+</v>
          </cell>
          <cell r="I2396" t="str">
            <v>老品</v>
          </cell>
          <cell r="J2396" t="str">
            <v>1、产品同竞品差异点（优势点）：
2、产品功能点：
3、产品设计优势：
4、产品教育属性优势：
5、产品安全属性优势：
6、产品相关服务优势：
7、其他：</v>
          </cell>
          <cell r="K2396" t="str">
            <v>抗压耐磨、坐垫高度可调、竞赛级选材不变形</v>
          </cell>
          <cell r="L2396" t="str">
            <v/>
          </cell>
          <cell r="M2396" t="str">
            <v>销售商品</v>
          </cell>
          <cell r="N2396" t="str">
            <v>2023/11/15</v>
          </cell>
          <cell r="O2396">
            <v>139.0051</v>
          </cell>
          <cell r="P2396">
            <v>4</v>
          </cell>
          <cell r="Q2396">
            <v>64.3</v>
          </cell>
          <cell r="R2396">
            <v>19</v>
          </cell>
          <cell r="S2396">
            <v>31.5</v>
          </cell>
          <cell r="T2396" t="str">
            <v>有</v>
          </cell>
          <cell r="U2396" t="str">
            <v/>
          </cell>
          <cell r="V2396" t="str">
            <v>2190</v>
          </cell>
          <cell r="W2396">
            <v>64.5</v>
          </cell>
          <cell r="X2396">
            <v>19</v>
          </cell>
          <cell r="Y2396">
            <v>31.5</v>
          </cell>
          <cell r="Z2396">
            <v>66.5</v>
          </cell>
          <cell r="AA2396">
            <v>40</v>
          </cell>
          <cell r="AB2396">
            <v>65</v>
          </cell>
          <cell r="AC2396">
            <v>0.1729</v>
          </cell>
          <cell r="AD2396">
            <v>16</v>
          </cell>
          <cell r="AE2396">
            <v>18.9</v>
          </cell>
          <cell r="AF2396">
            <v>4</v>
          </cell>
          <cell r="AG2396" t="str">
            <v>否</v>
          </cell>
        </row>
        <row r="2397">
          <cell r="A2397" t="str">
            <v>MD3350</v>
          </cell>
          <cell r="B2397" t="str">
            <v>MD2022006</v>
          </cell>
          <cell r="C2397" t="str">
            <v>mideer年味中国手工礼盒-龙行大运</v>
          </cell>
          <cell r="D2397" t="str">
            <v>mideer New Year Craft Box - Dragon's Good Fortune</v>
          </cell>
          <cell r="E2397" t="str">
            <v>6936352533504</v>
          </cell>
          <cell r="F2397">
            <v>199</v>
          </cell>
          <cell r="G2397">
            <v>199</v>
          </cell>
          <cell r="H2397" t="str">
            <v>3+到20+</v>
          </cell>
          <cell r="I2397" t="str">
            <v>老品</v>
          </cell>
          <cell r="J2397" t="str">
            <v>1、产品同竞品差异点（优势点）：结合传统年俗文化设计的竹篾灯笼，新年投币许愿池等
2、产品功能点：手工灯笼，日历，许愿池投币，红包，对联，
3、产品设计优势：
4、产品教育属性优势：了解传统年俗文化和传统手工艺的魅力
5、产品安全属性优势：通过3C GB 6675国标安全检
6、产品相关服务优势：
7、其他：</v>
          </cell>
          <cell r="K2397" t="str">
            <v>7大年味手工、新春庙会礼盒、双教程易上手</v>
          </cell>
          <cell r="L2397" t="str">
            <v/>
          </cell>
          <cell r="M2397" t="str">
            <v>销售商品</v>
          </cell>
          <cell r="N2397" t="str">
            <v>2023/10/23</v>
          </cell>
          <cell r="O2397">
            <v>75.62</v>
          </cell>
          <cell r="P2397">
            <v>1.32</v>
          </cell>
          <cell r="Q2397">
            <v>35</v>
          </cell>
          <cell r="R2397">
            <v>35</v>
          </cell>
          <cell r="S2397">
            <v>9</v>
          </cell>
          <cell r="T2397" t="str">
            <v>有</v>
          </cell>
          <cell r="U2397" t="str">
            <v/>
          </cell>
          <cell r="V2397" t="str">
            <v>2190</v>
          </cell>
          <cell r="W2397">
            <v>35</v>
          </cell>
          <cell r="X2397">
            <v>35</v>
          </cell>
          <cell r="Y2397">
            <v>9</v>
          </cell>
          <cell r="Z2397">
            <v>72</v>
          </cell>
          <cell r="AA2397">
            <v>48.5</v>
          </cell>
          <cell r="AB2397">
            <v>38</v>
          </cell>
          <cell r="AC2397">
            <v>0.132696</v>
          </cell>
          <cell r="AD2397">
            <v>13.2</v>
          </cell>
          <cell r="AE2397">
            <v>13.7</v>
          </cell>
          <cell r="AF2397">
            <v>10</v>
          </cell>
          <cell r="AG2397" t="str">
            <v/>
          </cell>
        </row>
        <row r="2398">
          <cell r="A2398" t="str">
            <v>MD1418</v>
          </cell>
          <cell r="B2398" t="str">
            <v>MD2021046</v>
          </cell>
          <cell r="C2398" t="str">
            <v>mideer 智能进阶华容道  方块迷宫</v>
          </cell>
          <cell r="D2398" t="str">
            <v>mideer Educational Electronic Building Blocks - Cube Maze</v>
          </cell>
          <cell r="E2398" t="str">
            <v>6936352514183</v>
          </cell>
          <cell r="F2398">
            <v>169</v>
          </cell>
          <cell r="G2398">
            <v>200.13</v>
          </cell>
          <cell r="H2398" t="str">
            <v>6+</v>
          </cell>
          <cell r="I2398" t="str">
            <v>老品</v>
          </cell>
          <cell r="J2398" t="str">
            <v>1、产品同竞品差异点（优势点）：
2、产品功能点：
3、产品设计优势：
4、产品教育属性优势：
5、产品安全属性优势：
6、产品相关服务优势：
7、其他：</v>
          </cell>
          <cell r="K2398" t="str">
            <v>1）性价比升级，玩法更超值
2）两大模式，翻来覆去玩不腻
3）强磁吸附，翻转不掉落
4）520+关题库，7阶难度进阶
5）AI智能分步教学，引导思考
6）限时闯关，挑战手速脑力
7）胜利音效+便携设计，随时随地都能玩</v>
          </cell>
          <cell r="L2398" t="str">
            <v>High cost-performance upgrade.
2 major gameplay modes.
Strong magnets; pieces won't fall during flips.
520+ level question bank across 7 difficulty levels.
AI dynamic step-by-step solutions.
Time-limit challenges.
Victory music and portable design.</v>
          </cell>
          <cell r="M2398" t="str">
            <v>销售商品</v>
          </cell>
          <cell r="N2398" t="str">
            <v>2023/10/28</v>
          </cell>
          <cell r="O2398">
            <v>76.05</v>
          </cell>
          <cell r="P2398">
            <v>0.38</v>
          </cell>
          <cell r="Q2398">
            <v>24</v>
          </cell>
          <cell r="R2398">
            <v>16</v>
          </cell>
          <cell r="S2398">
            <v>4.3</v>
          </cell>
          <cell r="T2398" t="str">
            <v>有</v>
          </cell>
          <cell r="U2398" t="str">
            <v>无</v>
          </cell>
          <cell r="V2398" t="str">
            <v>2190</v>
          </cell>
          <cell r="W2398">
            <v>24</v>
          </cell>
          <cell r="X2398">
            <v>16.2</v>
          </cell>
          <cell r="Y2398">
            <v>4.5</v>
          </cell>
          <cell r="Z2398">
            <v>50</v>
          </cell>
          <cell r="AA2398">
            <v>47</v>
          </cell>
          <cell r="AB2398">
            <v>35</v>
          </cell>
          <cell r="AC2398">
            <v>0.08225</v>
          </cell>
          <cell r="AD2398">
            <v>15.2</v>
          </cell>
          <cell r="AE2398">
            <v>16.27</v>
          </cell>
          <cell r="AF2398">
            <v>40</v>
          </cell>
          <cell r="AG2398" t="str">
            <v>否</v>
          </cell>
        </row>
        <row r="2399">
          <cell r="A2399" t="str">
            <v>MD1141-1</v>
          </cell>
          <cell r="B2399" t="str">
            <v>MD2022001</v>
          </cell>
          <cell r="C2399" t="str">
            <v>mideer钻面彩窗磁力片-100PCS-国内分销定制</v>
          </cell>
          <cell r="D2399" t="str">
            <v>无</v>
          </cell>
          <cell r="E2399" t="str">
            <v>6936352511410</v>
          </cell>
          <cell r="F2399">
            <v>399</v>
          </cell>
          <cell r="G2399">
            <v>399</v>
          </cell>
          <cell r="H2399" t="str">
            <v>3+到20+</v>
          </cell>
          <cell r="I2399" t="str">
            <v>老品</v>
          </cell>
          <cell r="J2399" t="str">
            <v>1、产品同竞品差异点（优势点）：透彩彩窗光影、mideer磁力片关键词
2、产品功能点：8快磁铁双倍磁力、大尺寸好抓握、双面牢固度加强
3、产品设计优势：4棱彩窗简洁造型
4、产品教育属性优势：早教教育内容
5、产品安全属性优势：超强超声波焊接
6、产品相关服务优势：碎磁缺磁补发
7、其他：/</v>
          </cell>
          <cell r="K2399" t="str">
            <v>加厚强磁、拼搭稳固、超声波焊接、360°光滑</v>
          </cell>
          <cell r="L2399" t="str">
            <v/>
          </cell>
          <cell r="M2399" t="str">
            <v>ODM单</v>
          </cell>
          <cell r="N2399" t="str">
            <v>2023/10/26</v>
          </cell>
          <cell r="O2399">
            <v>151.62</v>
          </cell>
          <cell r="P2399">
            <v>3.95</v>
          </cell>
          <cell r="Q2399">
            <v>35.5</v>
          </cell>
          <cell r="R2399">
            <v>24.3</v>
          </cell>
          <cell r="S2399">
            <v>8</v>
          </cell>
          <cell r="T2399" t="str">
            <v>有</v>
          </cell>
          <cell r="U2399" t="str">
            <v/>
          </cell>
          <cell r="V2399" t="str">
            <v>2190</v>
          </cell>
        </row>
        <row r="2399">
          <cell r="Z2399">
            <v>37.5</v>
          </cell>
          <cell r="AA2399">
            <v>26.5</v>
          </cell>
          <cell r="AB2399">
            <v>35</v>
          </cell>
          <cell r="AC2399">
            <v>0.03478125</v>
          </cell>
          <cell r="AD2399">
            <v>15.8</v>
          </cell>
          <cell r="AE2399">
            <v>14.8</v>
          </cell>
          <cell r="AF2399">
            <v>4</v>
          </cell>
          <cell r="AG2399" t="str">
            <v/>
          </cell>
        </row>
        <row r="2400">
          <cell r="A2400" t="str">
            <v>MD3351</v>
          </cell>
          <cell r="B2400" t="str">
            <v>MD2023066</v>
          </cell>
          <cell r="C2400" t="str">
            <v>mideer恐龙世界-炫彩版8PCS</v>
          </cell>
          <cell r="D2400" t="str">
            <v>mideer Dinosaur World - Simulation Dinosaur Set Collection's Edition</v>
          </cell>
          <cell r="E2400" t="str">
            <v>6936352533511</v>
          </cell>
          <cell r="F2400">
            <v>99</v>
          </cell>
          <cell r="G2400">
            <v>117.24</v>
          </cell>
          <cell r="H2400" t="str">
            <v>3+到20+</v>
          </cell>
          <cell r="I2400" t="str">
            <v>老品</v>
          </cell>
          <cell r="J2400" t="str">
            <v>1、产品同竞品差异点（优势点）：体态安全仿真设计，手工彩绘细节仿真，加大尺寸，一体成型实心用料2、产品功能点：不硌手，不变形，耐玩耐摔，收纳桶包装3、产品设计优势：彩绘细节仿真4、产品教育属性优势：恐龙百科科普海报5、产品安全属性优势：动物体态和细节不硌手，没有尖锐点/6、产品相关服务优势：缺件补发7、其他：7天无理由退换货</v>
          </cell>
          <cell r="K2400" t="str">
            <v>逼真彩绘、全实心、安心油墨、百科知识</v>
          </cell>
          <cell r="L2400" t="str">
            <v/>
          </cell>
          <cell r="M2400" t="str">
            <v>销售商品</v>
          </cell>
          <cell r="N2400" t="str">
            <v>2023/10/26</v>
          </cell>
          <cell r="O2400">
            <v>44.55</v>
          </cell>
          <cell r="P2400">
            <v>0.75</v>
          </cell>
          <cell r="Q2400">
            <v>34</v>
          </cell>
          <cell r="R2400">
            <v>7.5</v>
          </cell>
          <cell r="S2400">
            <v>42</v>
          </cell>
          <cell r="T2400" t="str">
            <v>有</v>
          </cell>
          <cell r="U2400" t="str">
            <v/>
          </cell>
          <cell r="V2400" t="str">
            <v>2190</v>
          </cell>
          <cell r="W2400">
            <v>34</v>
          </cell>
          <cell r="X2400">
            <v>7.5</v>
          </cell>
          <cell r="Y2400">
            <v>42</v>
          </cell>
          <cell r="Z2400">
            <v>62.5</v>
          </cell>
          <cell r="AA2400">
            <v>35</v>
          </cell>
          <cell r="AB2400">
            <v>44.5</v>
          </cell>
          <cell r="AC2400">
            <v>0.09734375</v>
          </cell>
          <cell r="AD2400">
            <v>6</v>
          </cell>
          <cell r="AE2400">
            <v>7.2</v>
          </cell>
          <cell r="AF2400">
            <v>8</v>
          </cell>
          <cell r="AG2400" t="str">
            <v/>
          </cell>
        </row>
        <row r="2401">
          <cell r="A2401" t="str">
            <v>MD3305</v>
          </cell>
          <cell r="B2401" t="str">
            <v>MD2023067</v>
          </cell>
          <cell r="C2401" t="str">
            <v>mideer 丙烯马克笔 收纳包  小号</v>
          </cell>
          <cell r="D2401" t="str">
            <v>无</v>
          </cell>
          <cell r="E2401" t="str">
            <v>6936352533054</v>
          </cell>
          <cell r="F2401">
            <v>39.9</v>
          </cell>
          <cell r="G2401">
            <v>52.5</v>
          </cell>
          <cell r="H2401" t="str">
            <v/>
          </cell>
          <cell r="I2401" t="str">
            <v>老品</v>
          </cell>
          <cell r="J2401" t="str">
            <v/>
          </cell>
          <cell r="K2401" t="str">
            <v>可拎背挎、松软防摔、高弹力笔插、180°大开口</v>
          </cell>
          <cell r="L2401" t="str">
            <v/>
          </cell>
          <cell r="M2401" t="str">
            <v>销售商品</v>
          </cell>
          <cell r="N2401" t="str">
            <v>2023/10/27</v>
          </cell>
          <cell r="O2401">
            <v>19.95</v>
          </cell>
          <cell r="P2401">
            <v>0.15</v>
          </cell>
          <cell r="Q2401">
            <v>23</v>
          </cell>
          <cell r="R2401">
            <v>19</v>
          </cell>
          <cell r="S2401">
            <v>6</v>
          </cell>
          <cell r="T2401" t="str">
            <v>有</v>
          </cell>
          <cell r="U2401" t="str">
            <v/>
          </cell>
          <cell r="V2401" t="str">
            <v>2190</v>
          </cell>
          <cell r="W2401">
            <v>23</v>
          </cell>
          <cell r="X2401">
            <v>19</v>
          </cell>
          <cell r="Y2401">
            <v>6</v>
          </cell>
          <cell r="Z2401">
            <v>53</v>
          </cell>
          <cell r="AA2401">
            <v>39</v>
          </cell>
          <cell r="AB2401">
            <v>43</v>
          </cell>
          <cell r="AC2401">
            <v>0.088881</v>
          </cell>
          <cell r="AD2401">
            <v>0</v>
          </cell>
          <cell r="AE2401">
            <v>7.85</v>
          </cell>
          <cell r="AF2401">
            <v>0</v>
          </cell>
          <cell r="AG2401" t="str">
            <v/>
          </cell>
        </row>
        <row r="2402">
          <cell r="A2402" t="str">
            <v>MD3358</v>
          </cell>
          <cell r="B2402" t="str">
            <v>MD2023067</v>
          </cell>
          <cell r="C2402" t="str">
            <v>mideer 丙烯马克笔 收纳包  中号</v>
          </cell>
          <cell r="D2402" t="str">
            <v>无</v>
          </cell>
          <cell r="E2402" t="str">
            <v>6936352533580</v>
          </cell>
          <cell r="F2402">
            <v>49.9</v>
          </cell>
          <cell r="G2402">
            <v>65.66</v>
          </cell>
          <cell r="H2402" t="str">
            <v/>
          </cell>
          <cell r="I2402" t="str">
            <v>老品</v>
          </cell>
          <cell r="J2402" t="str">
            <v/>
          </cell>
          <cell r="K2402" t="str">
            <v>可拎背挎、松软防摔、高弹力笔插、180°大开口</v>
          </cell>
          <cell r="L2402" t="str">
            <v/>
          </cell>
          <cell r="M2402" t="str">
            <v>销售商品</v>
          </cell>
          <cell r="N2402" t="str">
            <v>2023/10/27</v>
          </cell>
          <cell r="O2402">
            <v>24.95</v>
          </cell>
          <cell r="P2402">
            <v>0.21</v>
          </cell>
          <cell r="Q2402">
            <v>23</v>
          </cell>
          <cell r="R2402">
            <v>19</v>
          </cell>
          <cell r="S2402">
            <v>6</v>
          </cell>
          <cell r="T2402" t="str">
            <v>有</v>
          </cell>
          <cell r="U2402" t="str">
            <v/>
          </cell>
          <cell r="V2402" t="str">
            <v>2190</v>
          </cell>
          <cell r="W2402">
            <v>23</v>
          </cell>
          <cell r="X2402">
            <v>19</v>
          </cell>
          <cell r="Y2402">
            <v>6</v>
          </cell>
          <cell r="Z2402">
            <v>53</v>
          </cell>
          <cell r="AA2402">
            <v>39</v>
          </cell>
          <cell r="AB2402">
            <v>43</v>
          </cell>
          <cell r="AC2402">
            <v>0.088881</v>
          </cell>
          <cell r="AD2402">
            <v>0</v>
          </cell>
          <cell r="AE2402">
            <v>9.8</v>
          </cell>
          <cell r="AF2402">
            <v>0</v>
          </cell>
          <cell r="AG2402" t="str">
            <v/>
          </cell>
        </row>
        <row r="2403">
          <cell r="A2403" t="str">
            <v>CT4291</v>
          </cell>
          <cell r="B2403" t="str">
            <v>MD2022020</v>
          </cell>
          <cell r="C2403" t="str">
            <v>mideer“我可以”系列成长互动游戏套装4本组合 韩语版</v>
          </cell>
          <cell r="D2403" t="str">
            <v>无</v>
          </cell>
          <cell r="E2403" t="str">
            <v>6936352542919</v>
          </cell>
          <cell r="F2403">
            <v>236</v>
          </cell>
          <cell r="G2403">
            <v>186.32</v>
          </cell>
          <cell r="H2403" t="str">
            <v/>
          </cell>
          <cell r="I2403" t="str">
            <v>老品</v>
          </cell>
          <cell r="J2403" t="str">
            <v/>
          </cell>
          <cell r="K2403" t="str">
            <v>学前启蒙、知识应用、撕拉玩法、日常场景全包含</v>
          </cell>
          <cell r="L2403" t="str">
            <v/>
          </cell>
          <cell r="M2403" t="str">
            <v>ODM单</v>
          </cell>
          <cell r="N2403" t="str">
            <v>2023/10/11</v>
          </cell>
          <cell r="O2403">
            <v>70.8</v>
          </cell>
          <cell r="P2403">
            <v>1.975</v>
          </cell>
          <cell r="Q2403">
            <v>23.4</v>
          </cell>
          <cell r="R2403">
            <v>27.5</v>
          </cell>
          <cell r="S2403">
            <v>0.9</v>
          </cell>
          <cell r="T2403" t="str">
            <v>有</v>
          </cell>
          <cell r="U2403" t="str">
            <v/>
          </cell>
          <cell r="V2403" t="str">
            <v>2190</v>
          </cell>
          <cell r="W2403">
            <v>23.4</v>
          </cell>
          <cell r="X2403">
            <v>27.5</v>
          </cell>
          <cell r="Y2403">
            <v>0.9</v>
          </cell>
          <cell r="Z2403">
            <v>53</v>
          </cell>
          <cell r="AA2403">
            <v>30</v>
          </cell>
          <cell r="AB2403">
            <v>32.5</v>
          </cell>
          <cell r="AC2403">
            <v>0.051675</v>
          </cell>
          <cell r="AD2403">
            <v>15.8</v>
          </cell>
          <cell r="AE2403">
            <v>16.6</v>
          </cell>
          <cell r="AF2403">
            <v>8</v>
          </cell>
          <cell r="AG2403" t="str">
            <v/>
          </cell>
        </row>
        <row r="2404">
          <cell r="A2404" t="str">
            <v>MD3084-2</v>
          </cell>
          <cell r="B2404" t="str">
            <v>MD2019016</v>
          </cell>
          <cell r="C2404" t="str">
            <v>mideer280片拼图-大象的奇幻梦境(不含胶水刮板)</v>
          </cell>
          <cell r="D2404" t="str">
            <v>无</v>
          </cell>
          <cell r="E2404" t="str">
            <v>6936352530848</v>
          </cell>
          <cell r="F2404">
            <v>88</v>
          </cell>
          <cell r="G2404">
            <v>88</v>
          </cell>
          <cell r="H2404" t="str">
            <v/>
          </cell>
          <cell r="I2404" t="str">
            <v>老品</v>
          </cell>
          <cell r="J2404" t="str">
            <v/>
          </cell>
          <cell r="K2404" t="str">
            <v>还原大象轮廓、包含70+雨林动植物形象</v>
          </cell>
          <cell r="L2404" t="str">
            <v/>
          </cell>
          <cell r="M2404" t="str">
            <v>销售商品</v>
          </cell>
          <cell r="N2404" t="str">
            <v>2023/09/20</v>
          </cell>
          <cell r="O2404">
            <v>33.44</v>
          </cell>
          <cell r="P2404">
            <v>0.6</v>
          </cell>
          <cell r="Q2404">
            <v>22.8</v>
          </cell>
          <cell r="R2404">
            <v>31</v>
          </cell>
          <cell r="S2404">
            <v>5</v>
          </cell>
          <cell r="T2404" t="str">
            <v>有</v>
          </cell>
          <cell r="U2404" t="str">
            <v/>
          </cell>
          <cell r="V2404" t="str">
            <v>2190</v>
          </cell>
        </row>
        <row r="2404">
          <cell r="AC2404">
            <v>0</v>
          </cell>
        </row>
        <row r="2404">
          <cell r="AG2404" t="str">
            <v/>
          </cell>
        </row>
        <row r="2405">
          <cell r="A2405" t="str">
            <v>MD3353</v>
          </cell>
          <cell r="B2405" t="str">
            <v>MD2023071</v>
          </cell>
          <cell r="C2405" t="str">
            <v>mideer 感统训练墩墩球  哞哞牛</v>
          </cell>
          <cell r="D2405" t="str">
            <v>Sensory Training Ball - Moo Moo Cow</v>
          </cell>
          <cell r="E2405" t="str">
            <v>6936352533535</v>
          </cell>
          <cell r="F2405">
            <v>49</v>
          </cell>
          <cell r="G2405">
            <v>57.37</v>
          </cell>
          <cell r="H2405" t="str">
            <v>3+到20+</v>
          </cell>
          <cell r="I2405" t="str">
            <v>老品</v>
          </cell>
          <cell r="J2405" t="str">
            <v>1、产品同竞品差异点（优势点）：锋窝加厚球壁，防爆加厚
2、产品功能点：感统训练羊角球，200kg承重
3、产品设计优势：
4、产品教育属性优势：
5、产品安全属性优势：欧标、美标检测报告认证
6、产品相关服务优势：
7、其他：</v>
          </cell>
          <cell r="K2405" t="str">
            <v>1）每天50跳，有效改善感统失调
2）加厚蜂窝壁，防爆耐压更安全
3）防滑磨砂面，坐得稳不侧滑
4）通过欧盟安全认证，放心玩
5）赠定制专业1对1教学课程
6）承重400斤，大人也能一起跳
7）羊角式把手，防滑好抓握
8）配原装打气筒，充气不愁</v>
          </cell>
          <cell r="L2405" t="str">
            <v>50 jumps a day effectively improves sensory integration.
Thickened honeycomb wall, explosion-proof and pressure-resistant.
Anti-slip surface for a stable seat.
EU safety certified for peace of mind.
Includes customized professional 1-on-1 teaching courses.
400 lbs high load capacity; adults can jump too.
Horn-shaped handles: anti-slip and easy to grip.
Comes with an original pump for easy inflation.</v>
          </cell>
          <cell r="M2405" t="str">
            <v>销售商品</v>
          </cell>
          <cell r="N2405" t="str">
            <v>2023/11/30</v>
          </cell>
          <cell r="O2405">
            <v>22.05</v>
          </cell>
          <cell r="P2405">
            <v>0.69</v>
          </cell>
          <cell r="Q2405">
            <v>20</v>
          </cell>
          <cell r="R2405">
            <v>25.5</v>
          </cell>
          <cell r="S2405">
            <v>7</v>
          </cell>
          <cell r="T2405" t="str">
            <v>有</v>
          </cell>
          <cell r="U2405" t="str">
            <v/>
          </cell>
          <cell r="V2405" t="str">
            <v>2190</v>
          </cell>
          <cell r="W2405">
            <v>20</v>
          </cell>
          <cell r="X2405">
            <v>25</v>
          </cell>
          <cell r="Y2405">
            <v>7</v>
          </cell>
          <cell r="Z2405">
            <v>37.5</v>
          </cell>
          <cell r="AA2405">
            <v>27</v>
          </cell>
          <cell r="AB2405">
            <v>42.5</v>
          </cell>
          <cell r="AC2405">
            <v>0.04303125</v>
          </cell>
          <cell r="AD2405">
            <v>6.6</v>
          </cell>
          <cell r="AE2405">
            <v>7.48</v>
          </cell>
          <cell r="AF2405">
            <v>10</v>
          </cell>
          <cell r="AG2405" t="str">
            <v>否</v>
          </cell>
        </row>
        <row r="2406">
          <cell r="A2406" t="str">
            <v>MD3354</v>
          </cell>
          <cell r="B2406" t="str">
            <v>MD2023071</v>
          </cell>
          <cell r="C2406" t="str">
            <v>mideer 感统训练墩墩球  呆呆马</v>
          </cell>
          <cell r="D2406" t="str">
            <v>Sensory Training Ball - Goofy Horse</v>
          </cell>
          <cell r="E2406" t="str">
            <v>6936352533542</v>
          </cell>
          <cell r="F2406">
            <v>49</v>
          </cell>
          <cell r="G2406">
            <v>57.37</v>
          </cell>
          <cell r="H2406" t="str">
            <v>3+到20+</v>
          </cell>
          <cell r="I2406" t="str">
            <v>老品</v>
          </cell>
          <cell r="J2406" t="str">
            <v>1、产品同竞品差异点（优势点）：锋窝加厚球壁，防爆加厚
2、产品功能点：感统训练羊角球，200kg承重
3、产品设计优势：
4、产品教育属性优势：
5、产品安全属性优势：欧标、美标检测报告认证
6、产品相关服务优势：
7、其他：</v>
          </cell>
          <cell r="K2406" t="str">
            <v>承重400斤、防滑防爆、欧盟认证、感统训练</v>
          </cell>
          <cell r="L2406" t="str">
            <v/>
          </cell>
          <cell r="M2406" t="str">
            <v>销售商品</v>
          </cell>
          <cell r="N2406" t="str">
            <v>2023/11/30</v>
          </cell>
          <cell r="O2406">
            <v>22.05</v>
          </cell>
          <cell r="P2406">
            <v>0.67</v>
          </cell>
          <cell r="Q2406">
            <v>20</v>
          </cell>
          <cell r="R2406">
            <v>25.5</v>
          </cell>
          <cell r="S2406">
            <v>7</v>
          </cell>
          <cell r="T2406" t="str">
            <v>有</v>
          </cell>
          <cell r="U2406" t="str">
            <v/>
          </cell>
          <cell r="V2406" t="str">
            <v>2190</v>
          </cell>
          <cell r="W2406">
            <v>20</v>
          </cell>
          <cell r="X2406">
            <v>25.5</v>
          </cell>
          <cell r="Y2406">
            <v>7</v>
          </cell>
          <cell r="Z2406">
            <v>38</v>
          </cell>
          <cell r="AA2406">
            <v>27</v>
          </cell>
          <cell r="AB2406">
            <v>42.4</v>
          </cell>
          <cell r="AC2406">
            <v>0.0435024</v>
          </cell>
          <cell r="AD2406">
            <v>6.6</v>
          </cell>
          <cell r="AE2406">
            <v>7.3</v>
          </cell>
          <cell r="AF2406">
            <v>10</v>
          </cell>
          <cell r="AG2406" t="str">
            <v>是</v>
          </cell>
        </row>
        <row r="2407">
          <cell r="A2407" t="str">
            <v>MD1285</v>
          </cell>
          <cell r="B2407" t="str">
            <v>MD2023053</v>
          </cell>
          <cell r="C2407" t="str">
            <v>mideer 儿童高级别防水风雨衣   紫芋L</v>
          </cell>
          <cell r="D2407" t="str">
            <v>无</v>
          </cell>
          <cell r="E2407" t="str">
            <v>6936352512851</v>
          </cell>
          <cell r="F2407">
            <v>169</v>
          </cell>
          <cell r="G2407">
            <v>168.98</v>
          </cell>
          <cell r="H2407" t="str">
            <v>7-13</v>
          </cell>
          <cell r="I2407" t="str">
            <v>老品</v>
          </cell>
          <cell r="J2407" t="str">
            <v>1、产品同竞品差异点（优势点）：
2、产品功能点：
3、产品设计优势：
4、产品教育属性优势：
5、产品安全属性优势：
6、产品相关服务优势：
7、其他：</v>
          </cell>
          <cell r="K2407" t="str">
            <v>日常可穿、5级防水、隐形书包位、防风双袖口</v>
          </cell>
          <cell r="L2407" t="str">
            <v/>
          </cell>
          <cell r="M2407" t="str">
            <v>销售商品</v>
          </cell>
          <cell r="N2407" t="str">
            <v>2024/01/02</v>
          </cell>
          <cell r="O2407">
            <v>64.22</v>
          </cell>
          <cell r="P2407">
            <v>0.52</v>
          </cell>
          <cell r="Q2407">
            <v>29</v>
          </cell>
          <cell r="R2407">
            <v>24</v>
          </cell>
          <cell r="S2407">
            <v>2</v>
          </cell>
          <cell r="T2407" t="str">
            <v>有</v>
          </cell>
          <cell r="U2407" t="str">
            <v/>
          </cell>
          <cell r="V2407" t="str">
            <v>2190</v>
          </cell>
          <cell r="W2407">
            <v>30</v>
          </cell>
          <cell r="X2407">
            <v>24</v>
          </cell>
          <cell r="Y2407">
            <v>6</v>
          </cell>
          <cell r="Z2407">
            <v>50</v>
          </cell>
          <cell r="AA2407">
            <v>31</v>
          </cell>
          <cell r="AB2407">
            <v>42</v>
          </cell>
          <cell r="AC2407">
            <v>0.0651</v>
          </cell>
          <cell r="AD2407">
            <v>14.4</v>
          </cell>
          <cell r="AE2407">
            <v>16.12</v>
          </cell>
          <cell r="AF2407">
            <v>30</v>
          </cell>
          <cell r="AG2407" t="str">
            <v/>
          </cell>
        </row>
        <row r="2408">
          <cell r="A2408" t="str">
            <v>MD1286</v>
          </cell>
          <cell r="B2408" t="str">
            <v>MD2023053</v>
          </cell>
          <cell r="C2408" t="str">
            <v>mideer 儿童高级别防水风雨衣   麦黄L</v>
          </cell>
          <cell r="D2408" t="str">
            <v>无</v>
          </cell>
          <cell r="E2408" t="str">
            <v>6936352512868</v>
          </cell>
          <cell r="F2408">
            <v>169</v>
          </cell>
          <cell r="G2408">
            <v>168.98</v>
          </cell>
          <cell r="H2408" t="str">
            <v>7-13</v>
          </cell>
          <cell r="I2408" t="str">
            <v>老品</v>
          </cell>
          <cell r="J2408" t="str">
            <v>1、产品同竞品差异点（优势点）：
2、产品功能点：
3、产品设计优势：
4、产品教育属性优势：
5、产品安全属性优势：
6、产品相关服务优势：
7、其他：</v>
          </cell>
          <cell r="K2408" t="str">
            <v>日常可穿、5级防水、隐形书包位、防风双袖口</v>
          </cell>
          <cell r="L2408" t="str">
            <v/>
          </cell>
          <cell r="M2408" t="str">
            <v>销售商品</v>
          </cell>
          <cell r="N2408" t="str">
            <v>2024/01/02</v>
          </cell>
          <cell r="O2408">
            <v>64.22</v>
          </cell>
          <cell r="P2408">
            <v>0.5</v>
          </cell>
          <cell r="Q2408">
            <v>29</v>
          </cell>
          <cell r="R2408">
            <v>24</v>
          </cell>
          <cell r="S2408">
            <v>2</v>
          </cell>
          <cell r="T2408" t="str">
            <v>有</v>
          </cell>
          <cell r="U2408" t="str">
            <v>无</v>
          </cell>
          <cell r="V2408" t="str">
            <v>2190</v>
          </cell>
          <cell r="W2408">
            <v>29</v>
          </cell>
          <cell r="X2408">
            <v>23</v>
          </cell>
          <cell r="Y2408">
            <v>3</v>
          </cell>
          <cell r="Z2408">
            <v>50</v>
          </cell>
          <cell r="AA2408">
            <v>32</v>
          </cell>
          <cell r="AB2408">
            <v>42</v>
          </cell>
          <cell r="AC2408">
            <v>0.0672</v>
          </cell>
          <cell r="AD2408">
            <v>14.4</v>
          </cell>
          <cell r="AE2408">
            <v>15.66</v>
          </cell>
          <cell r="AF2408">
            <v>30</v>
          </cell>
          <cell r="AG2408" t="str">
            <v>否</v>
          </cell>
        </row>
        <row r="2409">
          <cell r="A2409" t="str">
            <v>MK6465</v>
          </cell>
          <cell r="B2409" t="str">
            <v>MD2017105</v>
          </cell>
          <cell r="C2409" t="str">
            <v>mideer 红色礼品袋</v>
          </cell>
          <cell r="D2409" t="str">
            <v>无</v>
          </cell>
          <cell r="E2409" t="str">
            <v>6936352564652</v>
          </cell>
          <cell r="F2409">
            <v>15.3</v>
          </cell>
          <cell r="G2409">
            <v>15.3</v>
          </cell>
          <cell r="H2409" t="str">
            <v/>
          </cell>
          <cell r="I2409" t="str">
            <v>老品</v>
          </cell>
          <cell r="J2409" t="str">
            <v/>
          </cell>
          <cell r="K2409" t="str">
            <v>结实承重、立体不软榻、柔软棉绳、艺术插画、</v>
          </cell>
          <cell r="L2409" t="str">
            <v/>
          </cell>
          <cell r="M2409" t="str">
            <v>赠品</v>
          </cell>
          <cell r="N2409" t="str">
            <v>2023/11/18</v>
          </cell>
          <cell r="O2409">
            <v>5.7987</v>
          </cell>
          <cell r="P2409">
            <v>0</v>
          </cell>
          <cell r="Q2409">
            <v>0</v>
          </cell>
          <cell r="R2409">
            <v>0</v>
          </cell>
          <cell r="S2409">
            <v>0</v>
          </cell>
          <cell r="T2409" t="str">
            <v>有</v>
          </cell>
          <cell r="U2409" t="str">
            <v/>
          </cell>
          <cell r="V2409" t="str">
            <v>2190</v>
          </cell>
        </row>
        <row r="2409">
          <cell r="Z2409">
            <v>0</v>
          </cell>
          <cell r="AA2409">
            <v>0</v>
          </cell>
          <cell r="AB2409">
            <v>0</v>
          </cell>
          <cell r="AC2409">
            <v>0</v>
          </cell>
          <cell r="AD2409">
            <v>0</v>
          </cell>
          <cell r="AE2409">
            <v>0</v>
          </cell>
          <cell r="AF2409">
            <v>0</v>
          </cell>
          <cell r="AG2409" t="str">
            <v/>
          </cell>
        </row>
        <row r="2410">
          <cell r="A2410" t="str">
            <v>MD3359</v>
          </cell>
          <cell r="B2410" t="str">
            <v>MD2023074</v>
          </cell>
          <cell r="C2410" t="str">
            <v>mideer 贺岁书法套装   好运联联</v>
          </cell>
          <cell r="D2410" t="str">
            <v>mideer New Year Couplets Calligraphy Set</v>
          </cell>
          <cell r="E2410" t="str">
            <v>6936352533597</v>
          </cell>
          <cell r="F2410">
            <v>59</v>
          </cell>
          <cell r="G2410">
            <v>69.87</v>
          </cell>
          <cell r="H2410" t="str">
            <v>3+到20+</v>
          </cell>
          <cell r="I2410" t="str">
            <v>老品</v>
          </cell>
          <cell r="J2410" t="str">
            <v>1、产品同竞品差异点（优势点）：初学书法全套配件一应俱全： 一站式解决方案，无需额外购买配件，可持续学习。
2、产品功能点：包含春联、福字、题字红包，亲手书写新年寄语，展示书法技巧，增添节日氛围。包含练字毛边纸，创作前练习，持续学习。
3、产品设计优势：
4、产品教育属性优势：
5、产品安全属性优势：
6、产品相关服务优势：
7、其他：</v>
          </cell>
          <cell r="K2410" t="str">
            <v>对联自己写，年味更浓，文房四宝全配齐</v>
          </cell>
          <cell r="L2410" t="str">
            <v/>
          </cell>
          <cell r="M2410" t="str">
            <v>销售商品</v>
          </cell>
          <cell r="N2410" t="str">
            <v>2023/12/06</v>
          </cell>
          <cell r="O2410">
            <v>26.55</v>
          </cell>
          <cell r="P2410">
            <v>0.36</v>
          </cell>
          <cell r="Q2410">
            <v>12.3</v>
          </cell>
          <cell r="R2410">
            <v>36.1</v>
          </cell>
          <cell r="S2410">
            <v>7.3</v>
          </cell>
          <cell r="T2410" t="str">
            <v>有</v>
          </cell>
          <cell r="U2410" t="str">
            <v/>
          </cell>
          <cell r="V2410" t="str">
            <v>730</v>
          </cell>
          <cell r="W2410">
            <v>36.1</v>
          </cell>
          <cell r="X2410">
            <v>12.3</v>
          </cell>
          <cell r="Y2410">
            <v>7.3</v>
          </cell>
          <cell r="Z2410">
            <v>37.5</v>
          </cell>
          <cell r="AA2410">
            <v>26</v>
          </cell>
          <cell r="AB2410">
            <v>39</v>
          </cell>
          <cell r="AC2410">
            <v>0.038025</v>
          </cell>
          <cell r="AD2410">
            <v>3.6</v>
          </cell>
          <cell r="AE2410">
            <v>4.6</v>
          </cell>
          <cell r="AF2410">
            <v>10</v>
          </cell>
          <cell r="AG2410" t="str">
            <v/>
          </cell>
        </row>
        <row r="2411">
          <cell r="A2411" t="str">
            <v>MD4288</v>
          </cell>
          <cell r="B2411" t="str">
            <v>MD2023072</v>
          </cell>
          <cell r="C2411" t="str">
            <v>mideer 早教点读笔</v>
          </cell>
          <cell r="D2411" t="str">
            <v>mideer Logic Learning Pen Set</v>
          </cell>
          <cell r="E2411" t="str">
            <v>6936352542889</v>
          </cell>
          <cell r="F2411">
            <v>79</v>
          </cell>
          <cell r="G2411">
            <v>79.02</v>
          </cell>
          <cell r="H2411" t="str">
            <v>3+到20+</v>
          </cell>
          <cell r="I2411" t="str">
            <v>老品</v>
          </cell>
          <cell r="J2411" t="str">
            <v>1、产品同竞品差异点（优势点）：
2、产品功能点：互动学习体验,智能判断对错。
3、产品设计优势：
4、产品教育属性优势：36大知识点、300道题、900+次思维训练、培养12大核心成长力。
5、产品安全属性优势：
6、产品相关服务优势：
7、其他：</v>
          </cell>
          <cell r="K2411" t="str">
            <v>学前启蒙、左右脑分类训练、举一反三、自动批改、</v>
          </cell>
          <cell r="L2411" t="str">
            <v/>
          </cell>
          <cell r="M2411" t="str">
            <v>销售商品</v>
          </cell>
          <cell r="N2411" t="str">
            <v>2023/11/30</v>
          </cell>
          <cell r="O2411">
            <v>30.02</v>
          </cell>
          <cell r="P2411">
            <v>0.487</v>
          </cell>
          <cell r="Q2411">
            <v>23</v>
          </cell>
          <cell r="R2411">
            <v>19.7</v>
          </cell>
          <cell r="S2411">
            <v>4</v>
          </cell>
          <cell r="T2411" t="str">
            <v>有</v>
          </cell>
          <cell r="U2411" t="str">
            <v/>
          </cell>
          <cell r="V2411" t="str">
            <v>2190</v>
          </cell>
          <cell r="W2411">
            <v>19.5</v>
          </cell>
          <cell r="X2411">
            <v>23</v>
          </cell>
          <cell r="Y2411">
            <v>4</v>
          </cell>
          <cell r="Z2411">
            <v>41.5</v>
          </cell>
          <cell r="AA2411">
            <v>42</v>
          </cell>
          <cell r="AB2411">
            <v>25</v>
          </cell>
          <cell r="AC2411">
            <v>0.043575</v>
          </cell>
          <cell r="AD2411">
            <v>11.2</v>
          </cell>
          <cell r="AE2411">
            <v>10.4</v>
          </cell>
          <cell r="AF2411">
            <v>20</v>
          </cell>
          <cell r="AG2411" t="str">
            <v/>
          </cell>
        </row>
        <row r="2412">
          <cell r="A2412" t="str">
            <v>FX2248</v>
          </cell>
          <cell r="B2412" t="str">
            <v>MD2018005</v>
          </cell>
          <cell r="C2412" t="str">
            <v>国内分销定制-mideer儿童手提礼盒拼图-104P公主</v>
          </cell>
          <cell r="D2412" t="str">
            <v>无</v>
          </cell>
          <cell r="E2412" t="str">
            <v>6936352522485</v>
          </cell>
          <cell r="F2412">
            <v>76</v>
          </cell>
          <cell r="G2412">
            <v>70</v>
          </cell>
          <cell r="H2412" t="str">
            <v>3+到20+</v>
          </cell>
          <cell r="I2412" t="str">
            <v>老品</v>
          </cell>
          <cell r="J2412" t="str">
            <v>1、产品同竞品差异点（优势点）：
2、产品功能点：
3、产品设计优势：
4、产品教育属性优势：
5、产品安全属性优势：
6、产品相关服务优势：
7、其他：</v>
          </cell>
          <cell r="K2412" t="str">
            <v>艺术家主题、经典童话、加厚白卡、1:1咬合</v>
          </cell>
          <cell r="L2412" t="str">
            <v/>
          </cell>
          <cell r="M2412" t="str">
            <v>ODM单</v>
          </cell>
          <cell r="N2412" t="str">
            <v>2023/11/23</v>
          </cell>
          <cell r="O2412">
            <v>26.6</v>
          </cell>
          <cell r="P2412">
            <v>0.84</v>
          </cell>
          <cell r="Q2412">
            <v>21.3</v>
          </cell>
          <cell r="R2412">
            <v>8.3</v>
          </cell>
          <cell r="S2412">
            <v>20.25</v>
          </cell>
          <cell r="T2412" t="str">
            <v>有</v>
          </cell>
          <cell r="U2412" t="str">
            <v/>
          </cell>
          <cell r="V2412" t="str">
            <v>2190</v>
          </cell>
        </row>
        <row r="2412">
          <cell r="Z2412">
            <v>44.5</v>
          </cell>
          <cell r="AA2412">
            <v>34.5</v>
          </cell>
          <cell r="AB2412">
            <v>23</v>
          </cell>
          <cell r="AC2412">
            <v>0.03531075</v>
          </cell>
          <cell r="AD2412">
            <v>6.72</v>
          </cell>
          <cell r="AE2412">
            <v>7.5</v>
          </cell>
          <cell r="AF2412">
            <v>8</v>
          </cell>
          <cell r="AG2412" t="str">
            <v/>
          </cell>
        </row>
        <row r="2413">
          <cell r="A2413" t="str">
            <v>FX2249</v>
          </cell>
          <cell r="B2413" t="str">
            <v>MD2018005</v>
          </cell>
          <cell r="C2413" t="str">
            <v>国内分销定制-mideer儿童手提礼盒拼图-104P交通</v>
          </cell>
          <cell r="D2413" t="str">
            <v>无</v>
          </cell>
          <cell r="E2413" t="str">
            <v>6936352522492</v>
          </cell>
          <cell r="F2413">
            <v>76</v>
          </cell>
          <cell r="G2413">
            <v>70</v>
          </cell>
          <cell r="H2413" t="str">
            <v>3+到20+</v>
          </cell>
          <cell r="I2413" t="str">
            <v>老品</v>
          </cell>
          <cell r="J2413" t="str">
            <v>1、产品同竞品差异点（优势点）：
2、产品功能点：
3、产品设计优势：
4、产品教育属性优势：
5、产品安全属性优势：
6、产品相关服务优势：
7、其他：</v>
          </cell>
          <cell r="K2413" t="str">
            <v>艺术家主题、认知交通工具、加厚白卡、1:1咬合</v>
          </cell>
          <cell r="L2413" t="str">
            <v/>
          </cell>
          <cell r="M2413" t="str">
            <v>ODM单</v>
          </cell>
          <cell r="N2413" t="str">
            <v>2023/11/23</v>
          </cell>
          <cell r="O2413">
            <v>26.6</v>
          </cell>
          <cell r="P2413">
            <v>0.9</v>
          </cell>
          <cell r="Q2413">
            <v>21.3</v>
          </cell>
          <cell r="R2413">
            <v>8.3</v>
          </cell>
          <cell r="S2413">
            <v>20.25</v>
          </cell>
          <cell r="T2413" t="str">
            <v>有</v>
          </cell>
          <cell r="U2413" t="str">
            <v/>
          </cell>
          <cell r="V2413" t="str">
            <v>2190</v>
          </cell>
        </row>
        <row r="2413">
          <cell r="Z2413">
            <v>44.5</v>
          </cell>
          <cell r="AA2413">
            <v>34.5</v>
          </cell>
          <cell r="AB2413">
            <v>23</v>
          </cell>
          <cell r="AC2413">
            <v>0.03531075</v>
          </cell>
          <cell r="AD2413">
            <v>7.16</v>
          </cell>
          <cell r="AE2413">
            <v>7.5</v>
          </cell>
          <cell r="AF2413">
            <v>8</v>
          </cell>
          <cell r="AG2413" t="str">
            <v/>
          </cell>
        </row>
        <row r="2414">
          <cell r="A2414" t="str">
            <v>FX2250</v>
          </cell>
          <cell r="B2414" t="str">
            <v>MD2023010</v>
          </cell>
          <cell r="C2414" t="str">
            <v>分销定制-mideer“钞能力”旅行家-玩赚中国</v>
          </cell>
          <cell r="D2414" t="str">
            <v>无</v>
          </cell>
          <cell r="E2414" t="str">
            <v>6936352522508</v>
          </cell>
          <cell r="F2414">
            <v>159</v>
          </cell>
          <cell r="G2414">
            <v>159</v>
          </cell>
          <cell r="H2414" t="str">
            <v/>
          </cell>
          <cell r="I2414" t="str">
            <v>老品</v>
          </cell>
          <cell r="J2414" t="str">
            <v/>
          </cell>
          <cell r="K2414" t="str">
            <v>经典买地桌游，游戏中培养正确金钱观</v>
          </cell>
          <cell r="L2414" t="str">
            <v/>
          </cell>
          <cell r="M2414" t="str">
            <v>ODM单</v>
          </cell>
          <cell r="N2414" t="str">
            <v>2023/11/23</v>
          </cell>
          <cell r="O2414">
            <v>60.42</v>
          </cell>
          <cell r="P2414">
            <v>1.85</v>
          </cell>
          <cell r="Q2414">
            <v>30</v>
          </cell>
          <cell r="R2414">
            <v>30</v>
          </cell>
          <cell r="S2414">
            <v>6</v>
          </cell>
          <cell r="T2414" t="str">
            <v>有</v>
          </cell>
          <cell r="U2414" t="str">
            <v/>
          </cell>
          <cell r="V2414" t="str">
            <v>2190</v>
          </cell>
        </row>
        <row r="2414">
          <cell r="Z2414">
            <v>0</v>
          </cell>
          <cell r="AA2414">
            <v>0</v>
          </cell>
          <cell r="AB2414">
            <v>0</v>
          </cell>
          <cell r="AC2414">
            <v>0</v>
          </cell>
          <cell r="AD2414">
            <v>0</v>
          </cell>
          <cell r="AE2414">
            <v>0</v>
          </cell>
          <cell r="AF2414">
            <v>0</v>
          </cell>
          <cell r="AG2414" t="str">
            <v/>
          </cell>
        </row>
        <row r="2415">
          <cell r="A2415" t="str">
            <v>MD1420</v>
          </cell>
          <cell r="B2415" t="str">
            <v>MD2023075</v>
          </cell>
          <cell r="C2415" t="str">
            <v>mideer 益智百变磁力积木    20pcs</v>
          </cell>
          <cell r="D2415" t="str">
            <v>mideer Creative Magnetic Building Blocks - 20 PCS</v>
          </cell>
          <cell r="E2415" t="str">
            <v>6936352514206</v>
          </cell>
          <cell r="F2415">
            <v>99</v>
          </cell>
          <cell r="G2415">
            <v>125.95</v>
          </cell>
          <cell r="H2415" t="str">
            <v>3+到20+</v>
          </cell>
          <cell r="I2415" t="str">
            <v>老品</v>
          </cell>
          <cell r="J2415" t="str">
            <v>1、产品同竞品差异点（优势点）：百变造型、更大吸力更强
2、产品功能点：比木质积木更易搭建
3、产品设计优势：透彩
4、产品教育属性优势：早教内容
5、产品安全属性优势：超声波焊接
6、产品相关服务优势：漏磁补发
7、其他：</v>
          </cell>
          <cell r="K2415" t="str">
            <v>1). 全方位磁吸设计 —— 磁力无死角，幼儿拼搭更轻松
2). 新一代超强磁芯 —— 磁力升级，稳固成型
3). 启发创意与认知 —— 在玩耍中开启多维潜能
4). “哇！我的城堡发光了！” —— 沉浸式梦幻体验
5). 无缝超声波焊接 —— 坚固耐摔，无惧暴力测试
6). 增大接触面 —— 方便小手抓握，轻松对位
7). 66片全能进阶套装
8). 纸质说明书 + 视频教程 —— 贴心指导，轻松上手
9). 圆润 ABS 材质 —— 品质用料，呵护触感
10). 通过 3C 质量认证 —— 安全有保障
11). 磨砂质感表面 —— 增加摩擦力，抓握更稳固
12). 内附专属收纳袋 —— 轻松整理，养成好习惯</v>
          </cell>
          <cell r="L2415" t="str">
            <v>Magnetic on every side – Easy for toddlers
New-generation strong magnets
Develop creativity &amp; cognition
“Wow! My castle lights up!”
Ultrasonic welding – Durable &amp; drop-resistant
Enlarged contact surface for easier grip
66-piece complete set
Illustrated guide + video tutorial
Rounded ABS material
3C certified
Matte surface for better grip
Storage bag included</v>
          </cell>
          <cell r="M2415" t="str">
            <v>销售商品</v>
          </cell>
          <cell r="N2415" t="str">
            <v>2023/12/07</v>
          </cell>
          <cell r="O2415">
            <v>44.55</v>
          </cell>
          <cell r="P2415">
            <v>0.55</v>
          </cell>
          <cell r="Q2415">
            <v>24.8</v>
          </cell>
          <cell r="R2415">
            <v>17.4</v>
          </cell>
          <cell r="S2415">
            <v>5.4</v>
          </cell>
          <cell r="T2415" t="str">
            <v>无</v>
          </cell>
          <cell r="U2415" t="str">
            <v/>
          </cell>
          <cell r="V2415" t="str">
            <v>36500</v>
          </cell>
          <cell r="W2415">
            <v>25</v>
          </cell>
          <cell r="X2415">
            <v>17.5</v>
          </cell>
          <cell r="Y2415">
            <v>5.5</v>
          </cell>
          <cell r="Z2415">
            <v>51</v>
          </cell>
          <cell r="AA2415">
            <v>38</v>
          </cell>
          <cell r="AB2415">
            <v>36</v>
          </cell>
          <cell r="AC2415">
            <v>0.069768</v>
          </cell>
          <cell r="AD2415">
            <v>13.3</v>
          </cell>
          <cell r="AE2415">
            <v>14.15</v>
          </cell>
          <cell r="AF2415">
            <v>24</v>
          </cell>
          <cell r="AG2415" t="str">
            <v>否</v>
          </cell>
        </row>
        <row r="2416">
          <cell r="A2416" t="str">
            <v>MD1407</v>
          </cell>
          <cell r="B2416" t="str">
            <v>MD2023075</v>
          </cell>
          <cell r="C2416" t="str">
            <v>mideer 益智百变磁力积木    46pcs</v>
          </cell>
          <cell r="D2416" t="str">
            <v>mideer Creative Magnetic Building Blocks - 46 PCS</v>
          </cell>
          <cell r="E2416" t="str">
            <v>6936352514077</v>
          </cell>
          <cell r="F2416">
            <v>199</v>
          </cell>
          <cell r="G2416">
            <v>237.92</v>
          </cell>
          <cell r="H2416" t="str">
            <v>3+到20+</v>
          </cell>
          <cell r="I2416" t="str">
            <v>老品</v>
          </cell>
          <cell r="J2416" t="str">
            <v>1、产品同竞品差异点（优势点）：百变造型、更大吸力更强
2、产品功能点：比木质积木更易搭建
3、产品设计优势：透彩
4、产品教育属性优势：早教内容
5、产品安全属性优势：超声波焊接
6、产品相关服务优势：漏磁补发
7、其他：</v>
          </cell>
          <cell r="K2416" t="str">
            <v>磁力强劲、大颗粒、全身光滑、培养立体思维</v>
          </cell>
          <cell r="L2416" t="str">
            <v/>
          </cell>
          <cell r="M2416" t="str">
            <v>销售商品</v>
          </cell>
          <cell r="N2416" t="str">
            <v>2023/12/07</v>
          </cell>
          <cell r="O2416">
            <v>89.55</v>
          </cell>
          <cell r="P2416">
            <v>0.96</v>
          </cell>
          <cell r="Q2416">
            <v>27</v>
          </cell>
          <cell r="R2416">
            <v>24.6</v>
          </cell>
          <cell r="S2416">
            <v>4.7</v>
          </cell>
          <cell r="T2416" t="str">
            <v>有</v>
          </cell>
          <cell r="U2416" t="str">
            <v/>
          </cell>
          <cell r="V2416" t="str">
            <v>2190</v>
          </cell>
          <cell r="W2416">
            <v>27.2</v>
          </cell>
          <cell r="X2416">
            <v>25.3</v>
          </cell>
          <cell r="Y2416">
            <v>5</v>
          </cell>
          <cell r="Z2416">
            <v>51.5</v>
          </cell>
          <cell r="AA2416">
            <v>29</v>
          </cell>
          <cell r="AB2416">
            <v>31</v>
          </cell>
          <cell r="AC2416">
            <v>0.0462985</v>
          </cell>
          <cell r="AD2416">
            <v>11.64</v>
          </cell>
          <cell r="AE2416">
            <v>12</v>
          </cell>
          <cell r="AF2416">
            <v>12</v>
          </cell>
          <cell r="AG2416" t="str">
            <v/>
          </cell>
        </row>
        <row r="2417">
          <cell r="A2417" t="str">
            <v>MD1351</v>
          </cell>
          <cell r="B2417" t="str">
            <v>MD2019006</v>
          </cell>
          <cell r="C2417" t="str">
            <v>mideer 弹射小风筝  通用弹射器 蓝</v>
          </cell>
          <cell r="D2417" t="str">
            <v>无</v>
          </cell>
          <cell r="E2417" t="str">
            <v>6936352564515</v>
          </cell>
          <cell r="F2417">
            <v>0.2</v>
          </cell>
          <cell r="G2417">
            <v>0.2</v>
          </cell>
          <cell r="H2417" t="str">
            <v>3+到20+</v>
          </cell>
          <cell r="I2417" t="str">
            <v>老品</v>
          </cell>
          <cell r="J2417" t="str">
            <v>1、产品同竞品差异点（优势点）：加厚加宽皮筋，不易断不勒手
2、产品功能点：1秒弹飞，可飞出30米
3、产品设计优势：
4、产品教育属性优势：
5、产品安全属性优势：
6、产品相关服务优势：
7、其他：</v>
          </cell>
          <cell r="K2417" t="str">
            <v>1秒放飞、弹力设计、远距飞行、小巧便携</v>
          </cell>
          <cell r="L2417" t="str">
            <v/>
          </cell>
          <cell r="M2417" t="str">
            <v>赠品</v>
          </cell>
          <cell r="N2417" t="str">
            <v>2023/04/18</v>
          </cell>
          <cell r="O2417">
            <v>0.2</v>
          </cell>
          <cell r="P2417">
            <v>0.3</v>
          </cell>
          <cell r="Q2417">
            <v>5</v>
          </cell>
          <cell r="R2417">
            <v>3</v>
          </cell>
          <cell r="S2417">
            <v>2</v>
          </cell>
          <cell r="T2417" t="str">
            <v>有</v>
          </cell>
          <cell r="U2417" t="str">
            <v/>
          </cell>
          <cell r="V2417" t="str">
            <v>2190</v>
          </cell>
          <cell r="W2417">
            <v>12</v>
          </cell>
          <cell r="X2417">
            <v>5.5</v>
          </cell>
          <cell r="Y2417">
            <v>0</v>
          </cell>
          <cell r="Z2417">
            <v>53</v>
          </cell>
          <cell r="AA2417">
            <v>19.5</v>
          </cell>
          <cell r="AB2417">
            <v>29</v>
          </cell>
          <cell r="AC2417">
            <v>0.0299715</v>
          </cell>
          <cell r="AD2417">
            <v>180</v>
          </cell>
          <cell r="AE2417">
            <v>4.23</v>
          </cell>
          <cell r="AF2417">
            <v>600</v>
          </cell>
          <cell r="AG2417" t="str">
            <v/>
          </cell>
        </row>
        <row r="2418">
          <cell r="A2418" t="str">
            <v>MD2227-CT01</v>
          </cell>
          <cell r="B2418" t="str">
            <v>MD2022083</v>
          </cell>
          <cell r="C2418" t="str">
            <v>mideer 显微镜探索套装  海外分销版 海外分销版</v>
          </cell>
          <cell r="D2418" t="str">
            <v>mideer Exploring With Microscope</v>
          </cell>
          <cell r="E2418" t="str">
            <v>6936352563945</v>
          </cell>
          <cell r="F2418">
            <v>119</v>
          </cell>
          <cell r="G2418">
            <v>158.97</v>
          </cell>
          <cell r="H2418" t="str">
            <v>3+到20+</v>
          </cell>
          <cell r="I2418" t="str">
            <v>老品</v>
          </cell>
          <cell r="J2418" t="str">
            <v>1、产品同竞品差异点（优势点）：/
2、产品功能点：/
3、产品设计优势：/
4、产品教育属性优势：/
5、产品安全属性优势：/
6、产品相关服务优势：/
7、其他：/</v>
          </cell>
          <cell r="K2418" t="str">
            <v>1）生物科学启蒙
也可以很有趣
2）三种观察模式
学习不止一种方式
3）直接观察实物，户外探索更方便
走到哪都是生物课堂
4）160倍高清放大
让孩子眼界大开
5）高清光学镜片
成像清晰细腻
6）LED补光可调节
柔和不伤眼
7）磁吸感应
亮灯即用
8）科学启蒙教具
把实验室带回家
9）工具齐全
拿到手就能开探！
10）图解说明书
辅助孩子独立操作</v>
          </cell>
          <cell r="L2418" t="str">
            <v>1) Biological science education
Can also be very interesting
2) Three observation methods
Learning is not limited to one way
3) Direct observation of real objects, facilitating outdoor exploration, a biological classroom wherever you go
4) Can be magnified 160 times
Kids' eyes are opened wide
5) High-definition optical lenses
Clear and detailed images
6) Adjustable LED lights
Soft light for eye protection
7) Magnetic induction
Intelligent lighting
8) Scientific enlightenment teaching aids, bringing the laboratory home
9) Complete tools
Explore immediately!
10) Illustrated manual
Help with independent operation</v>
          </cell>
          <cell r="M2418" t="str">
            <v>ODM单</v>
          </cell>
          <cell r="N2418" t="str">
            <v>2024/01/04</v>
          </cell>
          <cell r="O2418">
            <v>59.5</v>
          </cell>
          <cell r="P2418">
            <v>0.3</v>
          </cell>
          <cell r="Q2418">
            <v>21.2</v>
          </cell>
          <cell r="R2418">
            <v>14.5</v>
          </cell>
          <cell r="S2418">
            <v>6.5</v>
          </cell>
          <cell r="T2418" t="str">
            <v>有</v>
          </cell>
          <cell r="U2418" t="str">
            <v/>
          </cell>
          <cell r="V2418" t="str">
            <v>2190</v>
          </cell>
          <cell r="W2418">
            <v>21.6</v>
          </cell>
          <cell r="X2418">
            <v>14.9</v>
          </cell>
          <cell r="Y2418">
            <v>6.6</v>
          </cell>
          <cell r="Z2418">
            <v>58</v>
          </cell>
          <cell r="AA2418">
            <v>48</v>
          </cell>
          <cell r="AB2418">
            <v>34</v>
          </cell>
          <cell r="AC2418">
            <v>0.094656</v>
          </cell>
          <cell r="AD2418">
            <v>9.2</v>
          </cell>
          <cell r="AE2418">
            <v>11.45</v>
          </cell>
          <cell r="AF2418">
            <v>32</v>
          </cell>
          <cell r="AG2418" t="str">
            <v>否</v>
          </cell>
        </row>
        <row r="2419">
          <cell r="A2419" t="str">
            <v>MK2307</v>
          </cell>
          <cell r="B2419" t="str">
            <v>MD2023062</v>
          </cell>
          <cell r="C2419" t="str">
            <v>孔明锁PDQ</v>
          </cell>
          <cell r="D2419" t="str">
            <v>无</v>
          </cell>
          <cell r="E2419" t="str">
            <v>0</v>
          </cell>
          <cell r="F2419">
            <v>8</v>
          </cell>
          <cell r="G2419">
            <v>8</v>
          </cell>
          <cell r="H2419" t="str">
            <v/>
          </cell>
          <cell r="I2419" t="str">
            <v>老品</v>
          </cell>
          <cell r="J2419" t="str">
            <v/>
          </cell>
          <cell r="K2419" t="str">
            <v>经典国玩、榫卯结构、难度进阶、光滑ABS材质</v>
          </cell>
          <cell r="L2419" t="str">
            <v/>
          </cell>
          <cell r="M2419" t="str">
            <v>宣发物料</v>
          </cell>
          <cell r="N2419" t="str">
            <v>2023/09/16</v>
          </cell>
          <cell r="O2419">
            <v>3</v>
          </cell>
          <cell r="P2419">
            <v>0</v>
          </cell>
          <cell r="Q2419">
            <v>0</v>
          </cell>
          <cell r="R2419">
            <v>0</v>
          </cell>
          <cell r="S2419">
            <v>0</v>
          </cell>
          <cell r="T2419" t="str">
            <v>有</v>
          </cell>
          <cell r="U2419" t="str">
            <v/>
          </cell>
          <cell r="V2419" t="str">
            <v>2190</v>
          </cell>
        </row>
        <row r="2419">
          <cell r="Z2419">
            <v>0</v>
          </cell>
          <cell r="AA2419">
            <v>0</v>
          </cell>
          <cell r="AB2419">
            <v>0</v>
          </cell>
          <cell r="AC2419">
            <v>0</v>
          </cell>
          <cell r="AD2419">
            <v>0</v>
          </cell>
          <cell r="AE2419">
            <v>0</v>
          </cell>
          <cell r="AF2419">
            <v>0</v>
          </cell>
          <cell r="AG2419" t="str">
            <v/>
          </cell>
        </row>
        <row r="2420">
          <cell r="A2420" t="str">
            <v>MD3348</v>
          </cell>
          <cell r="B2420" t="str">
            <v>MD2023008</v>
          </cell>
          <cell r="C2420" t="str">
            <v>mideer女孩能量饰品系列-公主的百宝箱</v>
          </cell>
          <cell r="D2420" t="str">
            <v>无</v>
          </cell>
          <cell r="E2420" t="str">
            <v>6936352533481</v>
          </cell>
          <cell r="F2420">
            <v>399</v>
          </cell>
          <cell r="G2420">
            <v>472.51</v>
          </cell>
          <cell r="H2420" t="str">
            <v>3+到20+</v>
          </cell>
          <cell r="I2420" t="str">
            <v>老品</v>
          </cell>
          <cell r="J2420" t="str">
            <v>1、产品同竞品差异点（优势点）：包装插画精美，可以摆在家里做首饰盒
2、产品功能点：串珠首饰制作
3、产品设计优势：串珠饰品配置精美，可撕水性指甲油更安全，配置水钻贴纸
4、产品教育属性优势：
5、产品安全属性优势：通过3C GB 6675国标安全检
6、产品相关服务优势：
7、其他：</v>
          </cell>
          <cell r="K2420" t="str">
            <v>1200+配饰、可做美甲、多巴胺色系、梳妆台礼盒</v>
          </cell>
          <cell r="L2420" t="str">
            <v/>
          </cell>
          <cell r="M2420" t="str">
            <v>销售商品</v>
          </cell>
          <cell r="N2420" t="str">
            <v>2023/10/11</v>
          </cell>
          <cell r="O2420">
            <v>179.55</v>
          </cell>
          <cell r="P2420">
            <v>1.86</v>
          </cell>
          <cell r="Q2420">
            <v>22.5</v>
          </cell>
          <cell r="R2420">
            <v>16.5</v>
          </cell>
          <cell r="S2420">
            <v>28</v>
          </cell>
          <cell r="T2420" t="str">
            <v>有</v>
          </cell>
          <cell r="U2420" t="str">
            <v/>
          </cell>
          <cell r="V2420" t="str">
            <v>730</v>
          </cell>
          <cell r="W2420">
            <v>22.5</v>
          </cell>
          <cell r="X2420">
            <v>16.5</v>
          </cell>
          <cell r="Y2420">
            <v>28</v>
          </cell>
          <cell r="Z2420">
            <v>33</v>
          </cell>
          <cell r="AA2420">
            <v>20.5</v>
          </cell>
          <cell r="AB2420">
            <v>35.5</v>
          </cell>
          <cell r="AC2420">
            <v>0.02401575</v>
          </cell>
          <cell r="AD2420">
            <v>1.86</v>
          </cell>
          <cell r="AE2420">
            <v>2.37</v>
          </cell>
          <cell r="AF2420">
            <v>1</v>
          </cell>
          <cell r="AG2420" t="str">
            <v/>
          </cell>
        </row>
        <row r="2421">
          <cell r="A2421" t="str">
            <v>MD4092-1</v>
          </cell>
          <cell r="B2421" t="str">
            <v>MD2019023</v>
          </cell>
          <cell r="C2421" t="str">
            <v>mideer 基础涂色绘本  男孩款 和睦家医疗定制</v>
          </cell>
          <cell r="D2421" t="str">
            <v>无</v>
          </cell>
          <cell r="E2421" t="str">
            <v>6936352540922</v>
          </cell>
          <cell r="F2421">
            <v>22</v>
          </cell>
          <cell r="G2421">
            <v>22</v>
          </cell>
          <cell r="H2421" t="str">
            <v>3+到20+</v>
          </cell>
          <cell r="I2421" t="str">
            <v>老品</v>
          </cell>
          <cell r="J2421" t="str">
            <v>1、产品同竞品差异点（优势点）：
2、产品功能点：创新几何元素，激发涂色兴趣；大开本设计，放肆嗨涂不局限；情景故事页，让孩子开口讲故事
3、产品设计优势：创新几何元素，激发涂色兴趣；大开本设计，放肆嗨涂不局限；情景故事页，让孩子开口讲故事
4、产品教育属性优势：从简单涂鸦到色彩搭配，引导孩子在涂色中提高色彩运用和艺术审美力
5、产品安全属性优势：
6、产品相关服务优势：
7、其他：选用绘画专用纸，厚实不透色</v>
          </cell>
          <cell r="K2421" t="str">
            <v>几何元素、厚实不透、大开本、安心油墨</v>
          </cell>
          <cell r="L2421" t="str">
            <v/>
          </cell>
          <cell r="M2421" t="str">
            <v>ODM单</v>
          </cell>
          <cell r="N2421" t="str">
            <v>2023/09/15</v>
          </cell>
          <cell r="O2421">
            <v>8.36</v>
          </cell>
          <cell r="P2421">
            <v>0.27</v>
          </cell>
          <cell r="Q2421">
            <v>23</v>
          </cell>
          <cell r="R2421">
            <v>25</v>
          </cell>
          <cell r="S2421">
            <v>1</v>
          </cell>
          <cell r="T2421" t="str">
            <v>有</v>
          </cell>
          <cell r="U2421" t="str">
            <v/>
          </cell>
          <cell r="V2421" t="str">
            <v>2190</v>
          </cell>
        </row>
        <row r="2421">
          <cell r="Z2421">
            <v>26.9</v>
          </cell>
          <cell r="AA2421">
            <v>25</v>
          </cell>
          <cell r="AB2421">
            <v>21.5</v>
          </cell>
          <cell r="AC2421">
            <v>0.01445875</v>
          </cell>
          <cell r="AD2421">
            <v>6.75</v>
          </cell>
          <cell r="AE2421">
            <v>0</v>
          </cell>
          <cell r="AF2421">
            <v>25</v>
          </cell>
          <cell r="AG2421" t="str">
            <v/>
          </cell>
        </row>
        <row r="2422">
          <cell r="A2422" t="str">
            <v>MD4093-1</v>
          </cell>
          <cell r="B2422" t="str">
            <v>MD2019023</v>
          </cell>
          <cell r="C2422" t="str">
            <v>mideer 基础涂色绘本  女孩款 和睦家医疗定制</v>
          </cell>
          <cell r="D2422" t="str">
            <v>无</v>
          </cell>
          <cell r="E2422" t="str">
            <v>6936352540939</v>
          </cell>
          <cell r="F2422">
            <v>22</v>
          </cell>
          <cell r="G2422">
            <v>22</v>
          </cell>
          <cell r="H2422" t="str">
            <v>3+到20+</v>
          </cell>
          <cell r="I2422" t="str">
            <v>老品</v>
          </cell>
          <cell r="J2422" t="str">
            <v>1、产品同竞品差异点（优势点）：
2、产品功能点：创新几何元素，激发涂色兴趣；大开本设计，放肆嗨涂不局限；情景故事页，让孩子开口讲故事
3、产品设计优势：创新几何元素，激发涂色兴趣；大开本设计，放肆嗨涂不局限；情景故事页，让孩子开口讲故事
4、产品教育属性优势：从简单涂鸦到色彩搭配，引导孩子在涂色中提高色彩运用和艺术审美力
5、产品安全属性优势：
6、产品相关服务优势：
7、其他：选用绘画专用纸，厚实不透色</v>
          </cell>
          <cell r="K2422" t="str">
            <v>几何元素、厚实不透、大开本、安心油墨</v>
          </cell>
          <cell r="L2422" t="str">
            <v/>
          </cell>
          <cell r="M2422" t="str">
            <v>ODM单</v>
          </cell>
          <cell r="N2422" t="str">
            <v>2023/09/15</v>
          </cell>
          <cell r="O2422">
            <v>8.36</v>
          </cell>
          <cell r="P2422">
            <v>0.27</v>
          </cell>
          <cell r="Q2422">
            <v>23</v>
          </cell>
          <cell r="R2422">
            <v>25</v>
          </cell>
          <cell r="S2422">
            <v>1</v>
          </cell>
          <cell r="T2422" t="str">
            <v>有</v>
          </cell>
          <cell r="U2422" t="str">
            <v/>
          </cell>
          <cell r="V2422" t="str">
            <v>2190</v>
          </cell>
        </row>
        <row r="2422">
          <cell r="Z2422">
            <v>26.9</v>
          </cell>
          <cell r="AA2422">
            <v>25</v>
          </cell>
          <cell r="AB2422">
            <v>21.5</v>
          </cell>
          <cell r="AC2422">
            <v>0.01445875</v>
          </cell>
          <cell r="AD2422">
            <v>6.75</v>
          </cell>
          <cell r="AE2422">
            <v>0</v>
          </cell>
          <cell r="AF2422">
            <v>25</v>
          </cell>
          <cell r="AG2422" t="str">
            <v/>
          </cell>
        </row>
        <row r="2423">
          <cell r="A2423" t="str">
            <v>a1387</v>
          </cell>
          <cell r="B2423" t="str">
            <v>a1387</v>
          </cell>
          <cell r="C2423" t="str">
            <v>阿基米德积木-原木色100片</v>
          </cell>
          <cell r="D2423" t="str">
            <v>Archimedes Blocks-Wooden 100pcs</v>
          </cell>
          <cell r="E2423" t="str">
            <v>6936352513872</v>
          </cell>
          <cell r="F2423">
            <v>129</v>
          </cell>
          <cell r="G2423">
            <v>129</v>
          </cell>
          <cell r="H2423" t="str">
            <v>2+</v>
          </cell>
          <cell r="I2423" t="str">
            <v>老品</v>
          </cell>
          <cell r="J2423" t="str">
            <v>1、产品同竞品差异点（优势点）：
2、产品功能点：
3、产品设计优势：
4、产品教育属性优势：
5、产品安全属性优势：
6、产品相关服务优势：
7、其他：</v>
          </cell>
          <cell r="K2423" t="str">
            <v>随意拼搭不设限，实心松木无异味，无毛刺但摩擦大</v>
          </cell>
          <cell r="L2423" t="str">
            <v/>
          </cell>
          <cell r="M2423" t="str">
            <v>销售商品</v>
          </cell>
          <cell r="N2423" t="str">
            <v>2023/12/28</v>
          </cell>
          <cell r="O2423">
            <v>49.02</v>
          </cell>
          <cell r="P2423">
            <v>1.38</v>
          </cell>
          <cell r="Q2423">
            <v>25.1</v>
          </cell>
          <cell r="R2423">
            <v>9.4</v>
          </cell>
          <cell r="S2423">
            <v>12.5</v>
          </cell>
          <cell r="T2423" t="str">
            <v>有</v>
          </cell>
          <cell r="U2423" t="str">
            <v/>
          </cell>
          <cell r="V2423" t="str">
            <v>2190</v>
          </cell>
          <cell r="W2423">
            <v>25.1</v>
          </cell>
          <cell r="X2423">
            <v>9.4</v>
          </cell>
          <cell r="Y2423">
            <v>12.5</v>
          </cell>
          <cell r="Z2423">
            <v>30.5</v>
          </cell>
          <cell r="AA2423">
            <v>27</v>
          </cell>
          <cell r="AB2423">
            <v>27</v>
          </cell>
          <cell r="AC2423">
            <v>0.0222345</v>
          </cell>
          <cell r="AD2423">
            <v>8.4</v>
          </cell>
          <cell r="AE2423">
            <v>9.2</v>
          </cell>
          <cell r="AF2423">
            <v>24</v>
          </cell>
          <cell r="AG2423" t="str">
            <v/>
          </cell>
        </row>
        <row r="2424">
          <cell r="A2424" t="str">
            <v>a1388</v>
          </cell>
          <cell r="B2424" t="str">
            <v>a1388</v>
          </cell>
          <cell r="C2424" t="str">
            <v>阿基米德积木-冷色100片</v>
          </cell>
          <cell r="D2424" t="str">
            <v>Archimedes Blocks-Warm 100pcs</v>
          </cell>
          <cell r="E2424" t="str">
            <v>6936352513889</v>
          </cell>
          <cell r="F2424">
            <v>149</v>
          </cell>
          <cell r="G2424">
            <v>149</v>
          </cell>
          <cell r="H2424" t="str">
            <v>2+</v>
          </cell>
          <cell r="I2424" t="str">
            <v>老品</v>
          </cell>
          <cell r="J2424" t="str">
            <v>1、产品同竞品差异点（优势点）：
2、产品功能点：
3、产品设计优势：
4、产品教育属性优势：
5、产品安全属性优势：
6、产品相关服务优势：
7、其他：</v>
          </cell>
          <cell r="K2424" t="str">
            <v>随意拼搭不设限，实心松木无异味，无毛刺但摩擦大</v>
          </cell>
          <cell r="L2424" t="str">
            <v/>
          </cell>
          <cell r="M2424" t="str">
            <v>销售商品</v>
          </cell>
          <cell r="N2424" t="str">
            <v>2023/12/28</v>
          </cell>
          <cell r="O2424">
            <v>56.62</v>
          </cell>
          <cell r="P2424">
            <v>1.45</v>
          </cell>
          <cell r="Q2424">
            <v>25.1</v>
          </cell>
          <cell r="R2424">
            <v>9.4</v>
          </cell>
          <cell r="S2424">
            <v>12.5</v>
          </cell>
          <cell r="T2424" t="str">
            <v>有</v>
          </cell>
          <cell r="U2424" t="str">
            <v/>
          </cell>
          <cell r="V2424" t="str">
            <v>2190</v>
          </cell>
          <cell r="W2424">
            <v>25.1</v>
          </cell>
          <cell r="X2424">
            <v>9.4</v>
          </cell>
          <cell r="Y2424">
            <v>12.5</v>
          </cell>
          <cell r="Z2424">
            <v>30.5</v>
          </cell>
          <cell r="AA2424">
            <v>27</v>
          </cell>
          <cell r="AB2424">
            <v>27</v>
          </cell>
          <cell r="AC2424">
            <v>0.0222345</v>
          </cell>
          <cell r="AD2424">
            <v>8.4</v>
          </cell>
          <cell r="AE2424">
            <v>9.2</v>
          </cell>
          <cell r="AF2424">
            <v>24</v>
          </cell>
          <cell r="AG2424" t="str">
            <v/>
          </cell>
        </row>
        <row r="2425">
          <cell r="A2425" t="str">
            <v>a1389</v>
          </cell>
          <cell r="B2425" t="str">
            <v>a1389</v>
          </cell>
          <cell r="C2425" t="str">
            <v>阿基米德积木-暖色100片</v>
          </cell>
          <cell r="D2425" t="str">
            <v>Archimedes Blocks-Warm 100pcs</v>
          </cell>
          <cell r="E2425" t="str">
            <v>6936352513896</v>
          </cell>
          <cell r="F2425">
            <v>149</v>
          </cell>
          <cell r="G2425">
            <v>149</v>
          </cell>
          <cell r="H2425" t="str">
            <v>3+</v>
          </cell>
          <cell r="I2425" t="str">
            <v>老品</v>
          </cell>
          <cell r="J2425" t="str">
            <v>1、产品同竞品差异点（优势点）：
2、产品功能点：
3、产品设计优势：
4、产品教育属性优势：
5、产品安全属性优势：
6、产品相关服务优势：
7、其他：</v>
          </cell>
          <cell r="K2425" t="str">
            <v>随意拼搭不设限，实心松木无异味，无毛刺但摩擦大</v>
          </cell>
          <cell r="L2425" t="str">
            <v/>
          </cell>
          <cell r="M2425" t="str">
            <v>销售商品</v>
          </cell>
          <cell r="N2425" t="str">
            <v>2023/12/28</v>
          </cell>
          <cell r="O2425">
            <v>56.62</v>
          </cell>
          <cell r="P2425">
            <v>1.45</v>
          </cell>
          <cell r="Q2425">
            <v>25.1</v>
          </cell>
          <cell r="R2425">
            <v>9.4</v>
          </cell>
          <cell r="S2425">
            <v>12.5</v>
          </cell>
          <cell r="T2425" t="str">
            <v>有</v>
          </cell>
          <cell r="U2425" t="str">
            <v/>
          </cell>
          <cell r="V2425" t="str">
            <v>2190</v>
          </cell>
          <cell r="W2425">
            <v>25.1</v>
          </cell>
          <cell r="X2425">
            <v>9.4</v>
          </cell>
          <cell r="Y2425">
            <v>12.5</v>
          </cell>
          <cell r="Z2425">
            <v>30.5</v>
          </cell>
          <cell r="AA2425">
            <v>27</v>
          </cell>
          <cell r="AB2425">
            <v>27</v>
          </cell>
          <cell r="AC2425">
            <v>0.0222345</v>
          </cell>
          <cell r="AD2425">
            <v>8.4</v>
          </cell>
          <cell r="AE2425">
            <v>9.2</v>
          </cell>
          <cell r="AF2425">
            <v>24</v>
          </cell>
          <cell r="AG2425" t="str">
            <v/>
          </cell>
        </row>
        <row r="2426">
          <cell r="A2426" t="str">
            <v>a1390</v>
          </cell>
          <cell r="B2426" t="str">
            <v>a1390</v>
          </cell>
          <cell r="C2426" t="str">
            <v>阿基米德积木-粉紫色100片</v>
          </cell>
          <cell r="D2426" t="str">
            <v>Archimedes Blocks-Pink&amp;Purple 100pcs</v>
          </cell>
          <cell r="E2426" t="str">
            <v>6936352513902</v>
          </cell>
          <cell r="F2426">
            <v>149</v>
          </cell>
          <cell r="G2426">
            <v>149</v>
          </cell>
          <cell r="H2426" t="str">
            <v>3+</v>
          </cell>
          <cell r="I2426" t="str">
            <v>老品</v>
          </cell>
          <cell r="J2426" t="str">
            <v>1、产品同竞品差异点（优势点）：
2、产品功能点：
3、产品设计优势：
4、产品教育属性优势：
5、产品安全属性优势：
6、产品相关服务优势：
7、其他：</v>
          </cell>
          <cell r="K2426" t="str">
            <v>随意拼搭不设限，实心松木无异味，无毛刺但摩擦大</v>
          </cell>
          <cell r="L2426" t="str">
            <v/>
          </cell>
          <cell r="M2426" t="str">
            <v>销售商品</v>
          </cell>
          <cell r="N2426" t="str">
            <v>2023/12/28</v>
          </cell>
          <cell r="O2426">
            <v>56.62</v>
          </cell>
          <cell r="P2426">
            <v>1.45</v>
          </cell>
          <cell r="Q2426">
            <v>25.1</v>
          </cell>
          <cell r="R2426">
            <v>9.4</v>
          </cell>
          <cell r="S2426">
            <v>12.5</v>
          </cell>
          <cell r="T2426" t="str">
            <v>有</v>
          </cell>
          <cell r="U2426" t="str">
            <v/>
          </cell>
          <cell r="V2426" t="str">
            <v>2190</v>
          </cell>
          <cell r="W2426">
            <v>25.1</v>
          </cell>
          <cell r="X2426">
            <v>9.4</v>
          </cell>
          <cell r="Y2426">
            <v>12.5</v>
          </cell>
          <cell r="Z2426">
            <v>30.5</v>
          </cell>
          <cell r="AA2426">
            <v>27</v>
          </cell>
          <cell r="AB2426">
            <v>27</v>
          </cell>
          <cell r="AC2426">
            <v>0.0222345</v>
          </cell>
          <cell r="AD2426">
            <v>8.4</v>
          </cell>
          <cell r="AE2426">
            <v>9.2</v>
          </cell>
          <cell r="AF2426">
            <v>24</v>
          </cell>
          <cell r="AG2426" t="str">
            <v/>
          </cell>
        </row>
        <row r="2427">
          <cell r="A2427" t="str">
            <v>a1391</v>
          </cell>
          <cell r="B2427" t="str">
            <v>a1391</v>
          </cell>
          <cell r="C2427" t="str">
            <v>阿基米德积木-原木色300片</v>
          </cell>
          <cell r="D2427" t="str">
            <v>Archimedes Blocks-Wooden 300pcs</v>
          </cell>
          <cell r="E2427" t="str">
            <v>6936352513919</v>
          </cell>
          <cell r="F2427">
            <v>299</v>
          </cell>
          <cell r="G2427">
            <v>299</v>
          </cell>
          <cell r="H2427" t="str">
            <v>3+到20+</v>
          </cell>
          <cell r="I2427" t="str">
            <v>老品</v>
          </cell>
          <cell r="J2427" t="str">
            <v>1、产品同竞品差异点（优势点）：超多的sku，超多选择
2、产品功能点：露底水漆，加大摩擦更好搭
3、产品设计优势：彩虹/原木高级感配色
4、产品教育属性优势：锻炼创造力、安全感、平衡力等
5、产品安全属性优势：原生安全实心松木
6、产品相关服务优势：
7、其他：</v>
          </cell>
          <cell r="K2427" t="str">
            <v>随意拼搭不设限，实心松木无异味，无毛刺但摩擦大</v>
          </cell>
          <cell r="L2427" t="str">
            <v/>
          </cell>
          <cell r="M2427" t="str">
            <v>销售商品</v>
          </cell>
          <cell r="N2427" t="str">
            <v>2023/11/28</v>
          </cell>
          <cell r="O2427">
            <v>113.62</v>
          </cell>
          <cell r="P2427">
            <v>3.8</v>
          </cell>
          <cell r="Q2427">
            <v>36.9</v>
          </cell>
          <cell r="R2427">
            <v>13.2</v>
          </cell>
          <cell r="S2427">
            <v>16.9</v>
          </cell>
          <cell r="T2427" t="str">
            <v>有</v>
          </cell>
          <cell r="U2427" t="str">
            <v/>
          </cell>
          <cell r="V2427" t="str">
            <v>2190</v>
          </cell>
        </row>
        <row r="2427">
          <cell r="Z2427">
            <v>42</v>
          </cell>
          <cell r="AA2427">
            <v>34</v>
          </cell>
          <cell r="AB2427">
            <v>41.5</v>
          </cell>
          <cell r="AC2427">
            <v>0.059262</v>
          </cell>
          <cell r="AD2427">
            <v>15.2</v>
          </cell>
          <cell r="AE2427">
            <v>16.6</v>
          </cell>
          <cell r="AF2427">
            <v>4</v>
          </cell>
          <cell r="AG2427" t="str">
            <v/>
          </cell>
        </row>
        <row r="2428">
          <cell r="A2428" t="str">
            <v>a1392</v>
          </cell>
          <cell r="B2428" t="str">
            <v>a1392</v>
          </cell>
          <cell r="C2428" t="str">
            <v>阿基米德积木-彩色300片</v>
          </cell>
          <cell r="D2428" t="str">
            <v>Archimedes Blocks-Colorful 300pcs</v>
          </cell>
          <cell r="E2428" t="str">
            <v>6936352513926</v>
          </cell>
          <cell r="F2428">
            <v>399</v>
          </cell>
          <cell r="G2428">
            <v>399</v>
          </cell>
          <cell r="H2428" t="str">
            <v>3+到20+</v>
          </cell>
          <cell r="I2428" t="str">
            <v>老品</v>
          </cell>
          <cell r="J2428" t="str">
            <v>1、产品同竞品差异点（优势点）：超多的sku，超多选择
2、产品功能点：露底水漆，加大摩擦更好搭
3、产品设计优势：彩虹/原木高级感配色
4、产品教育属性优势：锻炼创造力、安全感、平衡力等
5、产品安全属性优势：原生安全实心松木
6、产品相关服务优势：
7、其他：</v>
          </cell>
          <cell r="K2428" t="str">
            <v>随意拼搭不设限，实心松木无异味，无毛刺但摩擦大</v>
          </cell>
          <cell r="L2428" t="str">
            <v/>
          </cell>
          <cell r="M2428" t="str">
            <v>销售商品</v>
          </cell>
          <cell r="N2428" t="str">
            <v>2023/11/28</v>
          </cell>
          <cell r="O2428">
            <v>151.62</v>
          </cell>
          <cell r="P2428">
            <v>4</v>
          </cell>
          <cell r="Q2428">
            <v>36.9</v>
          </cell>
          <cell r="R2428">
            <v>13.2</v>
          </cell>
          <cell r="S2428">
            <v>16.9</v>
          </cell>
          <cell r="T2428" t="str">
            <v>有</v>
          </cell>
          <cell r="U2428" t="str">
            <v/>
          </cell>
          <cell r="V2428" t="str">
            <v>2190</v>
          </cell>
          <cell r="W2428">
            <v>36.9</v>
          </cell>
          <cell r="X2428">
            <v>13.2</v>
          </cell>
          <cell r="Y2428">
            <v>16.9</v>
          </cell>
          <cell r="Z2428">
            <v>42</v>
          </cell>
          <cell r="AA2428">
            <v>34</v>
          </cell>
          <cell r="AB2428">
            <v>41.5</v>
          </cell>
          <cell r="AC2428">
            <v>0.059262</v>
          </cell>
          <cell r="AD2428">
            <v>16</v>
          </cell>
          <cell r="AE2428">
            <v>16.6</v>
          </cell>
          <cell r="AF2428">
            <v>4</v>
          </cell>
          <cell r="AG2428" t="str">
            <v/>
          </cell>
        </row>
        <row r="2429">
          <cell r="A2429" t="str">
            <v>a1393</v>
          </cell>
          <cell r="B2429" t="str">
            <v>a1393</v>
          </cell>
          <cell r="C2429" t="str">
            <v>阿基米德积木-极限挑战</v>
          </cell>
          <cell r="D2429" t="str">
            <v>Archimedes Blocks-Push the envelope</v>
          </cell>
          <cell r="E2429" t="str">
            <v>6936352513933</v>
          </cell>
          <cell r="F2429">
            <v>39.9</v>
          </cell>
          <cell r="G2429">
            <v>39.9</v>
          </cell>
          <cell r="H2429" t="str">
            <v>3+到20+</v>
          </cell>
          <cell r="I2429" t="str">
            <v>老品</v>
          </cell>
          <cell r="J2429" t="str">
            <v>1、产品同竞品差异点（优势点）：超多的sku，超多选择
2、产品功能点：露底水漆，加大摩擦更好搭
3、产品设计优势：彩虹/原木高级感配色
4、产品教育属性优势：锻炼创造力、安全感、平衡力等
5、产品安全属性优势：原生安全实心松木
6、产品相关服务优势：
7、其他：</v>
          </cell>
          <cell r="K2429" t="str">
            <v>24关，挑战平衡极限，包装小巧，随走随玩</v>
          </cell>
          <cell r="L2429" t="str">
            <v/>
          </cell>
          <cell r="M2429" t="str">
            <v>销售商品</v>
          </cell>
          <cell r="N2429" t="str">
            <v>2023/11/16</v>
          </cell>
          <cell r="O2429">
            <v>15.162</v>
          </cell>
          <cell r="P2429">
            <v>0.36</v>
          </cell>
          <cell r="Q2429">
            <v>12.9</v>
          </cell>
          <cell r="R2429">
            <v>10.5</v>
          </cell>
          <cell r="S2429">
            <v>5.7</v>
          </cell>
          <cell r="T2429" t="str">
            <v>有</v>
          </cell>
          <cell r="U2429" t="str">
            <v/>
          </cell>
          <cell r="V2429" t="str">
            <v>2190</v>
          </cell>
          <cell r="W2429">
            <v>12.9</v>
          </cell>
          <cell r="X2429">
            <v>10.5</v>
          </cell>
          <cell r="Y2429">
            <v>5.7</v>
          </cell>
          <cell r="Z2429">
            <v>28</v>
          </cell>
          <cell r="AA2429">
            <v>23</v>
          </cell>
          <cell r="AB2429">
            <v>25</v>
          </cell>
          <cell r="AC2429">
            <v>0.0161</v>
          </cell>
          <cell r="AD2429">
            <v>5.76</v>
          </cell>
          <cell r="AE2429">
            <v>6.5</v>
          </cell>
          <cell r="AF2429">
            <v>16</v>
          </cell>
          <cell r="AG2429" t="str">
            <v/>
          </cell>
        </row>
        <row r="2430">
          <cell r="A2430" t="str">
            <v>a1408</v>
          </cell>
          <cell r="B2430" t="str">
            <v>a1408</v>
          </cell>
          <cell r="C2430" t="str">
            <v>阿基米德积木-原木色50片（非卖品）</v>
          </cell>
          <cell r="D2430" t="str">
            <v>无</v>
          </cell>
          <cell r="E2430" t="str">
            <v>6936352514084</v>
          </cell>
          <cell r="F2430">
            <v>10.3</v>
          </cell>
          <cell r="G2430">
            <v>0</v>
          </cell>
          <cell r="H2430" t="str">
            <v>2+</v>
          </cell>
          <cell r="I2430" t="str">
            <v>老品</v>
          </cell>
          <cell r="J2430" t="str">
            <v>1、产品同竞品差异点（优势点）：
2、产品功能点：
3、产品设计优势：
4、产品教育属性优势：
5、产品安全属性优势：
6、产品相关服务优势：
7、其他：</v>
          </cell>
          <cell r="K2430" t="str">
            <v>随意拼搭不设限，实心松木无异味，无毛刺但摩擦大</v>
          </cell>
          <cell r="L2430" t="str">
            <v/>
          </cell>
          <cell r="M2430" t="str">
            <v>赠品</v>
          </cell>
          <cell r="N2430" t="str">
            <v>2023/11/06</v>
          </cell>
          <cell r="O2430">
            <v>0</v>
          </cell>
          <cell r="P2430">
            <v>0.51</v>
          </cell>
          <cell r="Q2430">
            <v>11.7</v>
          </cell>
          <cell r="R2430">
            <v>11.8</v>
          </cell>
          <cell r="S2430">
            <v>7.9</v>
          </cell>
          <cell r="T2430" t="str">
            <v>有</v>
          </cell>
          <cell r="U2430" t="str">
            <v/>
          </cell>
          <cell r="V2430" t="str">
            <v>2190</v>
          </cell>
          <cell r="W2430">
            <v>11.7</v>
          </cell>
          <cell r="X2430">
            <v>11.8</v>
          </cell>
          <cell r="Y2430">
            <v>7.9</v>
          </cell>
          <cell r="Z2430">
            <v>39</v>
          </cell>
          <cell r="AA2430">
            <v>27.3</v>
          </cell>
          <cell r="AB2430">
            <v>34</v>
          </cell>
          <cell r="AC2430">
            <v>0.0361998</v>
          </cell>
          <cell r="AD2430">
            <v>13.2</v>
          </cell>
          <cell r="AE2430">
            <v>14</v>
          </cell>
          <cell r="AF2430">
            <v>24</v>
          </cell>
          <cell r="AG2430" t="str">
            <v/>
          </cell>
        </row>
        <row r="2431">
          <cell r="A2431" t="str">
            <v>a1421</v>
          </cell>
          <cell r="B2431" t="str">
            <v>a1421</v>
          </cell>
          <cell r="C2431" t="str">
            <v>阿基米德积木-黑白色40片（非卖品）</v>
          </cell>
          <cell r="D2431" t="str">
            <v>无</v>
          </cell>
          <cell r="E2431" t="str">
            <v>6936352514213</v>
          </cell>
          <cell r="F2431">
            <v>14</v>
          </cell>
          <cell r="G2431">
            <v>0</v>
          </cell>
          <cell r="H2431" t="str">
            <v>2+</v>
          </cell>
          <cell r="I2431" t="str">
            <v>老品</v>
          </cell>
          <cell r="J2431" t="str">
            <v>1、产品同竞品差异点（优势点）：
2、产品功能点：
3、产品设计优势：
4、产品教育属性优势：
5、产品安全属性优势：
6、产品相关服务优势：
7、其他：</v>
          </cell>
          <cell r="K2431" t="str">
            <v>随意拼搭不设限，实心松木无异味，无毛刺但摩擦大</v>
          </cell>
          <cell r="L2431" t="str">
            <v/>
          </cell>
          <cell r="M2431" t="str">
            <v>赠品</v>
          </cell>
          <cell r="N2431" t="str">
            <v>2023/11/10</v>
          </cell>
          <cell r="O2431">
            <v>0</v>
          </cell>
          <cell r="P2431">
            <v>0.42</v>
          </cell>
          <cell r="Q2431">
            <v>11.7</v>
          </cell>
          <cell r="R2431">
            <v>11.8</v>
          </cell>
          <cell r="S2431">
            <v>6.2</v>
          </cell>
          <cell r="T2431" t="str">
            <v>有</v>
          </cell>
          <cell r="U2431" t="str">
            <v/>
          </cell>
          <cell r="V2431" t="str">
            <v>2190</v>
          </cell>
          <cell r="W2431">
            <v>11.7</v>
          </cell>
          <cell r="X2431">
            <v>11.8</v>
          </cell>
          <cell r="Y2431">
            <v>6.2</v>
          </cell>
          <cell r="Z2431">
            <v>39</v>
          </cell>
          <cell r="AA2431">
            <v>27.3</v>
          </cell>
          <cell r="AB2431">
            <v>34</v>
          </cell>
          <cell r="AC2431">
            <v>0.0361998</v>
          </cell>
          <cell r="AD2431">
            <v>13.2</v>
          </cell>
          <cell r="AE2431">
            <v>14</v>
          </cell>
          <cell r="AF2431">
            <v>24</v>
          </cell>
          <cell r="AG2431" t="str">
            <v/>
          </cell>
        </row>
        <row r="2432">
          <cell r="A2432" t="str">
            <v>a1422</v>
          </cell>
          <cell r="B2432" t="str">
            <v>a1422</v>
          </cell>
          <cell r="C2432" t="str">
            <v>阿基米德积木-冷色40片（非卖品）</v>
          </cell>
          <cell r="D2432" t="str">
            <v>无</v>
          </cell>
          <cell r="E2432" t="str">
            <v>6936352514220</v>
          </cell>
          <cell r="F2432">
            <v>14</v>
          </cell>
          <cell r="G2432">
            <v>0</v>
          </cell>
          <cell r="H2432" t="str">
            <v>2+</v>
          </cell>
          <cell r="I2432" t="str">
            <v>老品</v>
          </cell>
          <cell r="J2432" t="str">
            <v>1、产品同竞品差异点（优势点）：
2、产品功能点：
3、产品设计优势：
4、产品教育属性优势：
5、产品安全属性优势：
6、产品相关服务优势：
7、其他：</v>
          </cell>
          <cell r="K2432" t="str">
            <v>随意拼搭不设限，实心松木无异味，无毛刺但摩擦大</v>
          </cell>
          <cell r="L2432" t="str">
            <v/>
          </cell>
          <cell r="M2432" t="str">
            <v>赠品</v>
          </cell>
          <cell r="N2432" t="str">
            <v>2023/11/21</v>
          </cell>
          <cell r="O2432">
            <v>0</v>
          </cell>
          <cell r="P2432">
            <v>0.42</v>
          </cell>
          <cell r="Q2432">
            <v>11.7</v>
          </cell>
          <cell r="R2432">
            <v>11.8</v>
          </cell>
          <cell r="S2432">
            <v>6.2</v>
          </cell>
          <cell r="T2432" t="str">
            <v>有</v>
          </cell>
          <cell r="U2432" t="str">
            <v/>
          </cell>
          <cell r="V2432" t="str">
            <v>2190</v>
          </cell>
          <cell r="W2432">
            <v>11.7</v>
          </cell>
          <cell r="X2432">
            <v>11.8</v>
          </cell>
          <cell r="Y2432">
            <v>6.2</v>
          </cell>
          <cell r="Z2432">
            <v>39</v>
          </cell>
          <cell r="AA2432">
            <v>27.3</v>
          </cell>
          <cell r="AB2432">
            <v>34</v>
          </cell>
          <cell r="AC2432">
            <v>0.0361998</v>
          </cell>
          <cell r="AD2432">
            <v>13.2</v>
          </cell>
          <cell r="AE2432">
            <v>14</v>
          </cell>
          <cell r="AF2432">
            <v>24</v>
          </cell>
          <cell r="AG2432" t="str">
            <v/>
          </cell>
        </row>
        <row r="2433">
          <cell r="A2433" t="str">
            <v>a1423</v>
          </cell>
          <cell r="B2433" t="str">
            <v>a1423</v>
          </cell>
          <cell r="C2433" t="str">
            <v>阿基米德积木-暖色40片（非卖品）</v>
          </cell>
          <cell r="D2433" t="str">
            <v>无</v>
          </cell>
          <cell r="E2433" t="str">
            <v>6936352514237</v>
          </cell>
          <cell r="F2433">
            <v>14</v>
          </cell>
          <cell r="G2433">
            <v>0</v>
          </cell>
          <cell r="H2433" t="str">
            <v/>
          </cell>
          <cell r="I2433" t="str">
            <v>老品</v>
          </cell>
          <cell r="J2433" t="str">
            <v/>
          </cell>
          <cell r="K2433" t="str">
            <v>随意拼搭不设限，实心松木无异味，无毛刺但摩擦大</v>
          </cell>
          <cell r="L2433" t="str">
            <v/>
          </cell>
          <cell r="M2433" t="str">
            <v>赠品</v>
          </cell>
          <cell r="N2433" t="str">
            <v>2023/11/10</v>
          </cell>
          <cell r="O2433">
            <v>0</v>
          </cell>
          <cell r="P2433">
            <v>0.42</v>
          </cell>
          <cell r="Q2433">
            <v>11.7</v>
          </cell>
          <cell r="R2433">
            <v>11.8</v>
          </cell>
          <cell r="S2433">
            <v>6.2</v>
          </cell>
          <cell r="T2433" t="str">
            <v>有</v>
          </cell>
          <cell r="U2433" t="str">
            <v/>
          </cell>
          <cell r="V2433" t="str">
            <v>2190</v>
          </cell>
          <cell r="W2433">
            <v>11.7</v>
          </cell>
          <cell r="X2433">
            <v>11.8</v>
          </cell>
          <cell r="Y2433">
            <v>6.2</v>
          </cell>
          <cell r="Z2433">
            <v>39</v>
          </cell>
          <cell r="AA2433">
            <v>27.3</v>
          </cell>
          <cell r="AB2433">
            <v>34</v>
          </cell>
          <cell r="AC2433">
            <v>0.0361998</v>
          </cell>
          <cell r="AD2433">
            <v>13.2</v>
          </cell>
          <cell r="AE2433">
            <v>14</v>
          </cell>
          <cell r="AF2433">
            <v>24</v>
          </cell>
          <cell r="AG2433" t="str">
            <v/>
          </cell>
        </row>
        <row r="2434">
          <cell r="A2434" t="str">
            <v>a1424</v>
          </cell>
          <cell r="B2434" t="str">
            <v>a1424</v>
          </cell>
          <cell r="C2434" t="str">
            <v>阿基米德积木-粉紫色40片（非卖品）</v>
          </cell>
          <cell r="D2434" t="str">
            <v>无</v>
          </cell>
          <cell r="E2434" t="str">
            <v>6936352514244</v>
          </cell>
          <cell r="F2434">
            <v>14</v>
          </cell>
          <cell r="G2434">
            <v>0</v>
          </cell>
          <cell r="H2434" t="str">
            <v>2+</v>
          </cell>
          <cell r="I2434" t="str">
            <v>老品</v>
          </cell>
          <cell r="J2434" t="str">
            <v>1、产品同竞品差异点（优势点）：
2、产品功能点：
3、产品设计优势：
4、产品教育属性优势：
5、产品安全属性优势：
6、产品相关服务优势：
7、其他：</v>
          </cell>
          <cell r="K2434" t="str">
            <v>随意拼搭不设限，实心松木无异味，无毛刺但摩擦大</v>
          </cell>
          <cell r="L2434" t="str">
            <v/>
          </cell>
          <cell r="M2434" t="str">
            <v>赠品</v>
          </cell>
          <cell r="N2434" t="str">
            <v>2023/11/23</v>
          </cell>
          <cell r="O2434">
            <v>0</v>
          </cell>
          <cell r="P2434">
            <v>0.42</v>
          </cell>
          <cell r="Q2434">
            <v>11.7</v>
          </cell>
          <cell r="R2434">
            <v>11.8</v>
          </cell>
          <cell r="S2434">
            <v>6.2</v>
          </cell>
          <cell r="T2434" t="str">
            <v>有</v>
          </cell>
          <cell r="U2434" t="str">
            <v/>
          </cell>
          <cell r="V2434" t="str">
            <v>2190</v>
          </cell>
          <cell r="W2434">
            <v>11.7</v>
          </cell>
          <cell r="X2434">
            <v>11.8</v>
          </cell>
          <cell r="Y2434">
            <v>6.2</v>
          </cell>
          <cell r="Z2434">
            <v>39</v>
          </cell>
          <cell r="AA2434">
            <v>27.3</v>
          </cell>
          <cell r="AB2434">
            <v>34</v>
          </cell>
          <cell r="AC2434">
            <v>0.0361998</v>
          </cell>
          <cell r="AD2434">
            <v>13.2</v>
          </cell>
          <cell r="AE2434">
            <v>14</v>
          </cell>
          <cell r="AF2434">
            <v>24</v>
          </cell>
          <cell r="AG2434" t="str">
            <v/>
          </cell>
        </row>
        <row r="2435">
          <cell r="A2435" t="str">
            <v>MD1307</v>
          </cell>
          <cell r="B2435" t="str">
            <v>MD2022005</v>
          </cell>
          <cell r="C2435" t="str">
            <v>mideer 合金车俱乐部  经典回力  30pcs</v>
          </cell>
          <cell r="D2435" t="str">
            <v>Mideer Alloy Racing Cars - Classic Edition (30pcs)</v>
          </cell>
          <cell r="E2435" t="str">
            <v>6936352513070</v>
          </cell>
          <cell r="F2435">
            <v>269</v>
          </cell>
          <cell r="G2435">
            <v>269.02</v>
          </cell>
          <cell r="H2435" t="str">
            <v>3+到20+</v>
          </cell>
          <cell r="I2435" t="str">
            <v>老品</v>
          </cell>
          <cell r="J2435" t="str">
            <v>1、产品同竞品差异点（优势点）：30辆合金车多数量每一辆都不一样；豪华礼盒装
2、产品功能点：坚固锌合金有份量不怕撞
3、产品设计优势：彩绘丰富
4、产品教育属性优势：/
5、产品安全属性优势：/
6、产品相关服务优势：缺件补发
7、其他：7天无理由退换货</v>
          </cell>
          <cell r="K2435" t="str">
            <v>1）6/8/10辆装仿真小车，多款可选
2）造型逼真，耐摔耐玩，包装酷炫
3）1:64比例，每辆不重样，认知车型超合适
4）工艺精湛，收藏级品质</v>
          </cell>
          <cell r="L2435" t="str">
            <v>Sets of 6, 8, or 10 simulation car models.
Realistic designs, sturdy and drop-resistant, cool packaging.
1:64 scale; every car is unique. Great for vehicle recognition.
Fine craftsmanship, collector's quality.</v>
          </cell>
          <cell r="M2435" t="str">
            <v>销售商品</v>
          </cell>
          <cell r="N2435" t="str">
            <v>2023/11/02</v>
          </cell>
          <cell r="O2435">
            <v>102.22</v>
          </cell>
          <cell r="P2435">
            <v>1.22</v>
          </cell>
          <cell r="Q2435">
            <v>50</v>
          </cell>
          <cell r="R2435">
            <v>29.5</v>
          </cell>
          <cell r="S2435">
            <v>4.3</v>
          </cell>
          <cell r="T2435" t="str">
            <v>有</v>
          </cell>
          <cell r="U2435" t="str">
            <v/>
          </cell>
          <cell r="V2435" t="str">
            <v>2190</v>
          </cell>
          <cell r="W2435">
            <v>50</v>
          </cell>
          <cell r="X2435">
            <v>29.5</v>
          </cell>
          <cell r="Y2435">
            <v>4.7</v>
          </cell>
          <cell r="Z2435">
            <v>52.5</v>
          </cell>
          <cell r="AA2435">
            <v>40.5</v>
          </cell>
          <cell r="AB2435">
            <v>32.1</v>
          </cell>
          <cell r="AC2435">
            <v>0.068252625</v>
          </cell>
          <cell r="AD2435">
            <v>9.2</v>
          </cell>
          <cell r="AE2435">
            <v>10.69</v>
          </cell>
          <cell r="AF2435">
            <v>8</v>
          </cell>
          <cell r="AG2435" t="str">
            <v/>
          </cell>
        </row>
        <row r="2436">
          <cell r="A2436" t="str">
            <v>MD4283</v>
          </cell>
          <cell r="B2436" t="str">
            <v>MD2017090</v>
          </cell>
          <cell r="C2436" t="str">
            <v>mideer 艺术家礼盒拼图  城里来了一条龙  189PCS</v>
          </cell>
          <cell r="D2436" t="str">
            <v>mideer Artist Puzzle - The Magical Dragon Rescue Mission</v>
          </cell>
          <cell r="E2436" t="str">
            <v>6936352542834</v>
          </cell>
          <cell r="F2436">
            <v>99</v>
          </cell>
          <cell r="G2436">
            <v>78.19</v>
          </cell>
          <cell r="H2436" t="str">
            <v>3+到20+</v>
          </cell>
          <cell r="I2436" t="str">
            <v>老品</v>
          </cell>
          <cell r="J2436" t="str">
            <v>1、产品同竞品差异点（优势点）：
2、产品功能点：
3、产品设计优势：
4、产品教育属性优势：
5、产品安全属性优势：
6、产品相关服务优势：
7、其他：</v>
          </cell>
          <cell r="K2436" t="str">
            <v>绘本同名、暖心童话、龙年周边、斜挎包礼盒</v>
          </cell>
          <cell r="L2436" t="str">
            <v/>
          </cell>
          <cell r="M2436" t="str">
            <v>销售商品</v>
          </cell>
          <cell r="N2436" t="str">
            <v>2023/10/23</v>
          </cell>
          <cell r="O2436">
            <v>29.7</v>
          </cell>
          <cell r="P2436">
            <v>0.67</v>
          </cell>
          <cell r="Q2436">
            <v>50</v>
          </cell>
          <cell r="R2436">
            <v>8</v>
          </cell>
          <cell r="S2436">
            <v>13</v>
          </cell>
          <cell r="T2436" t="str">
            <v>有</v>
          </cell>
          <cell r="U2436" t="str">
            <v/>
          </cell>
          <cell r="V2436" t="str">
            <v>2190</v>
          </cell>
          <cell r="W2436">
            <v>50</v>
          </cell>
          <cell r="X2436">
            <v>8</v>
          </cell>
          <cell r="Y2436">
            <v>13</v>
          </cell>
          <cell r="Z2436">
            <v>51.5</v>
          </cell>
          <cell r="AA2436">
            <v>50.5</v>
          </cell>
          <cell r="AB2436">
            <v>41.5</v>
          </cell>
          <cell r="AC2436">
            <v>0.107931125</v>
          </cell>
          <cell r="AD2436">
            <v>12.06</v>
          </cell>
          <cell r="AE2436">
            <v>14</v>
          </cell>
          <cell r="AF2436">
            <v>18</v>
          </cell>
          <cell r="AG2436" t="str">
            <v/>
          </cell>
        </row>
        <row r="2437">
          <cell r="A2437" t="str">
            <v>MK0294</v>
          </cell>
          <cell r="B2437" t="str">
            <v>MD2021016</v>
          </cell>
          <cell r="C2437" t="str">
            <v>姓名贴</v>
          </cell>
          <cell r="D2437" t="str">
            <v>无</v>
          </cell>
          <cell r="E2437" t="str">
            <v>6936352502944</v>
          </cell>
          <cell r="F2437">
            <v>5.8</v>
          </cell>
          <cell r="G2437">
            <v>5.8</v>
          </cell>
          <cell r="H2437" t="str">
            <v/>
          </cell>
          <cell r="I2437" t="str">
            <v>老品</v>
          </cell>
          <cell r="J2437" t="str">
            <v/>
          </cell>
          <cell r="K2437" t="str">
            <v>暂缺</v>
          </cell>
          <cell r="L2437" t="str">
            <v/>
          </cell>
          <cell r="M2437" t="str">
            <v>赠品</v>
          </cell>
          <cell r="N2437" t="str">
            <v>2021/04/23</v>
          </cell>
          <cell r="O2437">
            <v>0</v>
          </cell>
          <cell r="P2437">
            <v>0</v>
          </cell>
          <cell r="Q2437">
            <v>0</v>
          </cell>
          <cell r="R2437">
            <v>0</v>
          </cell>
          <cell r="S2437">
            <v>0</v>
          </cell>
          <cell r="T2437" t="str">
            <v>有</v>
          </cell>
          <cell r="U2437" t="str">
            <v/>
          </cell>
          <cell r="V2437" t="str">
            <v>2190</v>
          </cell>
        </row>
        <row r="2437">
          <cell r="Z2437">
            <v>0</v>
          </cell>
          <cell r="AA2437">
            <v>0</v>
          </cell>
          <cell r="AB2437">
            <v>0</v>
          </cell>
          <cell r="AC2437">
            <v>0</v>
          </cell>
          <cell r="AD2437">
            <v>0</v>
          </cell>
          <cell r="AE2437">
            <v>0</v>
          </cell>
          <cell r="AF2437">
            <v>0</v>
          </cell>
          <cell r="AG2437" t="str">
            <v/>
          </cell>
        </row>
        <row r="2438">
          <cell r="A2438" t="str">
            <v>MD4281</v>
          </cell>
          <cell r="B2438" t="str">
            <v>MD2023068</v>
          </cell>
          <cell r="C2438" t="str">
            <v>mideer 磁力七巧板</v>
          </cell>
          <cell r="D2438" t="str">
            <v>mideer Magnetic Tangram</v>
          </cell>
          <cell r="E2438" t="str">
            <v>6936352542810</v>
          </cell>
          <cell r="F2438">
            <v>49.9</v>
          </cell>
          <cell r="G2438">
            <v>62.91</v>
          </cell>
          <cell r="H2438" t="str">
            <v>3+到20+</v>
          </cell>
          <cell r="I2438" t="str">
            <v>老品</v>
          </cell>
          <cell r="J2438" t="str">
            <v>1、产品同竞品差异点（优势点）：平面&amp;立体七巧板拼搭
2、产品功能点：20mm加厚设计，强磁
3、产品设计优势：高透果冻配色
4、产品教育属性优势：由易到难
5、产品安全属性优势：
6、产品相关服务优势：
7、其他：</v>
          </cell>
          <cell r="K2438" t="str">
            <v>1.宝宝的入门磁力七巧板教具 2.突破传统七巧板 平面立体皆可搭 3.由易到难 逐阶启发几何思维 4.20mm加厚 低幼宝宝好抓握 5.啪嗒强磁力 稳稳站立不会倒 6.超声波焊接 一体成型更抗摔 7.拼搭有参考 0基础轻松上手 8.高透果冻配色 吸引宝宝主动玩 9.沙漏计时挑战 拼搭不枯燥 10.盒型小巧 随时随地玩耍</v>
          </cell>
          <cell r="L2438" t="str">
            <v>1. A beginner magnetic tangram learning toy for babies 2. Beyond traditional tangrams Build both flat and 3D shapes 3. From easy to challenging Gradually develop geometric thinking 4. 20 mm thick Easy for little hands to grasp 5. Strong snap-fit magnets Stand steadily without falling 6. Ultrasonic welding One-piece structure more drop-resistant 7. Guided building included Easy to start with no experience 8. High-transparency jelly colors Encourage active play 9. Hourglass timing challenges Make building more engaging 10. Compact box design Play anytime anywhere</v>
          </cell>
          <cell r="M2438" t="str">
            <v>销售商品</v>
          </cell>
          <cell r="N2438" t="str">
            <v>2023/10/27</v>
          </cell>
          <cell r="O2438">
            <v>20.958</v>
          </cell>
          <cell r="P2438">
            <v>0.25</v>
          </cell>
          <cell r="Q2438">
            <v>12</v>
          </cell>
          <cell r="R2438">
            <v>15</v>
          </cell>
          <cell r="S2438">
            <v>3.2</v>
          </cell>
          <cell r="T2438" t="str">
            <v>无</v>
          </cell>
          <cell r="U2438" t="str">
            <v/>
          </cell>
          <cell r="V2438" t="str">
            <v>36500</v>
          </cell>
          <cell r="W2438">
            <v>12</v>
          </cell>
          <cell r="X2438">
            <v>14.9</v>
          </cell>
          <cell r="Y2438">
            <v>3.2</v>
          </cell>
          <cell r="Z2438">
            <v>38.3</v>
          </cell>
          <cell r="AA2438">
            <v>31.8</v>
          </cell>
          <cell r="AB2438">
            <v>27.9</v>
          </cell>
          <cell r="AC2438">
            <v>0.033980526</v>
          </cell>
          <cell r="AD2438">
            <v>11.52</v>
          </cell>
          <cell r="AE2438">
            <v>12.65</v>
          </cell>
          <cell r="AF2438">
            <v>48</v>
          </cell>
          <cell r="AG2438" t="str">
            <v>否</v>
          </cell>
        </row>
        <row r="2439">
          <cell r="A2439" t="str">
            <v>MD3352</v>
          </cell>
          <cell r="B2439" t="str">
            <v>MD2022006</v>
          </cell>
          <cell r="C2439" t="str">
            <v>mideer年味中国手工灯笼-祥龙献瑞</v>
          </cell>
          <cell r="D2439" t="str">
            <v>mideer Chinese New Year Lantern - Auspicious Dragon Blessing</v>
          </cell>
          <cell r="E2439" t="str">
            <v>6936352533528</v>
          </cell>
          <cell r="F2439">
            <v>29.9</v>
          </cell>
          <cell r="G2439">
            <v>29.9</v>
          </cell>
          <cell r="H2439" t="str">
            <v>3+到20+</v>
          </cell>
          <cell r="I2439" t="str">
            <v>老品</v>
          </cell>
          <cell r="J2439" t="str">
            <v>1、产品同竞品差异点（优势点）：结合龙年，设计的龙的造型。
2、产品功能点：手工灯笼。
3、产品设计优势：造型独特
4、产品教育属性优势：了解传统文化
5、产品安全属性优势：企标
6、产品相关服务优势：
7、其他：</v>
          </cell>
          <cell r="K2439" t="str">
            <v>镂空光影、长亮灯珠、步骤简单、材料齐全</v>
          </cell>
          <cell r="L2439" t="str">
            <v/>
          </cell>
          <cell r="M2439" t="str">
            <v>销售商品</v>
          </cell>
          <cell r="N2439" t="str">
            <v>2023/10/23</v>
          </cell>
          <cell r="O2439">
            <v>11.362</v>
          </cell>
          <cell r="P2439">
            <v>0.16</v>
          </cell>
          <cell r="Q2439">
            <v>23.2</v>
          </cell>
          <cell r="R2439">
            <v>27.5</v>
          </cell>
          <cell r="S2439">
            <v>27</v>
          </cell>
          <cell r="T2439" t="str">
            <v>有</v>
          </cell>
          <cell r="U2439" t="str">
            <v/>
          </cell>
          <cell r="V2439" t="str">
            <v>2190</v>
          </cell>
          <cell r="W2439">
            <v>23.2</v>
          </cell>
          <cell r="X2439">
            <v>27.5</v>
          </cell>
          <cell r="Y2439">
            <v>27</v>
          </cell>
          <cell r="Z2439">
            <v>61</v>
          </cell>
          <cell r="AA2439">
            <v>25</v>
          </cell>
          <cell r="AB2439">
            <v>29.5</v>
          </cell>
          <cell r="AC2439">
            <v>0.0449875</v>
          </cell>
          <cell r="AD2439">
            <v>3.2</v>
          </cell>
          <cell r="AE2439">
            <v>4</v>
          </cell>
          <cell r="AF2439">
            <v>20</v>
          </cell>
          <cell r="AG2439" t="str">
            <v/>
          </cell>
        </row>
        <row r="2440">
          <cell r="A2440" t="str">
            <v>MD6462</v>
          </cell>
          <cell r="B2440" t="str">
            <v>MD2022065</v>
          </cell>
          <cell r="C2440" t="str">
            <v>mideer 服装设计  盛世霓裳</v>
          </cell>
          <cell r="D2440" t="str">
            <v>mideer Clothing Design House - Chinese Gleaming Garb</v>
          </cell>
          <cell r="E2440" t="str">
            <v>6936352564621</v>
          </cell>
          <cell r="F2440">
            <v>109.9</v>
          </cell>
          <cell r="G2440">
            <v>109.9</v>
          </cell>
          <cell r="H2440" t="str">
            <v>3+到20+</v>
          </cell>
          <cell r="I2440" t="str">
            <v>老品</v>
          </cell>
          <cell r="J2440" t="str">
            <v>1、产品同竞品差异点（优势点）：联名张文淇的年衣
2、产品功能点：服装制作
3、产品设计优势：联名张文淇的插画设计和多种材质搭配，视觉效果比市面上好
4、产品教育属性优势：让孩子体验传统服装文化
5、产品安全属性优势：通过3C GB 6675国标安全检
6、产品相关服务优势：
7、其他：</v>
          </cell>
          <cell r="K2440" t="str">
            <v>结合汉服元素，带孩子了解古装文化，胶水粘合无需针线</v>
          </cell>
          <cell r="L2440" t="str">
            <v/>
          </cell>
          <cell r="M2440" t="str">
            <v>销售商品</v>
          </cell>
          <cell r="N2440" t="str">
            <v>2023/10/18</v>
          </cell>
          <cell r="O2440">
            <v>41.762</v>
          </cell>
          <cell r="P2440">
            <v>0.77</v>
          </cell>
          <cell r="Q2440">
            <v>35</v>
          </cell>
          <cell r="R2440">
            <v>30.2</v>
          </cell>
          <cell r="S2440">
            <v>8.5</v>
          </cell>
          <cell r="T2440" t="str">
            <v>有</v>
          </cell>
          <cell r="U2440" t="str">
            <v>有</v>
          </cell>
          <cell r="V2440" t="str">
            <v>2190</v>
          </cell>
          <cell r="W2440">
            <v>35.5</v>
          </cell>
          <cell r="X2440">
            <v>30.5</v>
          </cell>
          <cell r="Y2440">
            <v>8.5</v>
          </cell>
          <cell r="Z2440">
            <v>62.5</v>
          </cell>
          <cell r="AA2440">
            <v>37.2</v>
          </cell>
          <cell r="AB2440">
            <v>54.2</v>
          </cell>
          <cell r="AC2440">
            <v>0.126015</v>
          </cell>
          <cell r="AD2440">
            <v>9.48</v>
          </cell>
          <cell r="AE2440">
            <v>10.2</v>
          </cell>
          <cell r="AF2440">
            <v>12</v>
          </cell>
          <cell r="AG2440" t="str">
            <v>否</v>
          </cell>
        </row>
        <row r="2441">
          <cell r="A2441" t="str">
            <v>MD6380</v>
          </cell>
          <cell r="B2441" t="str">
            <v>MD2024024</v>
          </cell>
          <cell r="C2441" t="str">
            <v>mideer 3D环腰背负功能书包  苍翠绿</v>
          </cell>
          <cell r="D2441" t="str">
            <v>mideer 3D Waist-Relief Backpack</v>
          </cell>
          <cell r="E2441" t="str">
            <v>6936352563808</v>
          </cell>
          <cell r="F2441">
            <v>399</v>
          </cell>
          <cell r="G2441">
            <v>472.5</v>
          </cell>
          <cell r="H2441" t="str">
            <v>3+到20+</v>
          </cell>
          <cell r="I2441" t="str">
            <v>老品</v>
          </cell>
          <cell r="J2441" t="str">
            <v>1、产品同竞品差异点（优势点）：一包多用环抱式减负、二合一前袋可拆卸
2、产品功能点：环抱式减负、前袋可拆卸、360°全方位反光条安全保护、内部科学合理的结构区域
3、产品设计优势：一包多用环抱式减负、二合一前袋可拆卸、简约百搭的书包外形
4、产品教育属性优势：/
5、产品安全属性优势：双重透气、防水面料、360°全方位反光条安全保护、ykk品牌拉链
6、产品相关服务优势：/
7、其他：/</v>
          </cell>
          <cell r="K2441" t="str">
            <v>一包多用、全方位分散受力，科学分格收纳</v>
          </cell>
          <cell r="L2441" t="str">
            <v/>
          </cell>
          <cell r="M2441" t="str">
            <v>销售商品</v>
          </cell>
          <cell r="N2441" t="str">
            <v>2024/01/15</v>
          </cell>
          <cell r="O2441">
            <v>179.55</v>
          </cell>
          <cell r="P2441">
            <v>0.95</v>
          </cell>
          <cell r="Q2441">
            <v>26</v>
          </cell>
          <cell r="R2441">
            <v>15</v>
          </cell>
          <cell r="S2441">
            <v>40</v>
          </cell>
          <cell r="T2441" t="str">
            <v>有</v>
          </cell>
          <cell r="U2441" t="str">
            <v/>
          </cell>
          <cell r="V2441" t="str">
            <v>2190</v>
          </cell>
          <cell r="W2441">
            <v>26</v>
          </cell>
          <cell r="X2441">
            <v>15</v>
          </cell>
          <cell r="Y2441">
            <v>40</v>
          </cell>
          <cell r="Z2441">
            <v>41</v>
          </cell>
          <cell r="AA2441">
            <v>58</v>
          </cell>
          <cell r="AB2441">
            <v>70</v>
          </cell>
          <cell r="AC2441">
            <v>0.16646</v>
          </cell>
          <cell r="AD2441">
            <v>7.6</v>
          </cell>
          <cell r="AE2441">
            <v>12.2</v>
          </cell>
          <cell r="AF2441">
            <v>8</v>
          </cell>
          <cell r="AG2441" t="str">
            <v/>
          </cell>
        </row>
        <row r="2442">
          <cell r="A2442" t="str">
            <v>MD1299</v>
          </cell>
          <cell r="B2442" t="str">
            <v>MD2023056</v>
          </cell>
          <cell r="C2442" t="str">
            <v>mideer 多维水彩笔    48色</v>
          </cell>
          <cell r="D2442" t="str">
            <v>无</v>
          </cell>
          <cell r="E2442" t="str">
            <v>6936352512998</v>
          </cell>
          <cell r="F2442">
            <v>159.9</v>
          </cell>
          <cell r="G2442">
            <v>159.9</v>
          </cell>
          <cell r="H2442" t="str">
            <v>3+到20+</v>
          </cell>
          <cell r="I2442" t="str">
            <v>老品</v>
          </cell>
          <cell r="J2442" t="str">
            <v>1、产品同竞品差异点（优势点）：升级大分子水溶墨，白衣轻松洗；专为儿童绘画研发
2、产品功能点：墨水容量更大，出墨均匀顺畅；科学水墨配比，从源头不透纸
3、产品设计优势：专利笔杆，防冲击笔头，渐变三角笔杆；4大核心专利：外观专利 ，笔头专利，透明笔项专利，防插拔结构专利；突破式“多维”笔头，重新定义水彩笔形态，轻松切换点线⾯；一盒兼备手提盒+笔筒+收纳，每个功能都实用；救命透气孔 防窒息，21mm大直径防吞咽；为儿童力度设计，轻松拔盖；全系列笔芯密封，防墨干
4、产品教育属性优势：
5、产品安全属性优势：通过欧标、美标、国标 、REACH、LHAMA 检测
6、产品相关服务优势：大师级色彩体系鲜亮标准更显色；送专业课程体系，轻松完成绘画启蒙
7、其他：</v>
          </cell>
          <cell r="K2442" t="str">
            <v>96.5%水洗度、多项专利认证、渐变三角笔杆、顺滑不断墨</v>
          </cell>
          <cell r="L2442" t="str">
            <v/>
          </cell>
          <cell r="M2442" t="str">
            <v>销售商品</v>
          </cell>
          <cell r="N2442" t="str">
            <v>2023/08/25</v>
          </cell>
          <cell r="O2442">
            <v>60.762</v>
          </cell>
          <cell r="P2442">
            <v>1.04</v>
          </cell>
          <cell r="Q2442">
            <v>14.4</v>
          </cell>
          <cell r="R2442">
            <v>10.8</v>
          </cell>
          <cell r="S2442">
            <v>13</v>
          </cell>
          <cell r="T2442" t="str">
            <v>有</v>
          </cell>
          <cell r="U2442" t="str">
            <v/>
          </cell>
          <cell r="V2442" t="str">
            <v>1095</v>
          </cell>
          <cell r="W2442">
            <v>14.4</v>
          </cell>
          <cell r="X2442">
            <v>10.8</v>
          </cell>
          <cell r="Y2442">
            <v>13</v>
          </cell>
          <cell r="Z2442">
            <v>35.5</v>
          </cell>
          <cell r="AA2442">
            <v>33.5</v>
          </cell>
          <cell r="AB2442">
            <v>31.2</v>
          </cell>
          <cell r="AC2442">
            <v>0.0371046</v>
          </cell>
          <cell r="AD2442">
            <v>12.48</v>
          </cell>
          <cell r="AE2442">
            <v>14.12</v>
          </cell>
          <cell r="AF2442">
            <v>12</v>
          </cell>
          <cell r="AG2442" t="str">
            <v/>
          </cell>
        </row>
        <row r="2443">
          <cell r="A2443" t="str">
            <v>MK1333</v>
          </cell>
          <cell r="B2443" t="str">
            <v>MD2023055</v>
          </cell>
          <cell r="C2443" t="str">
            <v>mideer 轻泥乐粘土  森林勇者手办系列 展示盒</v>
          </cell>
          <cell r="D2443" t="str">
            <v>无</v>
          </cell>
          <cell r="E2443" t="str">
            <v>6936352513339</v>
          </cell>
          <cell r="F2443">
            <v>0</v>
          </cell>
          <cell r="G2443">
            <v>0</v>
          </cell>
          <cell r="H2443" t="str">
            <v>3+到20+</v>
          </cell>
          <cell r="I2443" t="str">
            <v>老品</v>
          </cell>
          <cell r="J2443" t="str">
            <v>1、产品同竞品差异点（优势点）：
2、产品功能点：
3、产品设计优势：
4、产品教育属性优势：
5、产品安全属性优势：
6、产品相关服务优势：
7、其他：</v>
          </cell>
          <cell r="K2443" t="str">
            <v>6款造型、轻松塑形、安心配方、不粘小手</v>
          </cell>
          <cell r="L2443" t="str">
            <v/>
          </cell>
          <cell r="M2443" t="str">
            <v>宣发物料</v>
          </cell>
          <cell r="N2443" t="str">
            <v>2023/08/22</v>
          </cell>
          <cell r="O2443">
            <v>0</v>
          </cell>
          <cell r="P2443">
            <v>0</v>
          </cell>
          <cell r="Q2443">
            <v>0</v>
          </cell>
          <cell r="R2443">
            <v>0</v>
          </cell>
          <cell r="S2443">
            <v>0</v>
          </cell>
          <cell r="T2443" t="str">
            <v>有</v>
          </cell>
          <cell r="U2443" t="str">
            <v/>
          </cell>
          <cell r="V2443" t="str">
            <v>2190</v>
          </cell>
        </row>
        <row r="2443">
          <cell r="Z2443">
            <v>0</v>
          </cell>
          <cell r="AA2443">
            <v>0</v>
          </cell>
          <cell r="AB2443">
            <v>0</v>
          </cell>
          <cell r="AC2443">
            <v>0</v>
          </cell>
          <cell r="AD2443">
            <v>0</v>
          </cell>
          <cell r="AE2443">
            <v>0</v>
          </cell>
          <cell r="AF2443">
            <v>0</v>
          </cell>
          <cell r="AG2443" t="str">
            <v/>
          </cell>
        </row>
        <row r="2444">
          <cell r="A2444" t="str">
            <v>MD1372</v>
          </cell>
          <cell r="B2444" t="str">
            <v>MD2023061</v>
          </cell>
          <cell r="C2444" t="str">
            <v>mideer宫西达也联名款双饮保温杯-霸王龙</v>
          </cell>
          <cell r="D2444" t="str">
            <v>mideer You Look Yummy Insulation Cup - T. rex</v>
          </cell>
          <cell r="E2444" t="str">
            <v>6936352513728</v>
          </cell>
          <cell r="F2444">
            <v>169</v>
          </cell>
          <cell r="G2444">
            <v>200.13</v>
          </cell>
          <cell r="H2444" t="str">
            <v/>
          </cell>
          <cell r="I2444" t="str">
            <v>老品</v>
          </cell>
          <cell r="J2444" t="str">
            <v/>
          </cell>
          <cell r="K2444" t="str">
            <v>一盖三饮、12小时保温、316L不锈钢、防漏安全锁</v>
          </cell>
          <cell r="L2444" t="str">
            <v/>
          </cell>
          <cell r="M2444" t="str">
            <v>销售商品</v>
          </cell>
          <cell r="N2444" t="str">
            <v>2023/09/09</v>
          </cell>
          <cell r="O2444">
            <v>76.05</v>
          </cell>
          <cell r="P2444">
            <v>0.57</v>
          </cell>
          <cell r="Q2444">
            <v>23</v>
          </cell>
          <cell r="R2444">
            <v>12</v>
          </cell>
          <cell r="S2444">
            <v>10</v>
          </cell>
          <cell r="T2444" t="str">
            <v>有</v>
          </cell>
          <cell r="U2444" t="str">
            <v/>
          </cell>
          <cell r="V2444" t="str">
            <v>2190</v>
          </cell>
        </row>
        <row r="2444">
          <cell r="Z2444">
            <v>43.6</v>
          </cell>
          <cell r="AA2444">
            <v>38.9</v>
          </cell>
          <cell r="AB2444">
            <v>48</v>
          </cell>
          <cell r="AC2444">
            <v>0.08140992</v>
          </cell>
          <cell r="AD2444">
            <v>13.68</v>
          </cell>
          <cell r="AE2444">
            <v>14</v>
          </cell>
          <cell r="AF2444">
            <v>24</v>
          </cell>
          <cell r="AG2444" t="str">
            <v/>
          </cell>
        </row>
        <row r="2445">
          <cell r="A2445" t="str">
            <v>MD1332</v>
          </cell>
          <cell r="B2445" t="str">
            <v>MD2023070</v>
          </cell>
          <cell r="C2445" t="str">
            <v>mideer 颜料专用绘画纸</v>
          </cell>
          <cell r="D2445" t="str">
            <v>mideer Premium Paint Paper Pad</v>
          </cell>
          <cell r="E2445" t="str">
            <v>6936352513322</v>
          </cell>
          <cell r="F2445">
            <v>19.9</v>
          </cell>
          <cell r="G2445">
            <v>19.88</v>
          </cell>
          <cell r="H2445" t="str">
            <v>3+到20+</v>
          </cell>
          <cell r="I2445" t="str">
            <v>老品</v>
          </cell>
          <cell r="J2445" t="str">
            <v>1、产品同竞品差异点（优势点）：
2、产品功能点：优质水粉纸，颜料干的快；加厚纸张，不易透底
3、产品设计优势：
4、产品教育属性优势：
5、产品安全属性优势：
6、产品相关服务优势：
7、其他：可用于手指画颜料，水粉颜料等多种颜料产品。</v>
          </cell>
          <cell r="K2445" t="str">
            <v>1). 专业级儿童绘画专用纸 —— 专为小小艺术家研发
2). 特种纹理表面 —— 增强颜料附着力，显著提升色彩饱满度
3). 190g 加厚纸质 —— 即使多次叠色也无惧透墨
4). 全能画材适配 —— 完美承载手指画颜料、水粉及丙烯
5). 严选原生木浆 —— 纸面坚韧耐磨，反复涂抹不起球
6). 精细平整切边 —— 触感顺滑不划手
7). 超 A4 大开本设计 —— 宽敞空间，让灵感不再受限</v>
          </cell>
          <cell r="L2445" t="str">
            <v>Professional-grade paper for children’s painting.
Textured surface enhances pigment adhesion and color vibrancy.
190g thick paper — layer colors without bleed-through.
Suitable for finger paint, gouache, and acrylic.
Premium wood pulp — resistant to pilling.
Smooth, finely cut edges.
Larger than A4 for unrestricted creativity.</v>
          </cell>
          <cell r="M2445" t="str">
            <v>销售商品</v>
          </cell>
          <cell r="N2445" t="str">
            <v>2023/11/26</v>
          </cell>
          <cell r="O2445">
            <v>7.562</v>
          </cell>
          <cell r="P2445">
            <v>0.33</v>
          </cell>
          <cell r="Q2445">
            <v>38</v>
          </cell>
          <cell r="R2445">
            <v>27</v>
          </cell>
          <cell r="S2445">
            <v>0.32</v>
          </cell>
          <cell r="T2445" t="str">
            <v>有</v>
          </cell>
          <cell r="U2445" t="str">
            <v>有</v>
          </cell>
          <cell r="V2445" t="str">
            <v>2190</v>
          </cell>
          <cell r="W2445">
            <v>44</v>
          </cell>
          <cell r="X2445">
            <v>26</v>
          </cell>
          <cell r="Y2445">
            <v>0.5</v>
          </cell>
          <cell r="Z2445">
            <v>39</v>
          </cell>
          <cell r="AA2445">
            <v>28.5</v>
          </cell>
          <cell r="AB2445">
            <v>24</v>
          </cell>
          <cell r="AC2445">
            <v>0.026676</v>
          </cell>
          <cell r="AD2445">
            <v>13.2</v>
          </cell>
          <cell r="AE2445">
            <v>14.69</v>
          </cell>
          <cell r="AF2445">
            <v>38</v>
          </cell>
          <cell r="AG2445" t="str">
            <v>否</v>
          </cell>
        </row>
        <row r="2446">
          <cell r="A2446" t="str">
            <v>MD1312</v>
          </cell>
          <cell r="B2446" t="str">
            <v>MD2023059</v>
          </cell>
          <cell r="C2446" t="str">
            <v>mideer 创想简画本  信笔涂鸦</v>
          </cell>
          <cell r="D2446" t="str">
            <v>mideer One More Stroke - Doodle Delights</v>
          </cell>
          <cell r="E2446" t="str">
            <v>6936352513124</v>
          </cell>
          <cell r="F2446">
            <v>19.9</v>
          </cell>
          <cell r="G2446">
            <v>19.9</v>
          </cell>
          <cell r="H2446" t="str">
            <v>3+到20+</v>
          </cell>
          <cell r="I2446" t="str">
            <v>老品</v>
          </cell>
          <cell r="J2446" t="str">
            <v>1、产品同竞品差异点（优势点）：全面进阶体系，实现美学启蒙
2、产品功能点：多种绘画引导，激发想象力；启发式教育，学会举一反三；使用多种画笔创艺不设限
3、产品设计优势：大开本设计，孩子画尽兴
4、产品教育属性优势：
5、产品安全属性优势：
6、产品相关服务优势：
7、其他：加厚双胶纸，实力加厚不透纸
</v>
          </cell>
          <cell r="K2446" t="str">
            <v>3本进阶、留白涂鸦、绘画引导、加厚不透</v>
          </cell>
          <cell r="L2446" t="str">
            <v/>
          </cell>
          <cell r="M2446" t="str">
            <v>销售商品</v>
          </cell>
          <cell r="N2446" t="str">
            <v>2023/09/04</v>
          </cell>
          <cell r="O2446">
            <v>7.562</v>
          </cell>
          <cell r="P2446">
            <v>0.335</v>
          </cell>
          <cell r="Q2446">
            <v>27.6</v>
          </cell>
          <cell r="R2446">
            <v>25.6</v>
          </cell>
          <cell r="S2446">
            <v>5</v>
          </cell>
          <cell r="T2446" t="str">
            <v>无</v>
          </cell>
          <cell r="U2446" t="str">
            <v/>
          </cell>
          <cell r="V2446" t="str">
            <v>36500</v>
          </cell>
          <cell r="W2446">
            <v>27.5</v>
          </cell>
          <cell r="X2446">
            <v>26.5</v>
          </cell>
          <cell r="Y2446">
            <v>0.5</v>
          </cell>
          <cell r="Z2446">
            <v>29</v>
          </cell>
          <cell r="AA2446">
            <v>27</v>
          </cell>
          <cell r="AB2446">
            <v>19.5</v>
          </cell>
          <cell r="AC2446">
            <v>0.0152685</v>
          </cell>
          <cell r="AD2446">
            <v>9.9</v>
          </cell>
          <cell r="AE2446">
            <v>10.3</v>
          </cell>
          <cell r="AF2446">
            <v>30</v>
          </cell>
          <cell r="AG2446" t="str">
            <v/>
          </cell>
        </row>
        <row r="2447">
          <cell r="A2447" t="str">
            <v>MD1313</v>
          </cell>
          <cell r="B2447" t="str">
            <v>MD2023059</v>
          </cell>
          <cell r="C2447" t="str">
            <v>mideer 创想简画本  造型创作</v>
          </cell>
          <cell r="D2447" t="str">
            <v>mideer One More Stroke - Shape Studio</v>
          </cell>
          <cell r="E2447" t="str">
            <v>6936352513131</v>
          </cell>
          <cell r="F2447">
            <v>19.9</v>
          </cell>
          <cell r="G2447">
            <v>19.9</v>
          </cell>
          <cell r="H2447" t="str">
            <v>3+到20+</v>
          </cell>
          <cell r="I2447" t="str">
            <v>老品</v>
          </cell>
          <cell r="J2447" t="str">
            <v>1、产品同竞品差异点（优势点）：全面进阶体系，实现美学启蒙
2、产品功能点：多种绘画引导，激发想象力；启发式教育，学会举一反三；使用多种画笔创艺不设限
3、产品设计优势：大开本设计，孩子画尽兴
4、产品教育属性优势：
5、产品安全属性优势：
6、产品相关服务优势：
7、其他：加厚双胶纸，实力加厚不透纸
</v>
          </cell>
          <cell r="K2447" t="str">
            <v>3本进阶、留白涂鸦、绘画引导、加厚不透</v>
          </cell>
          <cell r="L2447" t="str">
            <v/>
          </cell>
          <cell r="M2447" t="str">
            <v>销售商品</v>
          </cell>
          <cell r="N2447" t="str">
            <v>2023/09/04</v>
          </cell>
          <cell r="O2447">
            <v>7.562</v>
          </cell>
          <cell r="P2447">
            <v>0.33</v>
          </cell>
          <cell r="Q2447">
            <v>27.6</v>
          </cell>
          <cell r="R2447">
            <v>25.6</v>
          </cell>
          <cell r="S2447">
            <v>5</v>
          </cell>
          <cell r="T2447" t="str">
            <v>无</v>
          </cell>
          <cell r="U2447" t="str">
            <v/>
          </cell>
          <cell r="V2447" t="str">
            <v>36500</v>
          </cell>
          <cell r="W2447">
            <v>27.5</v>
          </cell>
          <cell r="X2447">
            <v>25.3</v>
          </cell>
          <cell r="Y2447">
            <v>0</v>
          </cell>
          <cell r="Z2447">
            <v>29.5</v>
          </cell>
          <cell r="AA2447">
            <v>27.6</v>
          </cell>
          <cell r="AB2447">
            <v>19.6</v>
          </cell>
          <cell r="AC2447">
            <v>0.01595832</v>
          </cell>
          <cell r="AD2447">
            <v>9.6</v>
          </cell>
          <cell r="AE2447">
            <v>10.25</v>
          </cell>
          <cell r="AF2447">
            <v>30</v>
          </cell>
          <cell r="AG2447" t="str">
            <v/>
          </cell>
        </row>
        <row r="2448">
          <cell r="A2448" t="str">
            <v>MD1314</v>
          </cell>
          <cell r="B2448" t="str">
            <v>MD2023059</v>
          </cell>
          <cell r="C2448" t="str">
            <v>mideer 创想简画本  自由想象</v>
          </cell>
          <cell r="D2448" t="str">
            <v>mideer One More Stroke - Imaginative Quest</v>
          </cell>
          <cell r="E2448" t="str">
            <v>6936352513148</v>
          </cell>
          <cell r="F2448">
            <v>19.9</v>
          </cell>
          <cell r="G2448">
            <v>19.9</v>
          </cell>
          <cell r="H2448" t="str">
            <v>3+到20+</v>
          </cell>
          <cell r="I2448" t="str">
            <v>老品</v>
          </cell>
          <cell r="J2448" t="str">
            <v>1、产品同竞品差异点（优势点）：全面进阶体系，实现美学启蒙
2、产品功能点：多种绘画引导，激发想象力；启发式教育，学会举一反三；使用多种画笔创艺不设限
3、产品设计优势：大开本设计，孩子画尽兴
4、产品教育属性优势：
5、产品安全属性优势：
6、产品相关服务优势：
7、其他：加厚双胶纸，实力加厚不透纸
</v>
          </cell>
          <cell r="K2448" t="str">
            <v>3本进阶、留白涂鸦、绘画引导、加厚不透</v>
          </cell>
          <cell r="L2448" t="str">
            <v/>
          </cell>
          <cell r="M2448" t="str">
            <v>销售商品</v>
          </cell>
          <cell r="N2448" t="str">
            <v>2023/09/04</v>
          </cell>
          <cell r="O2448">
            <v>7.562</v>
          </cell>
          <cell r="P2448">
            <v>0.33</v>
          </cell>
          <cell r="Q2448">
            <v>27.6</v>
          </cell>
          <cell r="R2448">
            <v>25.6</v>
          </cell>
          <cell r="S2448">
            <v>5</v>
          </cell>
          <cell r="T2448" t="str">
            <v>无</v>
          </cell>
          <cell r="U2448" t="str">
            <v/>
          </cell>
          <cell r="V2448" t="str">
            <v>36500</v>
          </cell>
          <cell r="W2448">
            <v>27.6</v>
          </cell>
          <cell r="X2448">
            <v>25.4</v>
          </cell>
          <cell r="Y2448">
            <v>0</v>
          </cell>
          <cell r="Z2448">
            <v>29.5</v>
          </cell>
          <cell r="AA2448">
            <v>27.4</v>
          </cell>
          <cell r="AB2448">
            <v>21</v>
          </cell>
          <cell r="AC2448">
            <v>0.0169743</v>
          </cell>
          <cell r="AD2448">
            <v>9.6</v>
          </cell>
          <cell r="AE2448">
            <v>10.25</v>
          </cell>
          <cell r="AF2448">
            <v>30</v>
          </cell>
          <cell r="AG2448" t="str">
            <v/>
          </cell>
        </row>
        <row r="2449">
          <cell r="A2449" t="str">
            <v>FX1252</v>
          </cell>
          <cell r="B2449" t="str">
            <v>MD2017101</v>
          </cell>
          <cell r="C2449" t="str">
            <v>国内分销定制mideer磁力几何积木-250片</v>
          </cell>
          <cell r="D2449" t="str">
            <v>无</v>
          </cell>
          <cell r="E2449" t="str">
            <v>6936352512523</v>
          </cell>
          <cell r="F2449">
            <v>199</v>
          </cell>
          <cell r="G2449">
            <v>246.13</v>
          </cell>
          <cell r="H2449" t="str">
            <v>3+到20+</v>
          </cell>
          <cell r="I2449" t="str">
            <v>老品</v>
          </cell>
          <cell r="J2449" t="str">
            <v>1、产品同竞品差异点（优势点）：几何启蒙早教教育属性
2、产品功能点：早教教育
3、产品设计优势：彩虹色系配色
4、产品教育属性优势：七巧板玩法，进阶式玩法，6大题型
5、产品安全属性优势：安全原材料
6、产品相关服务优势：漏件补发
7、其他：</v>
          </cell>
          <cell r="K2449" t="str">
            <v>几何早教、由简到难、激发想象、耐玩榉木</v>
          </cell>
          <cell r="L2449" t="str">
            <v/>
          </cell>
          <cell r="M2449" t="str">
            <v>ODM单</v>
          </cell>
          <cell r="N2449" t="str">
            <v>2023/06/29</v>
          </cell>
          <cell r="O2449">
            <v>93.53</v>
          </cell>
          <cell r="P2449">
            <v>2.55</v>
          </cell>
          <cell r="Q2449">
            <v>36.5</v>
          </cell>
          <cell r="R2449">
            <v>26</v>
          </cell>
          <cell r="S2449">
            <v>8</v>
          </cell>
          <cell r="T2449" t="str">
            <v>有</v>
          </cell>
          <cell r="U2449" t="str">
            <v/>
          </cell>
          <cell r="V2449" t="str">
            <v>2190</v>
          </cell>
          <cell r="W2449">
            <v>36.5</v>
          </cell>
          <cell r="X2449">
            <v>26</v>
          </cell>
          <cell r="Y2449">
            <v>8</v>
          </cell>
          <cell r="Z2449">
            <v>39.5</v>
          </cell>
          <cell r="AA2449">
            <v>29</v>
          </cell>
          <cell r="AB2449">
            <v>38</v>
          </cell>
          <cell r="AC2449">
            <v>0.043529</v>
          </cell>
          <cell r="AD2449">
            <v>10.18</v>
          </cell>
          <cell r="AE2449">
            <v>10.5</v>
          </cell>
          <cell r="AF2449">
            <v>4</v>
          </cell>
          <cell r="AG2449" t="str">
            <v/>
          </cell>
        </row>
        <row r="2450">
          <cell r="A2450" t="str">
            <v>MD4280</v>
          </cell>
          <cell r="B2450" t="str">
            <v>MD2022065</v>
          </cell>
          <cell r="C2450" t="str">
            <v>mideer玩偶过家家-时装制作计划（公主系列）</v>
          </cell>
          <cell r="D2450" t="str">
            <v>mideer Doll Club - Magical Fashion Journey （Princess style）</v>
          </cell>
          <cell r="E2450" t="str">
            <v>6936352542803</v>
          </cell>
          <cell r="F2450">
            <v>109.9</v>
          </cell>
          <cell r="G2450">
            <v>109.9</v>
          </cell>
          <cell r="H2450" t="str">
            <v>3+到20+</v>
          </cell>
          <cell r="I2450" t="str">
            <v>老品</v>
          </cell>
          <cell r="J2450" t="str">
            <v>1、产品同竞品差异点（优势点）：衣服制作完可以穿脱。配置衣架，可以挂起来。
2、产品功能点：服装制作，过家家
3、产品设计优势：视觉效果比市面上要好
4、产品教育属性优势：
5、产品安全属性优势：通过3C GB 6675国标安全检
6、产品相关服务优势：
7、其他：</v>
          </cell>
          <cell r="K2450" t="str">
            <v>礼服、发饰、娃娃屋，一套配齐、含三款盛装造型</v>
          </cell>
          <cell r="L2450" t="str">
            <v/>
          </cell>
          <cell r="M2450" t="str">
            <v>销售商品</v>
          </cell>
          <cell r="N2450" t="str">
            <v>2023/10/07</v>
          </cell>
          <cell r="O2450">
            <v>41.762</v>
          </cell>
          <cell r="P2450">
            <v>0.65</v>
          </cell>
          <cell r="Q2450">
            <v>23</v>
          </cell>
          <cell r="R2450">
            <v>9</v>
          </cell>
          <cell r="S2450">
            <v>23</v>
          </cell>
          <cell r="T2450" t="str">
            <v>有</v>
          </cell>
          <cell r="U2450" t="str">
            <v/>
          </cell>
          <cell r="V2450" t="str">
            <v>2190</v>
          </cell>
          <cell r="W2450">
            <v>23</v>
          </cell>
          <cell r="X2450">
            <v>9</v>
          </cell>
          <cell r="Y2450">
            <v>23</v>
          </cell>
          <cell r="Z2450">
            <v>71</v>
          </cell>
          <cell r="AA2450">
            <v>48</v>
          </cell>
          <cell r="AB2450">
            <v>37</v>
          </cell>
          <cell r="AC2450">
            <v>0.126096</v>
          </cell>
          <cell r="AD2450">
            <v>15.6</v>
          </cell>
          <cell r="AE2450">
            <v>14.76</v>
          </cell>
          <cell r="AF2450">
            <v>24</v>
          </cell>
          <cell r="AG2450" t="str">
            <v/>
          </cell>
        </row>
        <row r="2451">
          <cell r="A2451" t="str">
            <v>MD1256</v>
          </cell>
          <cell r="B2451" t="str">
            <v>MD2023002</v>
          </cell>
          <cell r="C2451" t="str">
            <v>mideer 丙烯马克笔  圆头  12色</v>
          </cell>
          <cell r="D2451" t="str">
            <v>无</v>
          </cell>
          <cell r="E2451" t="str">
            <v>6936352512561</v>
          </cell>
          <cell r="F2451">
            <v>39</v>
          </cell>
          <cell r="G2451">
            <v>35.92</v>
          </cell>
          <cell r="H2451" t="str">
            <v>3+到20+</v>
          </cell>
          <cell r="I2451" t="str">
            <v>老品</v>
          </cell>
          <cell r="J2451" t="str">
            <v>1、产品同竞品差异点（优势点）：
2、产品功能点：巨强覆盖力，万物皆可画；无刺激性气味，低幼宝贝放心用；度画出不同粗线的线条；开盖即画，无需按压即可出墨；配备酷炫金属色，提升绘画效果
3、产品设计优势：硬头笔头，易于儿童涂色
4、产品教育属性优势：
5、产品安全属性优势：安心水性墨，呵护宝贝健康
6、产品相关服务优势：
7、其他：
</v>
          </cell>
          <cell r="K2451" t="str">
            <v>万物皆可画，覆盖力更强，更健康的水性墨</v>
          </cell>
          <cell r="L2451" t="str">
            <v/>
          </cell>
          <cell r="M2451" t="str">
            <v>销售商品</v>
          </cell>
          <cell r="N2451" t="str">
            <v>2023/10/17</v>
          </cell>
          <cell r="O2451">
            <v>13.65</v>
          </cell>
          <cell r="P2451">
            <v>0.18</v>
          </cell>
          <cell r="Q2451">
            <v>8.7</v>
          </cell>
          <cell r="R2451">
            <v>5.7</v>
          </cell>
          <cell r="S2451">
            <v>14.5</v>
          </cell>
          <cell r="T2451" t="str">
            <v>有</v>
          </cell>
          <cell r="U2451" t="str">
            <v/>
          </cell>
          <cell r="V2451" t="str">
            <v>1095</v>
          </cell>
        </row>
        <row r="2451">
          <cell r="Z2451">
            <v>37</v>
          </cell>
          <cell r="AA2451">
            <v>31</v>
          </cell>
          <cell r="AB2451">
            <v>43</v>
          </cell>
          <cell r="AC2451">
            <v>0.049321</v>
          </cell>
          <cell r="AD2451">
            <v>14.4</v>
          </cell>
          <cell r="AE2451">
            <v>0</v>
          </cell>
          <cell r="AF2451">
            <v>80</v>
          </cell>
          <cell r="AG2451" t="str">
            <v/>
          </cell>
        </row>
        <row r="2452">
          <cell r="A2452" t="str">
            <v>MD1257</v>
          </cell>
          <cell r="B2452" t="str">
            <v>MD2023002</v>
          </cell>
          <cell r="C2452" t="str">
            <v>mideer 丙烯马克笔  圆头  24色</v>
          </cell>
          <cell r="D2452" t="str">
            <v>无</v>
          </cell>
          <cell r="E2452" t="str">
            <v>6936352512578</v>
          </cell>
          <cell r="F2452">
            <v>79</v>
          </cell>
          <cell r="G2452">
            <v>72.76</v>
          </cell>
          <cell r="H2452" t="str">
            <v>3+到20+</v>
          </cell>
          <cell r="I2452" t="str">
            <v>老品</v>
          </cell>
          <cell r="J2452" t="str">
            <v>1、产品同竞品差异点（优势点）：
2、产品功能点：巨强覆盖力，万物皆可画；无刺激性气味，低幼宝贝放心用；度画出不同粗线的线条；开盖即画，无需按压即可出墨；配备酷炫金属色，提升绘画效果
3、产品设计优势：硬头笔头，易于儿童涂色
4、产品教育属性优势：
5、产品安全属性优势：安心水性墨，呵护宝贝健康
6、产品相关服务优势：
7、其他：
</v>
          </cell>
          <cell r="K2452" t="str">
            <v>万物皆可画，覆盖力更强，更健康的水性墨</v>
          </cell>
          <cell r="L2452" t="str">
            <v/>
          </cell>
          <cell r="M2452" t="str">
            <v>销售商品</v>
          </cell>
          <cell r="N2452" t="str">
            <v>2023/10/17</v>
          </cell>
          <cell r="O2452">
            <v>27.65</v>
          </cell>
          <cell r="P2452">
            <v>0.34</v>
          </cell>
          <cell r="Q2452">
            <v>11.5</v>
          </cell>
          <cell r="R2452">
            <v>5.5</v>
          </cell>
          <cell r="S2452">
            <v>14.5</v>
          </cell>
          <cell r="T2452" t="str">
            <v>有</v>
          </cell>
          <cell r="U2452" t="str">
            <v/>
          </cell>
          <cell r="V2452" t="str">
            <v>1095</v>
          </cell>
        </row>
        <row r="2452">
          <cell r="Z2452">
            <v>38.5</v>
          </cell>
          <cell r="AA2452">
            <v>30.5</v>
          </cell>
          <cell r="AB2452">
            <v>30.5</v>
          </cell>
          <cell r="AC2452">
            <v>0.035814625</v>
          </cell>
          <cell r="AD2452">
            <v>13.6</v>
          </cell>
          <cell r="AE2452">
            <v>0</v>
          </cell>
          <cell r="AF2452">
            <v>40</v>
          </cell>
          <cell r="AG2452" t="str">
            <v/>
          </cell>
        </row>
        <row r="2453">
          <cell r="A2453" t="str">
            <v>MD1258</v>
          </cell>
          <cell r="B2453" t="str">
            <v>MD2023002</v>
          </cell>
          <cell r="C2453" t="str">
            <v>mideer 丙烯马克笔  圆头  36色</v>
          </cell>
          <cell r="D2453" t="str">
            <v>无</v>
          </cell>
          <cell r="E2453" t="str">
            <v>6936352512585</v>
          </cell>
          <cell r="F2453">
            <v>109</v>
          </cell>
          <cell r="G2453">
            <v>109</v>
          </cell>
          <cell r="H2453" t="str">
            <v>3+到20+</v>
          </cell>
          <cell r="I2453" t="str">
            <v>老品</v>
          </cell>
          <cell r="J2453" t="str">
            <v>1、产品同竞品差异点（优势点）：
2、产品功能点：巨强覆盖力，万物皆可画；无刺激性气味，低幼宝贝放心用；度画出不同粗线的线条；开盖即画，无需按压即可出墨；配备酷炫金属色，提升绘画效果
3、产品设计优势：硬头笔头，易于儿童涂色
4、产品教育属性优势：
5、产品安全属性优势：安心水性墨，呵护宝贝健康
6、产品相关服务优势：
7、其他：
</v>
          </cell>
          <cell r="K2453" t="str">
            <v>万物皆可画，覆盖力更强，更健康的水性墨</v>
          </cell>
          <cell r="L2453" t="str">
            <v/>
          </cell>
          <cell r="M2453" t="str">
            <v>销售商品</v>
          </cell>
          <cell r="N2453" t="str">
            <v>2023/10/17</v>
          </cell>
          <cell r="O2453">
            <v>41.42</v>
          </cell>
          <cell r="P2453">
            <v>0.5</v>
          </cell>
          <cell r="Q2453">
            <v>17.1</v>
          </cell>
          <cell r="R2453">
            <v>5.5</v>
          </cell>
          <cell r="S2453">
            <v>14.5</v>
          </cell>
          <cell r="T2453" t="str">
            <v>有</v>
          </cell>
          <cell r="U2453" t="str">
            <v/>
          </cell>
          <cell r="V2453" t="str">
            <v>1095</v>
          </cell>
        </row>
        <row r="2453">
          <cell r="Z2453">
            <v>45.6</v>
          </cell>
          <cell r="AA2453">
            <v>24.3</v>
          </cell>
          <cell r="AB2453">
            <v>37.5</v>
          </cell>
          <cell r="AC2453">
            <v>0.041553</v>
          </cell>
          <cell r="AD2453">
            <v>12</v>
          </cell>
          <cell r="AE2453">
            <v>0</v>
          </cell>
          <cell r="AF2453">
            <v>24</v>
          </cell>
          <cell r="AG2453" t="str">
            <v/>
          </cell>
        </row>
        <row r="2454">
          <cell r="A2454" t="str">
            <v>MD4279</v>
          </cell>
          <cell r="B2454" t="str">
            <v>MD2017069</v>
          </cell>
          <cell r="C2454" t="str">
            <v>mideer 手工创意材料桶  圣诞工坊</v>
          </cell>
          <cell r="D2454" t="str">
            <v>mideer Creative Crafting Bucket - Christmas Workshop</v>
          </cell>
          <cell r="E2454" t="str">
            <v>6936352542797</v>
          </cell>
          <cell r="F2454">
            <v>79</v>
          </cell>
          <cell r="G2454">
            <v>79</v>
          </cell>
          <cell r="H2454" t="str">
            <v/>
          </cell>
          <cell r="I2454" t="str">
            <v>老品</v>
          </cell>
          <cell r="J2454" t="str">
            <v/>
          </cell>
          <cell r="K2454" t="str">
            <v>240+手工材料、圣诞主题、步骤简单、可戴可装饰</v>
          </cell>
          <cell r="L2454" t="str">
            <v/>
          </cell>
          <cell r="M2454" t="str">
            <v>销售商品</v>
          </cell>
          <cell r="N2454" t="str">
            <v>2023/10/13</v>
          </cell>
          <cell r="O2454">
            <v>30.02</v>
          </cell>
          <cell r="P2454">
            <v>0.56</v>
          </cell>
          <cell r="Q2454">
            <v>25</v>
          </cell>
          <cell r="R2454">
            <v>25</v>
          </cell>
          <cell r="S2454">
            <v>17.5</v>
          </cell>
          <cell r="T2454" t="str">
            <v>有</v>
          </cell>
          <cell r="U2454" t="str">
            <v>有</v>
          </cell>
          <cell r="V2454" t="str">
            <v>2190</v>
          </cell>
          <cell r="W2454">
            <v>24</v>
          </cell>
          <cell r="X2454">
            <v>24</v>
          </cell>
          <cell r="Y2454">
            <v>16.5</v>
          </cell>
          <cell r="Z2454">
            <v>50.5</v>
          </cell>
          <cell r="AA2454">
            <v>50.5</v>
          </cell>
          <cell r="AB2454">
            <v>51</v>
          </cell>
          <cell r="AC2454">
            <v>0.13006275</v>
          </cell>
          <cell r="AD2454">
            <v>6.6</v>
          </cell>
          <cell r="AE2454">
            <v>8.14</v>
          </cell>
          <cell r="AF2454">
            <v>12</v>
          </cell>
          <cell r="AG2454" t="str">
            <v>否</v>
          </cell>
        </row>
        <row r="2455">
          <cell r="A2455" t="str">
            <v>CT4290</v>
          </cell>
          <cell r="B2455" t="str">
            <v>MD2017069</v>
          </cell>
          <cell r="C2455" t="str">
            <v>mideer天马行空创意手工桶-圣诞工坊（海外版）</v>
          </cell>
          <cell r="D2455" t="str">
            <v>mideer Creative Crafting Bucket - Christmas Workshop</v>
          </cell>
          <cell r="E2455" t="str">
            <v>6936352542902</v>
          </cell>
          <cell r="F2455">
            <v>79</v>
          </cell>
          <cell r="G2455">
            <v>79</v>
          </cell>
          <cell r="H2455" t="str">
            <v/>
          </cell>
          <cell r="I2455" t="str">
            <v>老品</v>
          </cell>
          <cell r="J2455" t="str">
            <v/>
          </cell>
          <cell r="K2455" t="str">
            <v>240+手工材料、圣诞主题、步骤简单、可戴可装饰</v>
          </cell>
          <cell r="L2455" t="str">
            <v/>
          </cell>
          <cell r="M2455" t="str">
            <v>销售商品</v>
          </cell>
          <cell r="N2455" t="str">
            <v>2023/10/11</v>
          </cell>
          <cell r="O2455">
            <v>30.02</v>
          </cell>
          <cell r="P2455">
            <v>0.57</v>
          </cell>
          <cell r="Q2455">
            <v>25</v>
          </cell>
          <cell r="R2455">
            <v>25</v>
          </cell>
          <cell r="S2455">
            <v>17.5</v>
          </cell>
          <cell r="T2455" t="str">
            <v>有</v>
          </cell>
          <cell r="U2455" t="str">
            <v/>
          </cell>
          <cell r="V2455" t="str">
            <v>2190</v>
          </cell>
        </row>
        <row r="2455">
          <cell r="AC2455">
            <v>0</v>
          </cell>
        </row>
        <row r="2455">
          <cell r="AG2455" t="str">
            <v/>
          </cell>
        </row>
        <row r="2456">
          <cell r="A2456" t="str">
            <v>MD6464</v>
          </cell>
          <cell r="B2456" t="str">
            <v>MD2017101</v>
          </cell>
          <cell r="C2456" t="str">
            <v>mideer 磁力几何积木  进阶教程</v>
          </cell>
          <cell r="D2456" t="str">
            <v>无</v>
          </cell>
          <cell r="E2456" t="str">
            <v>6936352564645</v>
          </cell>
          <cell r="F2456">
            <v>5</v>
          </cell>
          <cell r="G2456">
            <v>8.42</v>
          </cell>
          <cell r="H2456" t="str">
            <v>3+到20+</v>
          </cell>
          <cell r="I2456" t="str">
            <v>老品</v>
          </cell>
          <cell r="J2456" t="str">
            <v>1、产品同竞品差异点（优势点）：
2、产品功能点：
3、产品设计优势：
4、产品教育属性优势：
5、产品安全属性优势：
6、产品相关服务优势：
7、其他：</v>
          </cell>
          <cell r="K2456" t="str">
            <v>暂缺</v>
          </cell>
          <cell r="L2456" t="str">
            <v/>
          </cell>
          <cell r="M2456" t="str">
            <v>销售商品</v>
          </cell>
          <cell r="N2456" t="str">
            <v>2023/09/13</v>
          </cell>
          <cell r="O2456">
            <v>3.2</v>
          </cell>
          <cell r="P2456">
            <v>0.24</v>
          </cell>
          <cell r="Q2456">
            <v>20</v>
          </cell>
          <cell r="R2456">
            <v>14</v>
          </cell>
          <cell r="S2456">
            <v>0.7</v>
          </cell>
          <cell r="T2456" t="str">
            <v>有</v>
          </cell>
          <cell r="U2456" t="str">
            <v>有</v>
          </cell>
          <cell r="V2456" t="str">
            <v>2190</v>
          </cell>
          <cell r="W2456">
            <v>20</v>
          </cell>
          <cell r="X2456">
            <v>14</v>
          </cell>
          <cell r="Y2456">
            <v>0.7</v>
          </cell>
          <cell r="Z2456">
            <v>29.5</v>
          </cell>
          <cell r="AA2456">
            <v>21.5</v>
          </cell>
          <cell r="AB2456">
            <v>18</v>
          </cell>
          <cell r="AC2456">
            <v>0.0114165</v>
          </cell>
          <cell r="AD2456">
            <v>9.2</v>
          </cell>
          <cell r="AE2456">
            <v>10</v>
          </cell>
          <cell r="AF2456">
            <v>40</v>
          </cell>
          <cell r="AG2456" t="str">
            <v>是</v>
          </cell>
        </row>
        <row r="2457">
          <cell r="A2457" t="str">
            <v>MD1382</v>
          </cell>
          <cell r="B2457" t="str">
            <v>MD2022076</v>
          </cell>
          <cell r="C2457" t="str">
            <v>mideer 动物模型大套装  野生动物  15pcs</v>
          </cell>
          <cell r="D2457" t="str">
            <v>mideer SIMULATION TOY SET-Wild Animals-15pcs</v>
          </cell>
          <cell r="E2457" t="str">
            <v>6936352513827</v>
          </cell>
          <cell r="F2457">
            <v>239</v>
          </cell>
          <cell r="G2457">
            <v>238.99</v>
          </cell>
          <cell r="H2457" t="str">
            <v>3+到20+</v>
          </cell>
          <cell r="I2457" t="str">
            <v>老品</v>
          </cell>
          <cell r="J2457" t="str">
            <v>1、产品同竞品差异点（优势点）：体态安全仿真设计，手工彩绘细节仿真，加大尺寸，一体成型实心用料2、产品功能点：不硌手，不变形，耐玩耐摔，收纳桶包装3、产品设计优势：彩绘细节仿真4、产品教育属性优势：恐龙百科科普海报5、产品安全属性优势：动物体态和细节不硌手，没有尖锐点/6、产品相关服务优势：缺件补发7、其他：7天无理由退换货</v>
          </cell>
          <cell r="K2457" t="str">
            <v>1）孩子最爱的动物朋友们来啦！
2）纯手工涂色勾描，纹理清晰逼真
3）实心材质，克重足，拿在手里沉甸甸
4）PVC一体成型，耐玩耐撕
5）和小动物一起玩起来吧！
6）专业认证，品质有保障
7）每只动物都有专属“身份证”
8）光滑表面，呵护宝宝小手
9）手提盒包装，方便携带好收纳</v>
          </cell>
          <cell r="L2457" t="str">
            <v>1) Animal friends that kids love are here!
2) Purely hand-painted and outlined, with clear and realistic textures.
3) Solid material, high gram weight, a satisfying ownership experience.
4) One-piece PVC molding, durable and tear-resistant.
5) Play with the little animals!
6) Certified professionals, quality guaranteed.
7) Each animal has its own "ID card".
8) Smooth surface, gentle on little hands.
9) Hand-held packaging, easy to carry and store.</v>
          </cell>
          <cell r="M2457" t="str">
            <v>销售商品</v>
          </cell>
          <cell r="N2457" t="str">
            <v>2023/09/12</v>
          </cell>
          <cell r="O2457">
            <v>90.82</v>
          </cell>
          <cell r="P2457">
            <v>1.8</v>
          </cell>
          <cell r="Q2457">
            <v>28.6</v>
          </cell>
          <cell r="R2457">
            <v>20</v>
          </cell>
          <cell r="S2457">
            <v>12</v>
          </cell>
          <cell r="T2457" t="str">
            <v>无</v>
          </cell>
          <cell r="U2457" t="str">
            <v/>
          </cell>
          <cell r="V2457" t="str">
            <v>36500</v>
          </cell>
          <cell r="W2457">
            <v>28.5</v>
          </cell>
          <cell r="X2457">
            <v>19.8</v>
          </cell>
          <cell r="Y2457">
            <v>16</v>
          </cell>
          <cell r="Z2457">
            <v>58</v>
          </cell>
          <cell r="AA2457">
            <v>41</v>
          </cell>
          <cell r="AB2457">
            <v>35.4</v>
          </cell>
          <cell r="AC2457">
            <v>0.0841812</v>
          </cell>
          <cell r="AD2457">
            <v>14.24</v>
          </cell>
          <cell r="AE2457">
            <v>15.86</v>
          </cell>
          <cell r="AF2457">
            <v>8</v>
          </cell>
          <cell r="AG2457" t="str">
            <v/>
          </cell>
        </row>
        <row r="2458">
          <cell r="A2458" t="str">
            <v>MK0379</v>
          </cell>
          <cell r="B2458" t="str">
            <v>MD2023064</v>
          </cell>
          <cell r="C2458" t="str">
            <v>mideer 透明小风车</v>
          </cell>
          <cell r="D2458" t="str">
            <v>无</v>
          </cell>
          <cell r="E2458" t="str">
            <v>6936352503798</v>
          </cell>
          <cell r="F2458">
            <v>9.9</v>
          </cell>
          <cell r="G2458">
            <v>13.29</v>
          </cell>
          <cell r="H2458" t="str">
            <v>3+到20+</v>
          </cell>
          <cell r="I2458" t="str">
            <v>老品</v>
          </cell>
          <cell r="J2458" t="str">
            <v>1、产品同竞品差异点（优势点）：
2、产品功能点：
3、产品设计优势：
4、产品教育属性优势：
5、产品安全属性优势：
6、产品相关服务优势：
7、其他：</v>
          </cell>
          <cell r="K2458" t="str">
            <v>暂缺</v>
          </cell>
          <cell r="L2458" t="str">
            <v/>
          </cell>
          <cell r="M2458" t="str">
            <v>赠品</v>
          </cell>
          <cell r="N2458" t="str">
            <v>2023/09/27</v>
          </cell>
          <cell r="O2458">
            <v>5.049</v>
          </cell>
          <cell r="P2458">
            <v>0.03</v>
          </cell>
          <cell r="Q2458">
            <v>30</v>
          </cell>
          <cell r="R2458">
            <v>45</v>
          </cell>
          <cell r="S2458">
            <v>11</v>
          </cell>
          <cell r="T2458" t="str">
            <v>有</v>
          </cell>
          <cell r="U2458" t="str">
            <v/>
          </cell>
          <cell r="V2458" t="str">
            <v>2190</v>
          </cell>
        </row>
        <row r="2458">
          <cell r="Z2458">
            <v>60</v>
          </cell>
          <cell r="AA2458">
            <v>38</v>
          </cell>
          <cell r="AB2458">
            <v>35</v>
          </cell>
          <cell r="AC2458">
            <v>0.0798</v>
          </cell>
          <cell r="AD2458">
            <v>6</v>
          </cell>
          <cell r="AE2458">
            <v>10</v>
          </cell>
          <cell r="AF2458">
            <v>200</v>
          </cell>
          <cell r="AG2458" t="str">
            <v/>
          </cell>
        </row>
        <row r="2459">
          <cell r="A2459" t="str">
            <v>MD6460</v>
          </cell>
          <cell r="B2459" t="str">
            <v>MD2022031</v>
          </cell>
          <cell r="C2459" t="str">
            <v>mideer 静音云朵球   糖果粉</v>
          </cell>
          <cell r="D2459" t="str">
            <v>mideer Quiet Fluffy Ball - Candy Pink （Diameter 20cm)</v>
          </cell>
          <cell r="E2459" t="str">
            <v>6936352564607</v>
          </cell>
          <cell r="F2459">
            <v>59</v>
          </cell>
          <cell r="G2459">
            <v>59</v>
          </cell>
          <cell r="H2459" t="str">
            <v>3+到20+</v>
          </cell>
          <cell r="I2459" t="str">
            <v>老品</v>
          </cell>
          <cell r="J2459" t="str">
            <v>1、产品同竞品差异点（优势点）：
2、产品功能点：高回弹，不扰邻；表面微气孔，吸走噪音
3、产品设计优势：
4、产品教育属性优势：
5、产品安全属性优势：
6、产品相关服务优势：
7、其他：</v>
          </cell>
          <cell r="K2459" t="str">
            <v>微气孔降噪、高回弹、不扰邻、球面松软</v>
          </cell>
          <cell r="L2459" t="str">
            <v/>
          </cell>
          <cell r="M2459" t="str">
            <v>销售商品</v>
          </cell>
          <cell r="N2459" t="str">
            <v>2023/09/26</v>
          </cell>
          <cell r="O2459">
            <v>22.42</v>
          </cell>
          <cell r="P2459">
            <v>0.21</v>
          </cell>
          <cell r="Q2459">
            <v>20</v>
          </cell>
          <cell r="R2459">
            <v>20</v>
          </cell>
          <cell r="S2459">
            <v>20</v>
          </cell>
          <cell r="T2459" t="str">
            <v>有</v>
          </cell>
          <cell r="U2459" t="str">
            <v/>
          </cell>
          <cell r="V2459" t="str">
            <v>2190</v>
          </cell>
          <cell r="W2459">
            <v>20</v>
          </cell>
          <cell r="X2459">
            <v>20</v>
          </cell>
          <cell r="Y2459">
            <v>20</v>
          </cell>
          <cell r="Z2459">
            <v>62</v>
          </cell>
          <cell r="AA2459">
            <v>62.1</v>
          </cell>
          <cell r="AB2459">
            <v>42.5</v>
          </cell>
          <cell r="AC2459">
            <v>0.1636335</v>
          </cell>
          <cell r="AD2459">
            <v>3.78</v>
          </cell>
          <cell r="AE2459">
            <v>6.03</v>
          </cell>
          <cell r="AF2459">
            <v>18</v>
          </cell>
          <cell r="AG2459" t="str">
            <v>是</v>
          </cell>
        </row>
        <row r="2460">
          <cell r="A2460" t="str">
            <v>MD6461</v>
          </cell>
          <cell r="B2460" t="str">
            <v>MD2022031</v>
          </cell>
          <cell r="C2460" t="str">
            <v>mideer 静音云朵球   暖阳黄</v>
          </cell>
          <cell r="D2460" t="str">
            <v>mideer Quiet Fluffy Ball - Sunshine Yellow （Diameter 20cm)</v>
          </cell>
          <cell r="E2460" t="str">
            <v>6936352564614</v>
          </cell>
          <cell r="F2460">
            <v>59</v>
          </cell>
          <cell r="G2460">
            <v>59</v>
          </cell>
          <cell r="H2460" t="str">
            <v>3+到20+</v>
          </cell>
          <cell r="I2460" t="str">
            <v>老品</v>
          </cell>
          <cell r="J2460" t="str">
            <v>1、产品同竞品差异点（优势点）：
2、产品功能点：高回弹，不扰邻；表面微气孔，吸走噪音
3、产品设计优势：
4、产品教育属性优势：
5、产品安全属性优势：
6、产品相关服务优势：
7、其他：</v>
          </cell>
          <cell r="K2460" t="str">
            <v>微气孔降噪、高回弹、不扰邻、球面松软</v>
          </cell>
          <cell r="L2460" t="str">
            <v/>
          </cell>
          <cell r="M2460" t="str">
            <v>销售商品</v>
          </cell>
          <cell r="N2460" t="str">
            <v>2023/09/26</v>
          </cell>
          <cell r="O2460">
            <v>22.42</v>
          </cell>
          <cell r="P2460">
            <v>0.25</v>
          </cell>
          <cell r="Q2460">
            <v>20</v>
          </cell>
          <cell r="R2460">
            <v>20</v>
          </cell>
          <cell r="S2460">
            <v>20</v>
          </cell>
          <cell r="T2460" t="str">
            <v>有</v>
          </cell>
          <cell r="U2460" t="str">
            <v/>
          </cell>
          <cell r="V2460" t="str">
            <v>2190</v>
          </cell>
          <cell r="W2460">
            <v>20</v>
          </cell>
          <cell r="X2460">
            <v>20</v>
          </cell>
          <cell r="Y2460">
            <v>20</v>
          </cell>
          <cell r="Z2460">
            <v>61.5</v>
          </cell>
          <cell r="AA2460">
            <v>61.5</v>
          </cell>
          <cell r="AB2460">
            <v>42.7</v>
          </cell>
          <cell r="AC2460">
            <v>0.161502075</v>
          </cell>
          <cell r="AD2460">
            <v>3.78</v>
          </cell>
          <cell r="AE2460">
            <v>5.9</v>
          </cell>
          <cell r="AF2460">
            <v>18</v>
          </cell>
          <cell r="AG2460" t="str">
            <v>否</v>
          </cell>
        </row>
        <row r="2461">
          <cell r="A2461" t="str">
            <v>DS3349</v>
          </cell>
          <cell r="B2461" t="str">
            <v>MD2019031</v>
          </cell>
          <cell r="C2461" t="str">
            <v>周洲联名款七周年纪念拼图 - 魔法童话书</v>
          </cell>
          <cell r="D2461" t="str">
            <v>mideer &amp; Zhouzhou 7th Anniversary Edition Puzzle - Magical Fairy Tale Book</v>
          </cell>
          <cell r="E2461" t="str">
            <v>6936352533498</v>
          </cell>
          <cell r="F2461">
            <v>19.9</v>
          </cell>
          <cell r="G2461">
            <v>39.28</v>
          </cell>
          <cell r="H2461" t="str">
            <v>3+到20+</v>
          </cell>
          <cell r="I2461" t="str">
            <v>老品</v>
          </cell>
          <cell r="J2461" t="str">
            <v>1、产品同竞品差异点（优势点）：
2、产品功能点：
3、产品设计优势：
4、产品教育属性优势：
5、产品安全属性优势：
6、产品相关服务优势：
7、其他：</v>
          </cell>
          <cell r="K2461" t="str">
            <v>7周年艺术联名、童话主题、大米白卡、高咬合度</v>
          </cell>
          <cell r="L2461" t="str">
            <v/>
          </cell>
          <cell r="M2461" t="str">
            <v>ODM单</v>
          </cell>
          <cell r="N2461" t="str">
            <v>2023/10/17</v>
          </cell>
          <cell r="O2461">
            <v>14.925</v>
          </cell>
          <cell r="P2461">
            <v>0.42</v>
          </cell>
          <cell r="Q2461">
            <v>22</v>
          </cell>
          <cell r="R2461">
            <v>15</v>
          </cell>
          <cell r="S2461">
            <v>5</v>
          </cell>
          <cell r="T2461" t="str">
            <v>有</v>
          </cell>
          <cell r="U2461" t="str">
            <v/>
          </cell>
          <cell r="V2461" t="str">
            <v>2190</v>
          </cell>
          <cell r="W2461">
            <v>22</v>
          </cell>
          <cell r="X2461">
            <v>15</v>
          </cell>
          <cell r="Y2461">
            <v>5</v>
          </cell>
          <cell r="Z2461">
            <v>46</v>
          </cell>
          <cell r="AA2461">
            <v>32</v>
          </cell>
          <cell r="AB2461">
            <v>32</v>
          </cell>
          <cell r="AC2461">
            <v>0.047104</v>
          </cell>
          <cell r="AD2461">
            <v>10.08</v>
          </cell>
          <cell r="AE2461">
            <v>10.32</v>
          </cell>
          <cell r="AF2461">
            <v>24</v>
          </cell>
          <cell r="AG2461" t="str">
            <v/>
          </cell>
        </row>
        <row r="2462">
          <cell r="A2462" t="str">
            <v>MD3316-1</v>
          </cell>
          <cell r="B2462" t="str">
            <v>MD2023017</v>
          </cell>
          <cell r="C2462" t="str">
            <v>mideer 毛绒手偶  霸王龙</v>
          </cell>
          <cell r="D2462" t="str">
            <v>Hand Puppet
 -T-rex</v>
          </cell>
          <cell r="E2462" t="str">
            <v>6936352513209</v>
          </cell>
          <cell r="F2462">
            <v>109</v>
          </cell>
          <cell r="G2462">
            <v>129.01</v>
          </cell>
          <cell r="H2462" t="str">
            <v>NA</v>
          </cell>
          <cell r="I2462" t="str">
            <v>老品</v>
          </cell>
          <cell r="J2462" t="str">
            <v>1、产品同竞品差异点（优势点）：
2、产品功能点：
3、产品设计优势：
4、产品教育属性优势：
5、产品安全属性优势：
6、产品相关服务优势：
7、其他：</v>
          </cell>
          <cell r="K2462" t="str">
            <v>宫西达也联名、亲肤绒感、角色扮演、自信表达、</v>
          </cell>
          <cell r="L2462" t="str">
            <v/>
          </cell>
          <cell r="M2462" t="str">
            <v>销售商品</v>
          </cell>
          <cell r="N2462" t="str">
            <v>2023/02/08</v>
          </cell>
          <cell r="O2462">
            <v>49.05</v>
          </cell>
          <cell r="P2462">
            <v>0.09</v>
          </cell>
          <cell r="Q2462">
            <v>16.8</v>
          </cell>
          <cell r="R2462">
            <v>34</v>
          </cell>
          <cell r="S2462">
            <v>15</v>
          </cell>
          <cell r="T2462" t="str">
            <v>有</v>
          </cell>
          <cell r="U2462" t="str">
            <v/>
          </cell>
          <cell r="V2462" t="str">
            <v>2190</v>
          </cell>
          <cell r="W2462">
            <v>16.8</v>
          </cell>
          <cell r="X2462">
            <v>34</v>
          </cell>
          <cell r="Y2462">
            <v>15</v>
          </cell>
          <cell r="Z2462">
            <v>46</v>
          </cell>
          <cell r="AA2462">
            <v>30</v>
          </cell>
          <cell r="AB2462">
            <v>20</v>
          </cell>
          <cell r="AC2462">
            <v>0.0276</v>
          </cell>
          <cell r="AD2462">
            <v>1.03</v>
          </cell>
          <cell r="AE2462">
            <v>1.8</v>
          </cell>
          <cell r="AF2462">
            <v>12</v>
          </cell>
          <cell r="AG2462" t="str">
            <v/>
          </cell>
        </row>
        <row r="2463">
          <cell r="A2463" t="str">
            <v>MD1404</v>
          </cell>
          <cell r="B2463" t="str">
            <v>MD2023003</v>
          </cell>
          <cell r="C2463" t="str">
            <v>mideer 轻泥乐粘土  桶装糖果包  48包</v>
          </cell>
          <cell r="D2463" t="str">
            <v>mideer Play Airy Clay - Sweets Bag 48 Colors</v>
          </cell>
          <cell r="E2463" t="str">
            <v>6936352514046</v>
          </cell>
          <cell r="F2463">
            <v>69</v>
          </cell>
          <cell r="G2463">
            <v>69.01</v>
          </cell>
          <cell r="H2463" t="str">
            <v>3+到20+</v>
          </cell>
          <cell r="I2463" t="str">
            <v>老品</v>
          </cell>
          <cell r="J2463" t="str">
            <v>1、产品同竞品差异点（优势点）：工具配备齐全，一套成型。
2、产品功能点：不粘手，不开裂；不刺鼻，无味，不添加任何香精；久玩不掉色，反复揉捏也干净
3、产品设计优势：手提包装更便携
4、产品教育属性优势：
5、产品安全属性优势：国标
6、产品相关服务优势：搭配视频课程，轻松玩粘土
7、其他：</v>
          </cell>
          <cell r="K2463" t="str">
            <v>1). 配方全面升级 —— 轻轻一捏即刻定型
2). 真正做到 0 香精添加 —— 纯净无味，玩耍更安心
3). 不粘手、不掉渣 —— 严选高品质土质，触感细腻
4). 沉浸式教学 —— 1:1 面对面级分步视频指南
5). 肆意揉搓不掉色 —— 强力固色技术，保护小手洁净
6). 自然风干不裂口 —— 保持作品长久完整美观
7). 内置两款创意塑形工具 —— 解锁更多手工细节
8). 提桶式便携包装 —— 随玩随收，轻松告别杂乱</v>
          </cell>
          <cell r="L2463" t="str">
            <v>Upgraded formula — shape instantly with a gentle squeeze.
Truly 0 added fragrance.
Non-sticky, no crumbling — premium-quality clay.
Step-by-step face-to-face tutorial guidance.
Rub freely without color fading.
Air-dries naturally without cracking.
Includes two creative tools.
Portable bucket packaging for easy storage.</v>
          </cell>
          <cell r="M2463" t="str">
            <v>销售商品</v>
          </cell>
          <cell r="N2463" t="str">
            <v>2023/09/26</v>
          </cell>
          <cell r="O2463">
            <v>26.22</v>
          </cell>
          <cell r="P2463">
            <v>0.76</v>
          </cell>
          <cell r="Q2463">
            <v>25.5</v>
          </cell>
          <cell r="R2463">
            <v>25.5</v>
          </cell>
          <cell r="S2463">
            <v>17</v>
          </cell>
          <cell r="T2463" t="str">
            <v>有</v>
          </cell>
          <cell r="U2463" t="str">
            <v/>
          </cell>
          <cell r="V2463" t="str">
            <v>730</v>
          </cell>
          <cell r="W2463">
            <v>25</v>
          </cell>
          <cell r="X2463">
            <v>17</v>
          </cell>
          <cell r="Y2463">
            <v>20</v>
          </cell>
          <cell r="Z2463">
            <v>50</v>
          </cell>
          <cell r="AA2463">
            <v>50.5</v>
          </cell>
          <cell r="AB2463">
            <v>51</v>
          </cell>
          <cell r="AC2463">
            <v>0.128775</v>
          </cell>
          <cell r="AD2463">
            <v>9.48</v>
          </cell>
          <cell r="AE2463">
            <v>10.53</v>
          </cell>
          <cell r="AF2463">
            <v>12</v>
          </cell>
          <cell r="AG2463" t="str">
            <v/>
          </cell>
        </row>
        <row r="2464">
          <cell r="A2464" t="str">
            <v>MD1405</v>
          </cell>
          <cell r="B2464" t="str">
            <v>MD2023003</v>
          </cell>
          <cell r="C2464" t="str">
            <v>mideer 轻泥乐粘土  桶装糖果包  68包</v>
          </cell>
          <cell r="D2464" t="str">
            <v>mideer Play Airy Clay - Sweets Bag 68 Colors</v>
          </cell>
          <cell r="E2464" t="str">
            <v>6936352514053</v>
          </cell>
          <cell r="F2464">
            <v>89</v>
          </cell>
          <cell r="G2464">
            <v>89.03</v>
          </cell>
          <cell r="H2464" t="str">
            <v>3+到20+</v>
          </cell>
          <cell r="I2464" t="str">
            <v>老品</v>
          </cell>
          <cell r="J2464" t="str">
            <v>1、产品同竞品差异点（优势点）：工具配备齐全，一套成型。
2、产品功能点：不粘手，不开裂；不刺鼻，无味，不添加任何香精；久玩不掉色，反复揉捏也干净
3、产品设计优势：手提包装更便携
4、产品教育属性优势：
5、产品安全属性优势：国标
6、产品相关服务优势：搭配视频课程，轻松玩粘土
7、其他：</v>
          </cell>
          <cell r="K2464" t="str">
            <v>轻轻一捏秒塑形、0添加香精、不粘手不掉渣</v>
          </cell>
          <cell r="L2464" t="str">
            <v/>
          </cell>
          <cell r="M2464" t="str">
            <v>销售商品</v>
          </cell>
          <cell r="N2464" t="str">
            <v>2023/09/26</v>
          </cell>
          <cell r="O2464">
            <v>33.82</v>
          </cell>
          <cell r="P2464">
            <v>0.99</v>
          </cell>
          <cell r="Q2464">
            <v>25.5</v>
          </cell>
          <cell r="R2464">
            <v>25.5</v>
          </cell>
          <cell r="S2464">
            <v>24.2</v>
          </cell>
          <cell r="T2464" t="str">
            <v>有</v>
          </cell>
          <cell r="U2464" t="str">
            <v/>
          </cell>
          <cell r="V2464" t="str">
            <v>1095</v>
          </cell>
          <cell r="W2464">
            <v>24</v>
          </cell>
          <cell r="X2464">
            <v>23.5</v>
          </cell>
          <cell r="Y2464">
            <v>19</v>
          </cell>
          <cell r="Z2464">
            <v>50</v>
          </cell>
          <cell r="AA2464">
            <v>50.5</v>
          </cell>
          <cell r="AB2464">
            <v>49</v>
          </cell>
          <cell r="AC2464">
            <v>0.123725</v>
          </cell>
          <cell r="AD2464">
            <v>8.4</v>
          </cell>
          <cell r="AE2464">
            <v>9.13</v>
          </cell>
          <cell r="AF2464">
            <v>8</v>
          </cell>
          <cell r="AG2464" t="str">
            <v/>
          </cell>
        </row>
        <row r="2465">
          <cell r="A2465" t="str">
            <v>MD4282</v>
          </cell>
          <cell r="B2465" t="str">
            <v>MD2022058</v>
          </cell>
          <cell r="C2465" t="str">
            <v>mideer 圣诞拼图  圣诞礼物交换派对  120PCS</v>
          </cell>
          <cell r="D2465" t="str">
            <v>mideer Artist Puzzle - Christmas Gift Exchange Party</v>
          </cell>
          <cell r="E2465" t="str">
            <v>6936352542827</v>
          </cell>
          <cell r="F2465">
            <v>89</v>
          </cell>
          <cell r="G2465">
            <v>89.04</v>
          </cell>
          <cell r="H2465" t="str">
            <v/>
          </cell>
          <cell r="I2465" t="str">
            <v>老品</v>
          </cell>
          <cell r="J2465" t="str">
            <v/>
          </cell>
          <cell r="K2465" t="str">
            <v>红色邮筒包装，更有仪式感、知名艺术家绘制插画</v>
          </cell>
          <cell r="L2465" t="str">
            <v/>
          </cell>
          <cell r="M2465" t="str">
            <v>销售商品</v>
          </cell>
          <cell r="N2465" t="str">
            <v>2023/10/08</v>
          </cell>
          <cell r="O2465">
            <v>33.82</v>
          </cell>
          <cell r="P2465">
            <v>0.45</v>
          </cell>
          <cell r="Q2465">
            <v>20</v>
          </cell>
          <cell r="R2465">
            <v>8</v>
          </cell>
          <cell r="S2465">
            <v>27</v>
          </cell>
          <cell r="T2465" t="str">
            <v>有</v>
          </cell>
          <cell r="U2465" t="str">
            <v/>
          </cell>
          <cell r="V2465" t="str">
            <v>2190</v>
          </cell>
          <cell r="W2465">
            <v>20</v>
          </cell>
          <cell r="X2465">
            <v>8</v>
          </cell>
          <cell r="Y2465">
            <v>27</v>
          </cell>
          <cell r="Z2465">
            <v>50</v>
          </cell>
          <cell r="AA2465">
            <v>42.5</v>
          </cell>
          <cell r="AB2465">
            <v>28.5</v>
          </cell>
          <cell r="AC2465">
            <v>0.0605625</v>
          </cell>
          <cell r="AD2465">
            <v>5.88</v>
          </cell>
          <cell r="AE2465">
            <v>6.1</v>
          </cell>
          <cell r="AF2465">
            <v>12</v>
          </cell>
          <cell r="AG2465" t="str">
            <v/>
          </cell>
        </row>
        <row r="2466">
          <cell r="A2466" t="str">
            <v>MK1323</v>
          </cell>
          <cell r="B2466" t="str">
            <v>MD2019001</v>
          </cell>
          <cell r="C2466" t="str">
            <v>宁波鼓楼手提袋</v>
          </cell>
          <cell r="D2466" t="str">
            <v>无</v>
          </cell>
          <cell r="E2466" t="str">
            <v>6936352513230</v>
          </cell>
          <cell r="F2466">
            <v>9.9</v>
          </cell>
          <cell r="G2466">
            <v>9.9</v>
          </cell>
          <cell r="H2466" t="str">
            <v/>
          </cell>
          <cell r="I2466" t="str">
            <v>老品</v>
          </cell>
          <cell r="J2466" t="str">
            <v/>
          </cell>
          <cell r="K2466" t="str">
            <v>暂缺</v>
          </cell>
          <cell r="L2466" t="str">
            <v/>
          </cell>
          <cell r="M2466" t="str">
            <v>赠品</v>
          </cell>
          <cell r="N2466" t="str">
            <v>2024/01/15</v>
          </cell>
          <cell r="O2466">
            <v>3.069</v>
          </cell>
        </row>
        <row r="2466">
          <cell r="Q2466">
            <v>0</v>
          </cell>
          <cell r="R2466">
            <v>0</v>
          </cell>
          <cell r="S2466">
            <v>0</v>
          </cell>
          <cell r="T2466" t="str">
            <v>有</v>
          </cell>
          <cell r="U2466" t="str">
            <v/>
          </cell>
          <cell r="V2466" t="str">
            <v>2190</v>
          </cell>
        </row>
        <row r="2466">
          <cell r="AC2466">
            <v>0</v>
          </cell>
        </row>
        <row r="2466">
          <cell r="AG2466" t="str">
            <v/>
          </cell>
        </row>
        <row r="2467">
          <cell r="A2467" t="str">
            <v>MD1350</v>
          </cell>
          <cell r="B2467" t="str">
            <v>MD2019006</v>
          </cell>
          <cell r="C2467" t="str">
            <v>mideer 弹射小风筝  通用弹射器 红</v>
          </cell>
          <cell r="D2467" t="str">
            <v>无</v>
          </cell>
          <cell r="E2467" t="str">
            <v>6936352564508</v>
          </cell>
          <cell r="F2467">
            <v>0.2</v>
          </cell>
          <cell r="G2467">
            <v>0.2</v>
          </cell>
          <cell r="H2467" t="str">
            <v>3+到20+</v>
          </cell>
          <cell r="I2467" t="str">
            <v>老品</v>
          </cell>
          <cell r="J2467" t="str">
            <v>1、产品同竞品差异点（优势点）：加厚加宽皮筋，不易断不勒手
2、产品功能点：1秒弹飞，可飞出30米
3、产品设计优势：
4、产品教育属性优势：
5、产品安全属性优势：
6、产品相关服务优势：
7、其他：</v>
          </cell>
          <cell r="K2467" t="str">
            <v>1秒放飞、弹力设计、远距飞行、小巧便携</v>
          </cell>
          <cell r="L2467" t="str">
            <v/>
          </cell>
          <cell r="M2467" t="str">
            <v>赠品</v>
          </cell>
          <cell r="N2467" t="str">
            <v>2023/04/18</v>
          </cell>
          <cell r="O2467">
            <v>0.2</v>
          </cell>
          <cell r="P2467">
            <v>0.3</v>
          </cell>
          <cell r="Q2467">
            <v>5</v>
          </cell>
          <cell r="R2467">
            <v>3</v>
          </cell>
          <cell r="S2467">
            <v>2</v>
          </cell>
          <cell r="T2467" t="str">
            <v>有</v>
          </cell>
          <cell r="U2467" t="str">
            <v/>
          </cell>
          <cell r="V2467" t="str">
            <v>2190</v>
          </cell>
          <cell r="W2467">
            <v>12.5</v>
          </cell>
          <cell r="X2467">
            <v>5.5</v>
          </cell>
          <cell r="Y2467">
            <v>0</v>
          </cell>
          <cell r="Z2467">
            <v>53</v>
          </cell>
          <cell r="AA2467">
            <v>20</v>
          </cell>
          <cell r="AB2467">
            <v>29</v>
          </cell>
          <cell r="AC2467">
            <v>0.03074</v>
          </cell>
          <cell r="AD2467">
            <v>180</v>
          </cell>
          <cell r="AE2467">
            <v>4.2</v>
          </cell>
          <cell r="AF2467">
            <v>600</v>
          </cell>
          <cell r="AG2467" t="str">
            <v/>
          </cell>
        </row>
        <row r="2468">
          <cell r="A2468" t="str">
            <v>MD1327</v>
          </cell>
          <cell r="B2468" t="str">
            <v>MD2023058</v>
          </cell>
          <cell r="C2468" t="str">
            <v>mideer 轻泥乐粘土  森林勇者手办系列 野猪魔剑士</v>
          </cell>
          <cell r="D2468" t="str">
            <v>mideer Airy Fun Clay - Forest Warrior Action Figure Series (Boar Magic Swordsman)</v>
          </cell>
          <cell r="E2468" t="str">
            <v>6936352513278</v>
          </cell>
          <cell r="F2468">
            <v>29.9</v>
          </cell>
          <cell r="G2468">
            <v>29.89</v>
          </cell>
          <cell r="H2468" t="str">
            <v>3+到20+</v>
          </cell>
          <cell r="I2468" t="str">
            <v>老品</v>
          </cell>
          <cell r="J2468" t="str">
            <v>1、产品同竞品差异点（优势点）：6种主题，自制潮酷手办粘土
2、产品功能点：配方升级，轻松成型不软塌，自然风干不开裂；安全配方，无香精，无异味；不粘手，不掉渣；配备齐全工具，无需自备
3、产品设计优势：自创造型
4、产品教育属性优势：
5、产品安全属性优势：无异味安心笔墨，200+检测未检出
6、产品相关服务优势：搭配视频教程，易上手
7、其他：</v>
          </cell>
          <cell r="K2468" t="str">
            <v>轻松塑形、安心配方、不粘小手、视频教程</v>
          </cell>
          <cell r="L2468" t="str">
            <v/>
          </cell>
          <cell r="M2468" t="str">
            <v>销售商品</v>
          </cell>
          <cell r="N2468" t="str">
            <v>2023/08/31</v>
          </cell>
          <cell r="O2468">
            <v>11.362</v>
          </cell>
          <cell r="P2468">
            <v>0.12</v>
          </cell>
          <cell r="Q2468">
            <v>7.8</v>
          </cell>
          <cell r="R2468">
            <v>7.8</v>
          </cell>
          <cell r="S2468">
            <v>12</v>
          </cell>
          <cell r="T2468" t="str">
            <v>有</v>
          </cell>
          <cell r="U2468" t="str">
            <v/>
          </cell>
          <cell r="V2468" t="str">
            <v>730</v>
          </cell>
          <cell r="W2468">
            <v>7.8</v>
          </cell>
          <cell r="X2468">
            <v>7.8</v>
          </cell>
          <cell r="Y2468">
            <v>12</v>
          </cell>
          <cell r="Z2468">
            <v>50</v>
          </cell>
          <cell r="AA2468">
            <v>25.5</v>
          </cell>
          <cell r="AB2468">
            <v>26</v>
          </cell>
          <cell r="AC2468">
            <v>0.03315</v>
          </cell>
          <cell r="AD2468">
            <v>4.46</v>
          </cell>
          <cell r="AE2468">
            <v>4.9</v>
          </cell>
          <cell r="AF2468">
            <v>36</v>
          </cell>
          <cell r="AG2468" t="str">
            <v/>
          </cell>
        </row>
        <row r="2469">
          <cell r="A2469" t="str">
            <v>MD1328</v>
          </cell>
          <cell r="B2469" t="str">
            <v>MD2023058</v>
          </cell>
          <cell r="C2469" t="str">
            <v>mideer 轻泥乐粘土  森林勇者手办系列 犀牛拳击手</v>
          </cell>
          <cell r="D2469" t="str">
            <v>mideer Airy Fun Clay - Forest Warrior Action Figure Series (Rhino Boxer)</v>
          </cell>
          <cell r="E2469" t="str">
            <v>6936352513285</v>
          </cell>
          <cell r="F2469">
            <v>29.9</v>
          </cell>
          <cell r="G2469">
            <v>29.89</v>
          </cell>
          <cell r="H2469" t="str">
            <v>3+到20+</v>
          </cell>
          <cell r="I2469" t="str">
            <v>老品</v>
          </cell>
          <cell r="J2469" t="str">
            <v>1、产品同竞品差异点（优势点）：6种主题，自制潮酷手办粘土
2、产品功能点：配方升级，轻松成型不软塌，自然风干不开裂；安全配方，无香精，无异味；不粘手，不掉渣；配备齐全工具，无需自备
3、产品设计优势：自创造型
4、产品教育属性优势：
5、产品安全属性优势：无异味安心笔墨，200+检测未检出
6、产品相关服务优势：搭配视频教程，易上手
7、其他：</v>
          </cell>
          <cell r="K2469" t="str">
            <v>轻松塑形、安心配方、不粘小手、视频教程</v>
          </cell>
          <cell r="L2469" t="str">
            <v/>
          </cell>
          <cell r="M2469" t="str">
            <v>销售商品</v>
          </cell>
          <cell r="N2469" t="str">
            <v>2023/08/31</v>
          </cell>
          <cell r="O2469">
            <v>11.362</v>
          </cell>
          <cell r="P2469">
            <v>0.12</v>
          </cell>
          <cell r="Q2469">
            <v>7.8</v>
          </cell>
          <cell r="R2469">
            <v>7.8</v>
          </cell>
          <cell r="S2469">
            <v>12</v>
          </cell>
          <cell r="T2469" t="str">
            <v>有</v>
          </cell>
          <cell r="U2469" t="str">
            <v/>
          </cell>
          <cell r="V2469" t="str">
            <v>730</v>
          </cell>
          <cell r="W2469">
            <v>7.8</v>
          </cell>
          <cell r="X2469">
            <v>7.8</v>
          </cell>
          <cell r="Y2469">
            <v>12</v>
          </cell>
          <cell r="Z2469">
            <v>50</v>
          </cell>
          <cell r="AA2469">
            <v>25.5</v>
          </cell>
          <cell r="AB2469">
            <v>26</v>
          </cell>
          <cell r="AC2469">
            <v>0.03315</v>
          </cell>
          <cell r="AD2469">
            <v>4.46</v>
          </cell>
          <cell r="AE2469">
            <v>4.9</v>
          </cell>
          <cell r="AF2469">
            <v>36</v>
          </cell>
          <cell r="AG2469" t="str">
            <v/>
          </cell>
        </row>
        <row r="2470">
          <cell r="A2470" t="str">
            <v>MD1329</v>
          </cell>
          <cell r="B2470" t="str">
            <v>MD2023058</v>
          </cell>
          <cell r="C2470" t="str">
            <v>mideer 轻泥乐粘土  森林勇者手办系列 金丝猴武者</v>
          </cell>
          <cell r="D2470" t="str">
            <v>mideer Airy Fun Clay - Forest Warrior Action Figure Series (Golden Monkey Samurai)</v>
          </cell>
          <cell r="E2470" t="str">
            <v>6936352513292</v>
          </cell>
          <cell r="F2470">
            <v>29.9</v>
          </cell>
          <cell r="G2470">
            <v>29.89</v>
          </cell>
          <cell r="H2470" t="str">
            <v>3+到20+</v>
          </cell>
          <cell r="I2470" t="str">
            <v>老品</v>
          </cell>
          <cell r="J2470" t="str">
            <v>1、产品同竞品差异点（优势点）：6种主题，自制潮酷手办粘土
2、产品功能点：配方升级，轻松成型不软塌，自然风干不开裂；安全配方，无香精，无异味；不粘手，不掉渣；配备齐全工具，无需自备
3、产品设计优势：自创造型
4、产品教育属性优势：
5、产品安全属性优势：无异味安心笔墨，200+检测未检出
6、产品相关服务优势：搭配视频教程，易上手
7、其他：</v>
          </cell>
          <cell r="K2470" t="str">
            <v>轻松塑形、安心配方、不粘小手、视频教程</v>
          </cell>
          <cell r="L2470" t="str">
            <v/>
          </cell>
          <cell r="M2470" t="str">
            <v>销售商品</v>
          </cell>
          <cell r="N2470" t="str">
            <v>2023/08/31</v>
          </cell>
          <cell r="O2470">
            <v>11.362</v>
          </cell>
          <cell r="P2470">
            <v>0.12</v>
          </cell>
          <cell r="Q2470">
            <v>7.8</v>
          </cell>
          <cell r="R2470">
            <v>7.8</v>
          </cell>
          <cell r="S2470">
            <v>12</v>
          </cell>
          <cell r="T2470" t="str">
            <v>有</v>
          </cell>
          <cell r="U2470" t="str">
            <v/>
          </cell>
          <cell r="V2470" t="str">
            <v>730</v>
          </cell>
          <cell r="W2470">
            <v>7.8</v>
          </cell>
          <cell r="X2470">
            <v>7.8</v>
          </cell>
          <cell r="Y2470">
            <v>12</v>
          </cell>
          <cell r="Z2470">
            <v>50</v>
          </cell>
          <cell r="AA2470">
            <v>25.5</v>
          </cell>
          <cell r="AB2470">
            <v>26</v>
          </cell>
          <cell r="AC2470">
            <v>0.03315</v>
          </cell>
          <cell r="AD2470">
            <v>4.46</v>
          </cell>
          <cell r="AE2470">
            <v>4.9</v>
          </cell>
          <cell r="AF2470">
            <v>36</v>
          </cell>
          <cell r="AG2470" t="str">
            <v/>
          </cell>
        </row>
        <row r="2471">
          <cell r="A2471" t="str">
            <v>BC6444-01</v>
          </cell>
          <cell r="B2471" t="str">
            <v>MD2023047</v>
          </cell>
          <cell r="C2471" t="str">
            <v>有声启蒙挂画-挂钩</v>
          </cell>
          <cell r="D2471" t="str">
            <v>无</v>
          </cell>
          <cell r="E2471" t="str">
            <v>无</v>
          </cell>
          <cell r="F2471">
            <v>0.2</v>
          </cell>
          <cell r="G2471">
            <v>0.1227</v>
          </cell>
          <cell r="H2471" t="str">
            <v>3+到20+</v>
          </cell>
          <cell r="I2471" t="str">
            <v>老品</v>
          </cell>
          <cell r="J2471" t="str">
            <v>1、产品同竞品差异点（优势点）：
2、产品功能点：
3、产品设计优势：
4、产品教育属性优势：
5、产品安全属性优势：
6、产品相关服务优势：
7、其他：</v>
          </cell>
          <cell r="K2471" t="str">
            <v>自带粘性、粘贴无痕、承重稳定</v>
          </cell>
          <cell r="L2471" t="str">
            <v/>
          </cell>
          <cell r="M2471" t="str">
            <v>赠品</v>
          </cell>
          <cell r="N2471" t="str">
            <v>2023/07/07</v>
          </cell>
        </row>
        <row r="2471">
          <cell r="P2471">
            <v>0</v>
          </cell>
          <cell r="Q2471">
            <v>0</v>
          </cell>
          <cell r="R2471">
            <v>0</v>
          </cell>
          <cell r="S2471">
            <v>0</v>
          </cell>
          <cell r="T2471" t="str">
            <v>有</v>
          </cell>
          <cell r="U2471" t="str">
            <v/>
          </cell>
          <cell r="V2471" t="str">
            <v>2190</v>
          </cell>
        </row>
        <row r="2471">
          <cell r="Z2471">
            <v>0</v>
          </cell>
          <cell r="AA2471">
            <v>0</v>
          </cell>
          <cell r="AB2471">
            <v>0</v>
          </cell>
          <cell r="AC2471">
            <v>0</v>
          </cell>
          <cell r="AD2471">
            <v>0</v>
          </cell>
          <cell r="AE2471">
            <v>0</v>
          </cell>
          <cell r="AF2471">
            <v>0</v>
          </cell>
          <cell r="AG2471" t="str">
            <v/>
          </cell>
        </row>
        <row r="2472">
          <cell r="A2472" t="str">
            <v>MD4177-1</v>
          </cell>
          <cell r="B2472" t="str">
            <v>MD2023048</v>
          </cell>
          <cell r="C2472" t="str">
            <v>mideer 美术套装  创想绘画家套盒 分销定制</v>
          </cell>
          <cell r="D2472" t="str">
            <v>无</v>
          </cell>
          <cell r="E2472" t="str">
            <v>6936352541776</v>
          </cell>
          <cell r="F2472">
            <v>199</v>
          </cell>
          <cell r="G2472">
            <v>214.71</v>
          </cell>
          <cell r="H2472" t="str">
            <v/>
          </cell>
          <cell r="I2472" t="str">
            <v>老品</v>
          </cell>
          <cell r="J2472" t="str">
            <v/>
          </cell>
          <cell r="K2472" t="str">
            <v>暂缺</v>
          </cell>
          <cell r="L2472" t="str">
            <v/>
          </cell>
          <cell r="M2472" t="str">
            <v>ODM单</v>
          </cell>
          <cell r="N2472" t="str">
            <v>2023/07/13</v>
          </cell>
          <cell r="O2472">
            <v>81.59</v>
          </cell>
          <cell r="P2472">
            <v>1.4</v>
          </cell>
          <cell r="Q2472">
            <v>22.9</v>
          </cell>
          <cell r="R2472">
            <v>20</v>
          </cell>
          <cell r="S2472">
            <v>11.4</v>
          </cell>
          <cell r="T2472" t="str">
            <v>有</v>
          </cell>
          <cell r="U2472" t="str">
            <v/>
          </cell>
          <cell r="V2472" t="str">
            <v>1095</v>
          </cell>
        </row>
        <row r="2472">
          <cell r="AC2472">
            <v>0</v>
          </cell>
        </row>
        <row r="2472">
          <cell r="AG2472" t="str">
            <v/>
          </cell>
        </row>
        <row r="2473">
          <cell r="A2473" t="str">
            <v>MD1341</v>
          </cell>
          <cell r="B2473" t="str">
            <v>MD2023057</v>
          </cell>
          <cell r="C2473" t="str">
            <v>mideer 我的成长绘画日记  空白涂鸦款</v>
          </cell>
          <cell r="D2473" t="str">
            <v>mideer My Growth Scribble Journal - Doodle Book</v>
          </cell>
          <cell r="E2473" t="str">
            <v>6936352513414</v>
          </cell>
          <cell r="F2473">
            <v>39.9</v>
          </cell>
          <cell r="G2473">
            <v>39.9</v>
          </cell>
          <cell r="H2473" t="str">
            <v>3+到20+</v>
          </cell>
          <cell r="I2473" t="str">
            <v>老品</v>
          </cell>
          <cell r="J2473" t="str">
            <v>1、产品同竞品差异点（优势点）：
成长的第一本日记本
让儿童养成记录生活的习惯
用绘画的方式记录一日趣事（展现儿童内心情绪和想法的表达）
让家长更深入的了解孩子的内心想法
2、产品功能点：加厚纸张，画画不透墨,铅笔、马克笔、蜡笔、彩铅可适配多种画笔；
3、产品设计优势：可360°平摊绘画，给足创作空间,大线圈，翻页更便利；防水耐脏封面，保护内页更耐用,封面pp材料防水设计，有效保护内页面整洁更耐用；底部加厚垫板，随时随地记录；彩色图案贴纸 ，尽情玩搭配,贴一贴，像做手账一样丰富日记内容，给足成长仪式感；照着描一描，不用担心不会画,配套镂空板，0基础孩子也能轻松画图案
4、产品教育属性优势：
5、产品安全属性优势：
6、产品相关服务优势：
7、其他：</v>
          </cell>
          <cell r="K2473" t="str">
            <v>分区记录、可画可写、图案贴纸、足足30页</v>
          </cell>
          <cell r="L2473" t="str">
            <v/>
          </cell>
          <cell r="M2473" t="str">
            <v>销售商品</v>
          </cell>
          <cell r="N2473" t="str">
            <v>2023/08/31</v>
          </cell>
          <cell r="O2473">
            <v>15.162</v>
          </cell>
          <cell r="P2473">
            <v>0.45</v>
          </cell>
          <cell r="Q2473">
            <v>21</v>
          </cell>
          <cell r="R2473">
            <v>28.5</v>
          </cell>
          <cell r="S2473">
            <v>1</v>
          </cell>
          <cell r="T2473" t="str">
            <v>有</v>
          </cell>
          <cell r="U2473" t="str">
            <v/>
          </cell>
          <cell r="V2473" t="str">
            <v>2190</v>
          </cell>
          <cell r="W2473">
            <v>21</v>
          </cell>
          <cell r="X2473">
            <v>28.5</v>
          </cell>
          <cell r="Y2473">
            <v>1</v>
          </cell>
          <cell r="Z2473">
            <v>33</v>
          </cell>
          <cell r="AA2473">
            <v>31</v>
          </cell>
          <cell r="AB2473">
            <v>31.5</v>
          </cell>
          <cell r="AC2473">
            <v>0.0322245</v>
          </cell>
          <cell r="AD2473">
            <v>13.5</v>
          </cell>
          <cell r="AE2473">
            <v>15</v>
          </cell>
          <cell r="AF2473">
            <v>30</v>
          </cell>
          <cell r="AG2473" t="str">
            <v/>
          </cell>
        </row>
        <row r="2474">
          <cell r="A2474" t="str">
            <v>MD1342</v>
          </cell>
          <cell r="B2474" t="str">
            <v>MD2023057</v>
          </cell>
          <cell r="C2474" t="str">
            <v>mideer 我的成长绘画日记  田字格款</v>
          </cell>
          <cell r="D2474" t="str">
            <v>mideer My Growth Scribble Journal - Grid Book</v>
          </cell>
          <cell r="E2474" t="str">
            <v>6936352513421</v>
          </cell>
          <cell r="F2474">
            <v>39.9</v>
          </cell>
          <cell r="G2474">
            <v>39.9</v>
          </cell>
          <cell r="H2474" t="str">
            <v>3+到20+</v>
          </cell>
          <cell r="I2474" t="str">
            <v>老品</v>
          </cell>
          <cell r="J2474" t="str">
            <v>1、产品同竞品差异点（优势点）：
成长的第一本日记本
让儿童养成记录生活的习惯
用绘画的方式记录一日趣事（展现儿童内心情绪和想法的表达）
让家长更深入的了解孩子的内心想法
2、产品功能点：加厚纸张，画画不透墨,铅笔、马克笔、蜡笔、彩铅可适配多种画笔；
3、产品设计优势：可360°平摊绘画，给足创作空间,大线圈，翻页更便利；防水耐脏封面，保护内页更耐用,封面pp材料防水设计，有效保护内页面整洁更耐用；底部加厚垫板，随时随地记录；彩色图案贴纸 ，尽情玩搭配,贴一贴，像做手账一样丰富日记内容，给足成长仪式感；照着描一描，不用担心不会画,配套镂空板，0基础孩子也能轻松画图案
4、产品教育属性优势：
5、产品安全属性优势：
6、产品相关服务优势：
7、其他：</v>
          </cell>
          <cell r="K2474" t="str">
            <v>分区记录、可画可写、图案贴纸、足足30页</v>
          </cell>
          <cell r="L2474" t="str">
            <v/>
          </cell>
          <cell r="M2474" t="str">
            <v>销售商品</v>
          </cell>
          <cell r="N2474" t="str">
            <v>2023/08/31</v>
          </cell>
          <cell r="O2474">
            <v>15.162</v>
          </cell>
          <cell r="P2474">
            <v>0.45</v>
          </cell>
          <cell r="Q2474">
            <v>21</v>
          </cell>
          <cell r="R2474">
            <v>28.5</v>
          </cell>
          <cell r="S2474">
            <v>1</v>
          </cell>
          <cell r="T2474" t="str">
            <v>有</v>
          </cell>
          <cell r="U2474" t="str">
            <v/>
          </cell>
          <cell r="V2474" t="str">
            <v>2190</v>
          </cell>
          <cell r="W2474">
            <v>21</v>
          </cell>
          <cell r="X2474">
            <v>28.5</v>
          </cell>
          <cell r="Y2474">
            <v>1</v>
          </cell>
          <cell r="Z2474">
            <v>33</v>
          </cell>
          <cell r="AA2474">
            <v>31</v>
          </cell>
          <cell r="AB2474">
            <v>31.5</v>
          </cell>
          <cell r="AC2474">
            <v>0.0322245</v>
          </cell>
          <cell r="AD2474">
            <v>13.5</v>
          </cell>
          <cell r="AE2474">
            <v>15</v>
          </cell>
          <cell r="AF2474">
            <v>30</v>
          </cell>
          <cell r="AG2474" t="str">
            <v/>
          </cell>
        </row>
        <row r="2475">
          <cell r="A2475" t="str">
            <v>MD1343</v>
          </cell>
          <cell r="B2475" t="str">
            <v>MD2023057</v>
          </cell>
          <cell r="C2475" t="str">
            <v>mideer 我的成长绘画日记  方格款</v>
          </cell>
          <cell r="D2475" t="str">
            <v>mideer My Growth Scribble Journal - Square Grid Book</v>
          </cell>
          <cell r="E2475" t="str">
            <v>6936352513438</v>
          </cell>
          <cell r="F2475">
            <v>39.9</v>
          </cell>
          <cell r="G2475">
            <v>39.9</v>
          </cell>
          <cell r="H2475" t="str">
            <v>3+到20+</v>
          </cell>
          <cell r="I2475" t="str">
            <v>老品</v>
          </cell>
          <cell r="J2475" t="str">
            <v>1、产品同竞品差异点（优势点）：
成长的第一本日记本
让儿童养成记录生活的习惯
用绘画的方式记录一日趣事（展现儿童内心情绪和想法的表达）
让家长更深入的了解孩子的内心想法
2、产品功能点：加厚纸张，画画不透墨,铅笔、马克笔、蜡笔、彩铅可适配多种画笔；
3、产品设计优势：可360°平摊绘画，给足创作空间,大线圈，翻页更便利；防水耐脏封面，保护内页更耐用,封面pp材料防水设计，有效保护内页面整洁更耐用；底部加厚垫板，随时随地记录；彩色图案贴纸 ，尽情玩搭配,贴一贴，像做手账一样丰富日记内容，给足成长仪式感；照着描一描，不用担心不会画,配套镂空板，0基础孩子也能轻松画图案
4、产品教育属性优势：
5、产品安全属性优势：
6、产品相关服务优势：
7、其他：</v>
          </cell>
          <cell r="K2475" t="str">
            <v>分区记录、可画可写、图案贴纸、足足30页</v>
          </cell>
          <cell r="L2475" t="str">
            <v/>
          </cell>
          <cell r="M2475" t="str">
            <v>销售商品</v>
          </cell>
          <cell r="N2475" t="str">
            <v>2023/08/31</v>
          </cell>
          <cell r="O2475">
            <v>15.162</v>
          </cell>
          <cell r="P2475">
            <v>0.45</v>
          </cell>
          <cell r="Q2475">
            <v>21</v>
          </cell>
          <cell r="R2475">
            <v>28.5</v>
          </cell>
          <cell r="S2475">
            <v>1</v>
          </cell>
          <cell r="T2475" t="str">
            <v>有</v>
          </cell>
          <cell r="U2475" t="str">
            <v/>
          </cell>
          <cell r="V2475" t="str">
            <v>2190</v>
          </cell>
        </row>
        <row r="2475">
          <cell r="Z2475">
            <v>33</v>
          </cell>
          <cell r="AA2475">
            <v>31</v>
          </cell>
          <cell r="AB2475">
            <v>31.5</v>
          </cell>
          <cell r="AC2475">
            <v>0.0322245</v>
          </cell>
          <cell r="AD2475">
            <v>13.5</v>
          </cell>
          <cell r="AE2475">
            <v>15</v>
          </cell>
          <cell r="AF2475">
            <v>30</v>
          </cell>
          <cell r="AG2475" t="str">
            <v/>
          </cell>
        </row>
        <row r="2476">
          <cell r="A2476" t="str">
            <v>MD1344</v>
          </cell>
          <cell r="B2476" t="str">
            <v>MD2023057</v>
          </cell>
          <cell r="C2476" t="str">
            <v>mideer 我的成长绘画日记  横线款</v>
          </cell>
          <cell r="D2476" t="str">
            <v>mideer My Growth Scribble Journal - Horizontal Lined Book</v>
          </cell>
          <cell r="E2476" t="str">
            <v>6936352513445</v>
          </cell>
          <cell r="F2476">
            <v>39.9</v>
          </cell>
          <cell r="G2476">
            <v>39.9</v>
          </cell>
          <cell r="H2476" t="str">
            <v>3+到20+</v>
          </cell>
          <cell r="I2476" t="str">
            <v>老品</v>
          </cell>
          <cell r="J2476" t="str">
            <v>1、产品同竞品差异点（优势点）：
成长的第一本日记本
让儿童养成记录生活的习惯
用绘画的方式记录一日趣事（展现儿童内心情绪和想法的表达）
让家长更深入的了解孩子的内心想法
2、产品功能点：加厚纸张，画画不透墨,铅笔、马克笔、蜡笔、彩铅可适配多种画笔；
3、产品设计优势：可360°平摊绘画，给足创作空间,大线圈，翻页更便利；防水耐脏封面，保护内页更耐用,封面pp材料防水设计，有效保护内页面整洁更耐用；底部加厚垫板，随时随地记录；彩色图案贴纸 ，尽情玩搭配,贴一贴，像做手账一样丰富日记内容，给足成长仪式感；照着描一描，不用担心不会画,配套镂空板，0基础孩子也能轻松画图案
4、产品教育属性优势：
5、产品安全属性优势：
6、产品相关服务优势：
7、其他：</v>
          </cell>
          <cell r="K2476" t="str">
            <v>分区记录、可画可写、图案贴纸、足足30页</v>
          </cell>
          <cell r="L2476" t="str">
            <v/>
          </cell>
          <cell r="M2476" t="str">
            <v>销售商品</v>
          </cell>
          <cell r="N2476" t="str">
            <v>2023/08/31</v>
          </cell>
          <cell r="O2476">
            <v>15.162</v>
          </cell>
          <cell r="P2476">
            <v>0.45</v>
          </cell>
          <cell r="Q2476">
            <v>21</v>
          </cell>
          <cell r="R2476">
            <v>28.5</v>
          </cell>
          <cell r="S2476">
            <v>1</v>
          </cell>
          <cell r="T2476" t="str">
            <v>有</v>
          </cell>
          <cell r="U2476" t="str">
            <v/>
          </cell>
          <cell r="V2476" t="str">
            <v>2190</v>
          </cell>
        </row>
        <row r="2476">
          <cell r="Z2476">
            <v>33</v>
          </cell>
          <cell r="AA2476">
            <v>31</v>
          </cell>
          <cell r="AB2476">
            <v>31.5</v>
          </cell>
          <cell r="AC2476">
            <v>0.0322245</v>
          </cell>
          <cell r="AD2476">
            <v>13.5</v>
          </cell>
          <cell r="AE2476">
            <v>15</v>
          </cell>
          <cell r="AF2476">
            <v>30</v>
          </cell>
          <cell r="AG2476" t="str">
            <v/>
          </cell>
        </row>
        <row r="2477">
          <cell r="A2477" t="str">
            <v>MD1345</v>
          </cell>
          <cell r="B2477" t="str">
            <v>MD2023057</v>
          </cell>
          <cell r="C2477" t="str">
            <v>mideer 我的成长绘画日记  英文款</v>
          </cell>
          <cell r="D2477" t="str">
            <v>mideer My Growth Scribble Journal - English Book</v>
          </cell>
          <cell r="E2477" t="str">
            <v>6936352513452</v>
          </cell>
          <cell r="F2477">
            <v>39.9</v>
          </cell>
          <cell r="G2477">
            <v>39.9</v>
          </cell>
          <cell r="H2477" t="str">
            <v>3+到20+</v>
          </cell>
          <cell r="I2477" t="str">
            <v>老品</v>
          </cell>
          <cell r="J2477" t="str">
            <v>1、产品同竞品差异点（优势点）：
成长的第一本日记本
让儿童养成记录生活的习惯
用绘画的方式记录一日趣事（展现儿童内心情绪和想法的表达）
让家长更深入的了解孩子的内心想法
2、产品功能点：加厚纸张，画画不透墨,铅笔、马克笔、蜡笔、彩铅可适配多种画笔；
3、产品设计优势：可360°平摊绘画，给足创作空间,大线圈，翻页更便利；防水耐脏封面，保护内页更耐用,封面pp材料防水设计，有效保护内页面整洁更耐用；底部加厚垫板，随时随地记录；彩色图案贴纸 ，尽情玩搭配,贴一贴，像做手账一样丰富日记内容，给足成长仪式感；照着描一描，不用担心不会画,配套镂空板，0基础孩子也能轻松画图案
4、产品教育属性优势：
5、产品安全属性优势：
6、产品相关服务优势：
7、其他：</v>
          </cell>
          <cell r="K2477" t="str">
            <v>分区记录、可画可写、图案贴纸、足足30页</v>
          </cell>
          <cell r="L2477" t="str">
            <v/>
          </cell>
          <cell r="M2477" t="str">
            <v>销售商品</v>
          </cell>
          <cell r="N2477" t="str">
            <v>2023/08/31</v>
          </cell>
          <cell r="O2477">
            <v>15.162</v>
          </cell>
          <cell r="P2477">
            <v>0.45</v>
          </cell>
          <cell r="Q2477">
            <v>21</v>
          </cell>
          <cell r="R2477">
            <v>28.5</v>
          </cell>
          <cell r="S2477">
            <v>1</v>
          </cell>
          <cell r="T2477" t="str">
            <v>有</v>
          </cell>
          <cell r="U2477" t="str">
            <v/>
          </cell>
          <cell r="V2477" t="str">
            <v>2190</v>
          </cell>
          <cell r="W2477">
            <v>21</v>
          </cell>
          <cell r="X2477">
            <v>28.5</v>
          </cell>
          <cell r="Y2477">
            <v>1</v>
          </cell>
          <cell r="Z2477">
            <v>33</v>
          </cell>
          <cell r="AA2477">
            <v>31</v>
          </cell>
          <cell r="AB2477">
            <v>31.5</v>
          </cell>
          <cell r="AC2477">
            <v>0.0322245</v>
          </cell>
          <cell r="AD2477">
            <v>13.5</v>
          </cell>
          <cell r="AE2477">
            <v>15</v>
          </cell>
          <cell r="AF2477">
            <v>30</v>
          </cell>
          <cell r="AG2477" t="str">
            <v/>
          </cell>
        </row>
        <row r="2478">
          <cell r="A2478" t="str">
            <v>MD1244</v>
          </cell>
          <cell r="B2478" t="str">
            <v>MD2023052</v>
          </cell>
          <cell r="C2478" t="str">
            <v>mideer 益智果冻贴套装  热热闹闹动物镇</v>
          </cell>
          <cell r="D2478" t="str">
            <v>mideer Reusable Jelly Sticker Set - The Bustling Traffic</v>
          </cell>
          <cell r="E2478" t="str">
            <v>6936352512448</v>
          </cell>
          <cell r="F2478">
            <v>25</v>
          </cell>
          <cell r="G2478">
            <v>25</v>
          </cell>
          <cell r="H2478" t="str">
            <v>3+</v>
          </cell>
          <cell r="I2478" t="str">
            <v>老品</v>
          </cell>
          <cell r="J2478" t="str">
            <v>1、产品同竞品差异点（优势点）：反复撕贴不留痕
2、产品功能点：3大主题，孩子主动探索，开放式大场景，激发想象力。
3、产品设计优势：萌趣插画
4、产品教育属性优势：动物认知
5、产品安全属性优势：安全TPE，玩耍更放心。
6、产品相关服务优势：
7、其他：</v>
          </cell>
          <cell r="K2478" t="str">
            <v>反复贴不留痕，两大玩法玩不腻，光滑面都可贴</v>
          </cell>
          <cell r="L2478" t="str">
            <v/>
          </cell>
          <cell r="M2478" t="str">
            <v>销售商品</v>
          </cell>
          <cell r="N2478" t="str">
            <v>2023/08/11</v>
          </cell>
          <cell r="O2478">
            <v>9.5</v>
          </cell>
          <cell r="P2478">
            <v>0.145</v>
          </cell>
          <cell r="Q2478">
            <v>33</v>
          </cell>
          <cell r="R2478">
            <v>25</v>
          </cell>
          <cell r="S2478">
            <v>0.2</v>
          </cell>
          <cell r="T2478" t="str">
            <v>有</v>
          </cell>
          <cell r="U2478" t="str">
            <v>无</v>
          </cell>
          <cell r="V2478" t="str">
            <v>2190</v>
          </cell>
          <cell r="W2478">
            <v>25</v>
          </cell>
          <cell r="X2478">
            <v>30</v>
          </cell>
          <cell r="Y2478">
            <v>0.2</v>
          </cell>
          <cell r="Z2478">
            <v>31</v>
          </cell>
          <cell r="AA2478">
            <v>26</v>
          </cell>
          <cell r="AB2478">
            <v>32.5</v>
          </cell>
          <cell r="AC2478">
            <v>0.026195</v>
          </cell>
          <cell r="AD2478">
            <v>13.9</v>
          </cell>
          <cell r="AE2478">
            <v>14.51</v>
          </cell>
          <cell r="AF2478">
            <v>100</v>
          </cell>
          <cell r="AG2478" t="str">
            <v>否</v>
          </cell>
        </row>
        <row r="2479">
          <cell r="A2479" t="str">
            <v>MD1245</v>
          </cell>
          <cell r="B2479" t="str">
            <v>MD2023052</v>
          </cell>
          <cell r="C2479" t="str">
            <v>mideer 益智果冻贴套装  好忙好忙交通城</v>
          </cell>
          <cell r="D2479" t="str">
            <v>mideer Reusable Jelly Sticker Set - The Busy Animal Town</v>
          </cell>
          <cell r="E2479" t="str">
            <v>6936352512455</v>
          </cell>
          <cell r="F2479">
            <v>25</v>
          </cell>
          <cell r="G2479">
            <v>25</v>
          </cell>
          <cell r="H2479" t="str">
            <v>3+</v>
          </cell>
          <cell r="I2479" t="str">
            <v>老品</v>
          </cell>
          <cell r="J2479" t="str">
            <v>1、产品同竞品差异点（优势点）：反复撕贴不留痕
2、产品功能点：3大主题，孩子主动探索，开放式大场景，激发想象力。
3、产品设计优势：萌趣插画
4、产品教育属性优势：交通认知
5、产品安全属性优势：安全TPE，玩耍更放心。
6、产品相关服务优势：
7、其他：</v>
          </cell>
          <cell r="K2479" t="str">
            <v>反复贴不留痕，两大玩法玩不腻，光滑面都可贴</v>
          </cell>
          <cell r="L2479" t="str">
            <v/>
          </cell>
          <cell r="M2479" t="str">
            <v>销售商品</v>
          </cell>
          <cell r="N2479" t="str">
            <v>2023/08/11</v>
          </cell>
          <cell r="O2479">
            <v>9.5</v>
          </cell>
          <cell r="P2479">
            <v>0.14</v>
          </cell>
          <cell r="Q2479">
            <v>33</v>
          </cell>
          <cell r="R2479">
            <v>25</v>
          </cell>
          <cell r="S2479">
            <v>0.2</v>
          </cell>
          <cell r="T2479" t="str">
            <v>有</v>
          </cell>
          <cell r="U2479" t="str">
            <v>无</v>
          </cell>
          <cell r="V2479" t="str">
            <v>2190</v>
          </cell>
          <cell r="W2479">
            <v>25</v>
          </cell>
          <cell r="X2479">
            <v>32</v>
          </cell>
          <cell r="Y2479">
            <v>0</v>
          </cell>
          <cell r="Z2479">
            <v>31</v>
          </cell>
          <cell r="AA2479">
            <v>25.5</v>
          </cell>
          <cell r="AB2479">
            <v>32</v>
          </cell>
          <cell r="AC2479">
            <v>0.025296</v>
          </cell>
          <cell r="AD2479">
            <v>12</v>
          </cell>
          <cell r="AE2479">
            <v>14.64</v>
          </cell>
          <cell r="AF2479">
            <v>100</v>
          </cell>
          <cell r="AG2479" t="str">
            <v>否</v>
          </cell>
        </row>
        <row r="2480">
          <cell r="A2480" t="str">
            <v>MD2219-1</v>
          </cell>
          <cell r="B2480" t="str">
            <v>MD2022071</v>
          </cell>
          <cell r="C2480" t="str">
            <v>mideer霓虹空间系列孔明锁-孔明球-分销定制</v>
          </cell>
          <cell r="D2480" t="str">
            <v>无</v>
          </cell>
          <cell r="E2480" t="str">
            <v>6936352522195</v>
          </cell>
          <cell r="F2480">
            <v>24.9</v>
          </cell>
          <cell r="G2480">
            <v>32.76</v>
          </cell>
          <cell r="H2480" t="str">
            <v/>
          </cell>
          <cell r="I2480" t="str">
            <v>老品</v>
          </cell>
          <cell r="J2480" t="str">
            <v/>
          </cell>
          <cell r="K2480" t="str">
            <v>经典国玩、榫卯结构、难度进阶、光滑ABS材质</v>
          </cell>
          <cell r="L2480" t="str">
            <v/>
          </cell>
          <cell r="M2480" t="str">
            <v>ODM单</v>
          </cell>
          <cell r="N2480" t="str">
            <v>2023/08/18</v>
          </cell>
          <cell r="O2480">
            <v>12.45</v>
          </cell>
          <cell r="P2480">
            <v>0.12</v>
          </cell>
          <cell r="Q2480">
            <v>7.3</v>
          </cell>
          <cell r="R2480">
            <v>7.3</v>
          </cell>
          <cell r="S2480">
            <v>7.3</v>
          </cell>
          <cell r="T2480" t="str">
            <v>有</v>
          </cell>
          <cell r="U2480" t="str">
            <v/>
          </cell>
          <cell r="V2480" t="str">
            <v>2190</v>
          </cell>
          <cell r="W2480">
            <v>7.3</v>
          </cell>
          <cell r="X2480">
            <v>7.3</v>
          </cell>
          <cell r="Y2480">
            <v>7.3</v>
          </cell>
          <cell r="Z2480">
            <v>39.5</v>
          </cell>
          <cell r="AA2480">
            <v>35</v>
          </cell>
          <cell r="AB2480">
            <v>25.5</v>
          </cell>
          <cell r="AC2480">
            <v>0.03525375</v>
          </cell>
          <cell r="AD2480">
            <v>7.2</v>
          </cell>
          <cell r="AE2480">
            <v>7.6</v>
          </cell>
          <cell r="AF2480">
            <v>60</v>
          </cell>
          <cell r="AG2480" t="str">
            <v/>
          </cell>
        </row>
        <row r="2481">
          <cell r="A2481" t="str">
            <v>MD2218-1</v>
          </cell>
          <cell r="B2481" t="str">
            <v>MD2022071</v>
          </cell>
          <cell r="C2481" t="str">
            <v>mideer霓虹空间系列孔明锁-二十四锁-分销定制</v>
          </cell>
          <cell r="D2481" t="str">
            <v>无</v>
          </cell>
          <cell r="E2481" t="str">
            <v>6936352522188</v>
          </cell>
          <cell r="F2481">
            <v>24.9</v>
          </cell>
          <cell r="G2481">
            <v>32.76</v>
          </cell>
          <cell r="H2481" t="str">
            <v/>
          </cell>
          <cell r="I2481" t="str">
            <v>老品</v>
          </cell>
          <cell r="J2481" t="str">
            <v/>
          </cell>
          <cell r="K2481" t="str">
            <v>经典国玩、榫卯结构、难度进阶、光滑ABS材质</v>
          </cell>
          <cell r="L2481" t="str">
            <v/>
          </cell>
          <cell r="M2481" t="str">
            <v>ODM单</v>
          </cell>
          <cell r="N2481" t="str">
            <v>2023/08/18</v>
          </cell>
          <cell r="O2481">
            <v>12.45</v>
          </cell>
          <cell r="P2481">
            <v>0.12</v>
          </cell>
          <cell r="Q2481">
            <v>7.3</v>
          </cell>
          <cell r="R2481">
            <v>7.3</v>
          </cell>
          <cell r="S2481">
            <v>7.3</v>
          </cell>
          <cell r="T2481" t="str">
            <v>有</v>
          </cell>
          <cell r="U2481" t="str">
            <v/>
          </cell>
          <cell r="V2481" t="str">
            <v>2190</v>
          </cell>
          <cell r="W2481">
            <v>7.3</v>
          </cell>
          <cell r="X2481">
            <v>7.3</v>
          </cell>
          <cell r="Y2481">
            <v>7.3</v>
          </cell>
          <cell r="Z2481">
            <v>39.5</v>
          </cell>
          <cell r="AA2481">
            <v>35</v>
          </cell>
          <cell r="AB2481">
            <v>25.5</v>
          </cell>
          <cell r="AC2481">
            <v>0.03525375</v>
          </cell>
          <cell r="AD2481">
            <v>7.2</v>
          </cell>
          <cell r="AE2481">
            <v>7.3</v>
          </cell>
          <cell r="AF2481">
            <v>60</v>
          </cell>
          <cell r="AG2481" t="str">
            <v/>
          </cell>
        </row>
        <row r="2482">
          <cell r="A2482" t="str">
            <v>MD1346</v>
          </cell>
          <cell r="B2482" t="str">
            <v>MD2017046</v>
          </cell>
          <cell r="C2482" t="str">
            <v>mideer 木质立体拼图  昆虫记 长戟大兜虫</v>
          </cell>
          <cell r="D2482" t="str">
            <v>mideer Wooden 3D Puzzle - Entomological Souvenirs(Praying Mantis) (Hercules beetle)</v>
          </cell>
          <cell r="E2482" t="str">
            <v>6936352513469</v>
          </cell>
          <cell r="F2482">
            <v>49</v>
          </cell>
          <cell r="G2482">
            <v>49</v>
          </cell>
          <cell r="H2482" t="str">
            <v>3+到20+</v>
          </cell>
          <cell r="I2482" t="str">
            <v>老品</v>
          </cell>
          <cell r="J2482" t="str">
            <v>1、产品同竞品差异点（优势点）：
2、产品功能点：
3、产品设计优势：
4、产品教育属性优势：
5、产品安全属性优势：
6、产品相关服务优势：
7、其他：</v>
          </cell>
          <cell r="K2482" t="str">
            <v>1). 3大沉浸式3D场景 —— 探索奇妙的昆虫世界
2). 独特互锁结构 —— 1:1 精准拼插，结构更稳固
3). 细节丰富考究 —— 还原生动逼真的真实造型
4). 双重拼搭指南 —— 视频教程 + 纸质说明书，轻松上手无压力
5). 精选优质椴木 —— 坚固防裂，持久耐玩
6). 国际安全标准认证 —— 通过全面严苛检测，品质有保障
7). 附赠科普认知卡 —— 拓展科学知识，寓教于乐</v>
          </cell>
          <cell r="L2482" t="str">
            <v>1).3 immersive 3D scenes – Explore the fascinating world of insects
2).Unique interlocking structure – 1:1 precision fit for greater stability
3).Rich details with lifelike designs
4).Dual guidance: video tutorial + instruction manual for easy building
5).Selected durable basswood – Crack-resistant and long-lasting
6).Certified to international standards – Fully tested and approved
7).Includes educational science cards for extended learning</v>
          </cell>
          <cell r="M2482" t="str">
            <v>销售商品</v>
          </cell>
          <cell r="N2482" t="str">
            <v>2023/08/09</v>
          </cell>
          <cell r="O2482">
            <v>18.62</v>
          </cell>
          <cell r="P2482">
            <v>0.15</v>
          </cell>
          <cell r="Q2482">
            <v>14.8</v>
          </cell>
          <cell r="R2482">
            <v>10</v>
          </cell>
          <cell r="S2482">
            <v>0.2</v>
          </cell>
          <cell r="T2482" t="str">
            <v>有</v>
          </cell>
          <cell r="U2482" t="str">
            <v/>
          </cell>
          <cell r="V2482" t="str">
            <v>2190</v>
          </cell>
          <cell r="W2482">
            <v>15.1</v>
          </cell>
          <cell r="X2482">
            <v>10.7</v>
          </cell>
          <cell r="Y2482">
            <v>1.9</v>
          </cell>
          <cell r="Z2482">
            <v>38.5</v>
          </cell>
          <cell r="AA2482">
            <v>33</v>
          </cell>
          <cell r="AB2482">
            <v>24</v>
          </cell>
          <cell r="AC2482">
            <v>0.030492</v>
          </cell>
          <cell r="AD2482">
            <v>12.8</v>
          </cell>
          <cell r="AE2482">
            <v>13.19</v>
          </cell>
          <cell r="AF2482">
            <v>80</v>
          </cell>
          <cell r="AG2482" t="str">
            <v/>
          </cell>
        </row>
        <row r="2483">
          <cell r="A2483" t="str">
            <v>MD1347</v>
          </cell>
          <cell r="B2483" t="str">
            <v>MD2017046</v>
          </cell>
          <cell r="C2483" t="str">
            <v>mideer木质立体拼图-昆虫记（美凤蝶）</v>
          </cell>
          <cell r="D2483" t="str">
            <v>mideer Wooden 3D Puzzle - Entomological Souvenirs (Butterfly) (Papilio memnon)</v>
          </cell>
          <cell r="E2483" t="str">
            <v>6936352513476</v>
          </cell>
          <cell r="F2483">
            <v>49</v>
          </cell>
          <cell r="G2483">
            <v>49</v>
          </cell>
          <cell r="H2483" t="str">
            <v>3+到20+</v>
          </cell>
          <cell r="I2483" t="str">
            <v>老品</v>
          </cell>
          <cell r="J2483" t="str">
            <v>1、产品同竞品差异点（优势点）：
2、产品功能点：
3、产品设计优势：
4、产品教育属性优势：
5、产品安全属性优势：
6、产品相关服务优势：
7、其他：</v>
          </cell>
          <cell r="K2483" t="str">
            <v>立体效果、轻松拼插、昆虫科普、细节丰富、</v>
          </cell>
          <cell r="L2483" t="str">
            <v/>
          </cell>
          <cell r="M2483" t="str">
            <v>销售商品</v>
          </cell>
          <cell r="N2483" t="str">
            <v>2023/08/09</v>
          </cell>
          <cell r="O2483">
            <v>18.62</v>
          </cell>
          <cell r="P2483">
            <v>0.14</v>
          </cell>
          <cell r="Q2483">
            <v>14.8</v>
          </cell>
          <cell r="R2483">
            <v>10</v>
          </cell>
          <cell r="S2483">
            <v>0.2</v>
          </cell>
          <cell r="T2483" t="str">
            <v>有</v>
          </cell>
          <cell r="U2483" t="str">
            <v/>
          </cell>
          <cell r="V2483" t="str">
            <v>2190</v>
          </cell>
          <cell r="W2483">
            <v>15.5</v>
          </cell>
          <cell r="X2483">
            <v>10.3</v>
          </cell>
          <cell r="Y2483">
            <v>1.8</v>
          </cell>
          <cell r="Z2483">
            <v>38</v>
          </cell>
          <cell r="AA2483">
            <v>29.9</v>
          </cell>
          <cell r="AB2483">
            <v>24.4</v>
          </cell>
          <cell r="AC2483">
            <v>0.02772328</v>
          </cell>
          <cell r="AD2483">
            <v>11.2</v>
          </cell>
          <cell r="AE2483">
            <v>12.49</v>
          </cell>
          <cell r="AF2483">
            <v>80</v>
          </cell>
          <cell r="AG2483" t="str">
            <v/>
          </cell>
        </row>
        <row r="2484">
          <cell r="A2484" t="str">
            <v>MD1348</v>
          </cell>
          <cell r="B2484" t="str">
            <v>MD2017046</v>
          </cell>
          <cell r="C2484" t="str">
            <v>mideer 木质立体拼图  昆虫记 西方蜜蜂</v>
          </cell>
          <cell r="D2484" t="str">
            <v>mideer Wooden 3D Puzzle -Entomological Souvenirs (Honeybee)</v>
          </cell>
          <cell r="E2484" t="str">
            <v>6936352513483</v>
          </cell>
          <cell r="F2484">
            <v>49</v>
          </cell>
          <cell r="G2484">
            <v>49</v>
          </cell>
          <cell r="H2484" t="str">
            <v>3+到20+</v>
          </cell>
          <cell r="I2484" t="str">
            <v>老品</v>
          </cell>
          <cell r="J2484" t="str">
            <v>1、产品同竞品差异点（优势点）：
2、产品功能点：
3、产品设计优势：
4、产品教育属性优势：
5、产品安全属性优势：
6、产品相关服务优势：
7、其他：</v>
          </cell>
          <cell r="K2484" t="str">
            <v>立体效果、轻松拼插、昆虫科普、细节丰富、</v>
          </cell>
          <cell r="L2484" t="str">
            <v/>
          </cell>
          <cell r="M2484" t="str">
            <v>销售商品</v>
          </cell>
          <cell r="N2484" t="str">
            <v>2023/08/09</v>
          </cell>
          <cell r="O2484">
            <v>18.62</v>
          </cell>
          <cell r="P2484">
            <v>0.16</v>
          </cell>
          <cell r="Q2484">
            <v>14.8</v>
          </cell>
          <cell r="R2484">
            <v>10</v>
          </cell>
          <cell r="S2484">
            <v>0.2</v>
          </cell>
          <cell r="T2484" t="str">
            <v>有</v>
          </cell>
          <cell r="U2484" t="str">
            <v/>
          </cell>
          <cell r="V2484" t="str">
            <v>2190</v>
          </cell>
          <cell r="W2484">
            <v>15.6</v>
          </cell>
          <cell r="X2484">
            <v>10.7</v>
          </cell>
          <cell r="Y2484">
            <v>1.9</v>
          </cell>
          <cell r="Z2484">
            <v>39</v>
          </cell>
          <cell r="AA2484">
            <v>33</v>
          </cell>
          <cell r="AB2484">
            <v>24</v>
          </cell>
          <cell r="AC2484">
            <v>0.030888</v>
          </cell>
          <cell r="AD2484">
            <v>12.8</v>
          </cell>
          <cell r="AE2484">
            <v>13.21</v>
          </cell>
          <cell r="AF2484">
            <v>80</v>
          </cell>
          <cell r="AG2484" t="str">
            <v/>
          </cell>
        </row>
        <row r="2485">
          <cell r="A2485" t="str">
            <v>MD2235-1</v>
          </cell>
          <cell r="B2485" t="str">
            <v>MD2023006</v>
          </cell>
          <cell r="C2485" t="str">
            <v>mideer 创想指印绘画本  花园秘境 国内分销定制</v>
          </cell>
          <cell r="D2485" t="str">
            <v>无</v>
          </cell>
          <cell r="E2485" t="str">
            <v>6936352522355</v>
          </cell>
          <cell r="F2485">
            <v>59.9</v>
          </cell>
          <cell r="G2485">
            <v>59.9</v>
          </cell>
          <cell r="H2485" t="str">
            <v>3+到20+</v>
          </cell>
          <cell r="I2485" t="str">
            <v>老品</v>
          </cell>
          <cell r="J2485" t="str">
            <v>1、产品同竞品差异点（优势点）：
2、产品功能点：印泥，彩铅全配齐，一站式涂鸦体验，打开就能玩
3、产品设计优势：50多页，每页都有新知识4、产品教育属性优势；玩法多多，学习不同绘画技巧；故事书绘本，引导宝宝更好创作
4、产品教育属性优势：
5、产品安全属性优势：
6、产品相关服务优势：
7、其他：可水洗印泥，好擦洗不留痕
</v>
          </cell>
          <cell r="K2485" t="str">
            <v>自带印泥、轻松水洗、进阶体系、印章彩铅</v>
          </cell>
          <cell r="L2485" t="str">
            <v/>
          </cell>
          <cell r="M2485" t="str">
            <v>ODM单</v>
          </cell>
          <cell r="N2485" t="str">
            <v>2023/07/20</v>
          </cell>
          <cell r="O2485">
            <v>22.762</v>
          </cell>
          <cell r="P2485">
            <v>0.35</v>
          </cell>
          <cell r="Q2485">
            <v>22</v>
          </cell>
          <cell r="R2485">
            <v>22</v>
          </cell>
          <cell r="S2485">
            <v>2.2</v>
          </cell>
          <cell r="T2485" t="str">
            <v>有</v>
          </cell>
          <cell r="U2485" t="str">
            <v/>
          </cell>
          <cell r="V2485" t="str">
            <v>2190</v>
          </cell>
          <cell r="W2485">
            <v>22</v>
          </cell>
          <cell r="X2485">
            <v>22</v>
          </cell>
          <cell r="Y2485">
            <v>2.2</v>
          </cell>
          <cell r="Z2485">
            <v>46.5</v>
          </cell>
          <cell r="AA2485">
            <v>24</v>
          </cell>
          <cell r="AB2485">
            <v>26</v>
          </cell>
          <cell r="AC2485">
            <v>0.029016</v>
          </cell>
          <cell r="AD2485">
            <v>7</v>
          </cell>
          <cell r="AE2485">
            <v>7.6</v>
          </cell>
          <cell r="AF2485">
            <v>20</v>
          </cell>
          <cell r="AG2485" t="str">
            <v/>
          </cell>
        </row>
        <row r="2486">
          <cell r="A2486" t="str">
            <v>MD1330</v>
          </cell>
          <cell r="B2486" t="str">
            <v>MD2023063</v>
          </cell>
          <cell r="C2486" t="str">
            <v>mideer儿童可弯头叉勺套装-黄色</v>
          </cell>
          <cell r="D2486" t="str">
            <v>无</v>
          </cell>
          <cell r="E2486" t="str">
            <v>6936352513308</v>
          </cell>
          <cell r="F2486">
            <v>29.9</v>
          </cell>
          <cell r="G2486">
            <v>29.9</v>
          </cell>
          <cell r="H2486" t="str">
            <v/>
          </cell>
          <cell r="I2486" t="str">
            <v>老品</v>
          </cell>
          <cell r="J2486" t="str">
            <v/>
          </cell>
          <cell r="K2486" t="str">
            <v>360°可弯、柔软挡板、三角叉齿、圆润光滑</v>
          </cell>
          <cell r="L2486" t="str">
            <v/>
          </cell>
          <cell r="M2486" t="str">
            <v>销售商品</v>
          </cell>
          <cell r="N2486" t="str">
            <v>2023/09/20</v>
          </cell>
          <cell r="O2486">
            <v>11.362</v>
          </cell>
          <cell r="P2486">
            <v>0.07</v>
          </cell>
          <cell r="Q2486">
            <v>23</v>
          </cell>
          <cell r="R2486">
            <v>10.5</v>
          </cell>
          <cell r="S2486">
            <v>3</v>
          </cell>
          <cell r="T2486" t="str">
            <v>有</v>
          </cell>
          <cell r="U2486" t="str">
            <v/>
          </cell>
          <cell r="V2486" t="str">
            <v>2190</v>
          </cell>
          <cell r="W2486">
            <v>10.5</v>
          </cell>
          <cell r="X2486">
            <v>22.9</v>
          </cell>
          <cell r="Y2486">
            <v>0</v>
          </cell>
          <cell r="Z2486">
            <v>47.5</v>
          </cell>
          <cell r="AA2486">
            <v>33.5</v>
          </cell>
          <cell r="AB2486">
            <v>52</v>
          </cell>
          <cell r="AC2486">
            <v>0.082745</v>
          </cell>
          <cell r="AD2486">
            <v>6.72</v>
          </cell>
          <cell r="AE2486">
            <v>7.9</v>
          </cell>
          <cell r="AF2486">
            <v>96</v>
          </cell>
          <cell r="AG2486" t="str">
            <v/>
          </cell>
        </row>
        <row r="2487">
          <cell r="A2487" t="str">
            <v>MD1331</v>
          </cell>
          <cell r="B2487" t="str">
            <v>MD2023063</v>
          </cell>
          <cell r="C2487" t="str">
            <v>mideer儿童可弯头叉勺套装-粉色</v>
          </cell>
          <cell r="D2487" t="str">
            <v>无</v>
          </cell>
          <cell r="E2487" t="str">
            <v>6936352513315</v>
          </cell>
          <cell r="F2487">
            <v>29.9</v>
          </cell>
          <cell r="G2487">
            <v>29.9</v>
          </cell>
          <cell r="H2487" t="str">
            <v/>
          </cell>
          <cell r="I2487" t="str">
            <v>老品</v>
          </cell>
          <cell r="J2487" t="str">
            <v/>
          </cell>
          <cell r="K2487" t="str">
            <v>360°可弯、柔软挡板、三角叉齿、圆润光滑</v>
          </cell>
          <cell r="L2487" t="str">
            <v/>
          </cell>
          <cell r="M2487" t="str">
            <v>销售商品</v>
          </cell>
          <cell r="N2487" t="str">
            <v>2023/09/20</v>
          </cell>
          <cell r="O2487">
            <v>11.362</v>
          </cell>
          <cell r="P2487">
            <v>0.07</v>
          </cell>
          <cell r="Q2487">
            <v>23</v>
          </cell>
          <cell r="R2487">
            <v>10.5</v>
          </cell>
          <cell r="S2487">
            <v>3</v>
          </cell>
          <cell r="T2487" t="str">
            <v>有</v>
          </cell>
          <cell r="U2487" t="str">
            <v/>
          </cell>
          <cell r="V2487" t="str">
            <v>2190</v>
          </cell>
          <cell r="W2487">
            <v>10.5</v>
          </cell>
          <cell r="X2487">
            <v>22.9</v>
          </cell>
          <cell r="Y2487">
            <v>0</v>
          </cell>
          <cell r="Z2487">
            <v>47.5</v>
          </cell>
          <cell r="AA2487">
            <v>33.5</v>
          </cell>
          <cell r="AB2487">
            <v>52</v>
          </cell>
          <cell r="AC2487">
            <v>0.082745</v>
          </cell>
          <cell r="AD2487">
            <v>6.72</v>
          </cell>
          <cell r="AE2487">
            <v>7.9</v>
          </cell>
          <cell r="AF2487">
            <v>96</v>
          </cell>
          <cell r="AG2487" t="str">
            <v/>
          </cell>
        </row>
        <row r="2488">
          <cell r="A2488" t="str">
            <v>MD1309</v>
          </cell>
          <cell r="B2488" t="str">
            <v>MD2023065</v>
          </cell>
          <cell r="C2488" t="str">
            <v>mideer儿童学习训练筷-黄小牛</v>
          </cell>
          <cell r="D2488" t="str">
            <v>mideer Kids Training Cutlery set - Little Yellow Cow</v>
          </cell>
          <cell r="E2488" t="str">
            <v>6936352513094</v>
          </cell>
          <cell r="F2488">
            <v>24.9</v>
          </cell>
          <cell r="G2488">
            <v>24.9</v>
          </cell>
          <cell r="H2488" t="str">
            <v/>
          </cell>
          <cell r="I2488" t="str">
            <v>老品</v>
          </cell>
          <cell r="J2488" t="str">
            <v/>
          </cell>
          <cell r="K2488" t="str">
            <v>三指定位、食品级材质、防滑好夹、可拆洗不藏污</v>
          </cell>
          <cell r="L2488" t="str">
            <v/>
          </cell>
          <cell r="M2488" t="str">
            <v>销售商品</v>
          </cell>
          <cell r="N2488" t="str">
            <v>2023/09/28</v>
          </cell>
          <cell r="O2488">
            <v>9.462</v>
          </cell>
          <cell r="P2488">
            <v>0.04</v>
          </cell>
          <cell r="Q2488">
            <v>4.95</v>
          </cell>
          <cell r="R2488">
            <v>4.4</v>
          </cell>
          <cell r="S2488">
            <v>17.2</v>
          </cell>
          <cell r="T2488" t="str">
            <v>有</v>
          </cell>
          <cell r="U2488" t="str">
            <v/>
          </cell>
          <cell r="V2488" t="str">
            <v>2190</v>
          </cell>
          <cell r="W2488">
            <v>23</v>
          </cell>
          <cell r="X2488">
            <v>9.4</v>
          </cell>
          <cell r="Y2488">
            <v>0</v>
          </cell>
          <cell r="Z2488">
            <v>49.5</v>
          </cell>
          <cell r="AA2488">
            <v>42.5</v>
          </cell>
          <cell r="AB2488">
            <v>32</v>
          </cell>
          <cell r="AC2488">
            <v>0.06732</v>
          </cell>
          <cell r="AD2488">
            <v>3.84</v>
          </cell>
          <cell r="AE2488">
            <v>6.4</v>
          </cell>
          <cell r="AF2488">
            <v>96</v>
          </cell>
          <cell r="AG2488" t="str">
            <v/>
          </cell>
        </row>
        <row r="2489">
          <cell r="A2489" t="str">
            <v>MD1310</v>
          </cell>
          <cell r="B2489" t="str">
            <v>MD2023065</v>
          </cell>
          <cell r="C2489" t="str">
            <v>mideer儿童学习训练筷-粉小牛</v>
          </cell>
          <cell r="D2489" t="str">
            <v>mideer Kids Training Cutlery set - Little Pink Cow</v>
          </cell>
          <cell r="E2489" t="str">
            <v>6936352513100</v>
          </cell>
          <cell r="F2489">
            <v>24.9</v>
          </cell>
          <cell r="G2489">
            <v>24.9</v>
          </cell>
          <cell r="H2489" t="str">
            <v/>
          </cell>
          <cell r="I2489" t="str">
            <v>老品</v>
          </cell>
          <cell r="J2489" t="str">
            <v/>
          </cell>
          <cell r="K2489" t="str">
            <v>三指定位、食品级材质、防滑好夹、可拆洗不藏污</v>
          </cell>
          <cell r="L2489" t="str">
            <v/>
          </cell>
          <cell r="M2489" t="str">
            <v>销售商品</v>
          </cell>
          <cell r="N2489" t="str">
            <v>2023/09/28</v>
          </cell>
          <cell r="O2489">
            <v>9.462</v>
          </cell>
          <cell r="P2489">
            <v>0.04</v>
          </cell>
          <cell r="Q2489">
            <v>4.95</v>
          </cell>
          <cell r="R2489">
            <v>4.4</v>
          </cell>
          <cell r="S2489">
            <v>17.2</v>
          </cell>
          <cell r="T2489" t="str">
            <v>有</v>
          </cell>
          <cell r="U2489" t="str">
            <v/>
          </cell>
          <cell r="V2489" t="str">
            <v>2190</v>
          </cell>
          <cell r="W2489">
            <v>23</v>
          </cell>
          <cell r="X2489">
            <v>9.4</v>
          </cell>
          <cell r="Y2489">
            <v>0</v>
          </cell>
          <cell r="Z2489">
            <v>49.5</v>
          </cell>
          <cell r="AA2489">
            <v>42.5</v>
          </cell>
          <cell r="AB2489">
            <v>32</v>
          </cell>
          <cell r="AC2489">
            <v>0.06732</v>
          </cell>
          <cell r="AD2489">
            <v>3.84</v>
          </cell>
          <cell r="AE2489">
            <v>6.4</v>
          </cell>
          <cell r="AF2489">
            <v>96</v>
          </cell>
          <cell r="AG2489" t="str">
            <v/>
          </cell>
        </row>
        <row r="2490">
          <cell r="A2490" t="str">
            <v>MD1378</v>
          </cell>
          <cell r="B2490" t="str">
            <v>MD2023050</v>
          </cell>
          <cell r="C2490" t="str">
            <v>mideer 色彩公式马克笔    3色</v>
          </cell>
          <cell r="D2490" t="str">
            <v>无</v>
          </cell>
          <cell r="E2490" t="str">
            <v>6936352513780</v>
          </cell>
          <cell r="F2490">
            <v>0</v>
          </cell>
          <cell r="G2490">
            <v>0</v>
          </cell>
          <cell r="H2490" t="str">
            <v>3+到20+</v>
          </cell>
          <cell r="I2490" t="str">
            <v>老品</v>
          </cell>
          <cell r="J2490" t="str">
            <v>1、产品同竞品差异点（优势点）：升级大分子水溶墨，白衣轻松洗；专为儿童绘画研发
2、产品功能点：墨水容量更大，出墨均匀顺畅；科学水墨配比，从源头不透纸
3、产品设计优势：专利笔杆，防冲击笔头，渐变三角笔杆；4大核心专利：外观专利 ，笔头专利，透明笔项专利，防插拔结构专利；突破式“多维”笔头，重新定义水彩笔形态，轻松切换点线⾯；一盒兼备手提盒+笔筒+收纳，每个功能都实用；救命透气孔 防窒息，21mm大直径防吞咽；为儿童力度设计，轻松拔盖；全系列笔芯密封，防墨干
4、产品教育属性优势：
5、产品安全属性优势：通过欧标、美标、国标 、REACH、LHAMA 检测
6、产品相关服务优势：大师级色彩体系鲜亮标准更显色；送专业课程体系，轻松完成绘画启蒙
7、其他：</v>
          </cell>
          <cell r="K2490" t="str">
            <v>96.5%可水洗、通过200+检测，墨水更安心、笔帽透彩效果</v>
          </cell>
          <cell r="L2490" t="str">
            <v/>
          </cell>
          <cell r="M2490" t="str">
            <v>非售卖品</v>
          </cell>
          <cell r="N2490" t="str">
            <v>2023/08/03</v>
          </cell>
          <cell r="O2490">
            <v>0</v>
          </cell>
          <cell r="P2490">
            <v>0.02</v>
          </cell>
          <cell r="Q2490">
            <v>16.4</v>
          </cell>
          <cell r="R2490">
            <v>6</v>
          </cell>
          <cell r="S2490">
            <v>1.8</v>
          </cell>
          <cell r="T2490" t="str">
            <v>有</v>
          </cell>
          <cell r="U2490" t="str">
            <v/>
          </cell>
          <cell r="V2490" t="str">
            <v>2190</v>
          </cell>
        </row>
        <row r="2490">
          <cell r="Z2490">
            <v>53</v>
          </cell>
          <cell r="AA2490">
            <v>27</v>
          </cell>
          <cell r="AB2490">
            <v>25.5</v>
          </cell>
          <cell r="AC2490">
            <v>0.0364905</v>
          </cell>
          <cell r="AD2490">
            <v>2.23</v>
          </cell>
          <cell r="AE2490">
            <v>12.09</v>
          </cell>
          <cell r="AF2490">
            <v>144</v>
          </cell>
          <cell r="AG2490" t="str">
            <v/>
          </cell>
        </row>
        <row r="2491">
          <cell r="A2491" t="str">
            <v>MD1296</v>
          </cell>
          <cell r="B2491" t="str">
            <v>MD2023056</v>
          </cell>
          <cell r="C2491" t="str">
            <v>mideer 多维水彩笔    12色</v>
          </cell>
          <cell r="D2491" t="str">
            <v>无</v>
          </cell>
          <cell r="E2491" t="str">
            <v>6936352512967</v>
          </cell>
          <cell r="F2491">
            <v>39.9</v>
          </cell>
          <cell r="G2491">
            <v>39.9</v>
          </cell>
          <cell r="H2491" t="str">
            <v>3+到20+</v>
          </cell>
          <cell r="I2491" t="str">
            <v>老品</v>
          </cell>
          <cell r="J2491" t="str">
            <v>1、产品同竞品差异点（优势点）：升级大分子水溶墨，白衣轻松洗；专为儿童绘画研发
2、产品功能点：墨水容量更大，出墨均匀顺畅；科学水墨配比，从源头不透纸
3、产品设计优势：专利笔杆，防冲击笔头，渐变三角笔杆；4大核心专利：外观专利 ，笔头专利，透明笔项专利，防插拔结构专利；突破式“多维”笔头，重新定义水彩笔形态，轻松切换点线⾯；一盒兼备手提盒+笔筒+收纳，每个功能都实用；救命透气孔 防窒息，21mm大直径防吞咽；为儿童力度设计，轻松拔盖；全系列笔芯密封，防墨干
4、产品教育属性优势：
5、产品安全属性优势：通过欧标、美标、国标 、REACH、LHAMA 检测
6、产品相关服务优势：大师级色彩体系鲜亮标准更显色；送专业课程体系，轻松完成绘画启蒙
7、其他：</v>
          </cell>
          <cell r="K2491" t="str">
            <v>96.5%水洗度、专利认证、渐变笔杆、抗压笔芯</v>
          </cell>
          <cell r="L2491" t="str">
            <v/>
          </cell>
          <cell r="M2491" t="str">
            <v>销售商品</v>
          </cell>
          <cell r="N2491" t="str">
            <v>2023/08/25</v>
          </cell>
          <cell r="O2491">
            <v>15.162</v>
          </cell>
          <cell r="P2491">
            <v>0.21</v>
          </cell>
          <cell r="Q2491">
            <v>10.7</v>
          </cell>
          <cell r="R2491">
            <v>3.6</v>
          </cell>
          <cell r="S2491">
            <v>13</v>
          </cell>
          <cell r="T2491" t="str">
            <v>有</v>
          </cell>
          <cell r="U2491" t="str">
            <v/>
          </cell>
          <cell r="V2491" t="str">
            <v>2190</v>
          </cell>
          <cell r="W2491">
            <v>10.7</v>
          </cell>
          <cell r="X2491">
            <v>3.6</v>
          </cell>
          <cell r="Y2491">
            <v>13</v>
          </cell>
          <cell r="Z2491">
            <v>42.5</v>
          </cell>
          <cell r="AA2491">
            <v>25.7</v>
          </cell>
          <cell r="AB2491">
            <v>31.2</v>
          </cell>
          <cell r="AC2491">
            <v>0.0340782</v>
          </cell>
          <cell r="AD2491">
            <v>7.67</v>
          </cell>
          <cell r="AE2491">
            <v>13.6</v>
          </cell>
          <cell r="AF2491">
            <v>36</v>
          </cell>
          <cell r="AG2491" t="str">
            <v/>
          </cell>
        </row>
        <row r="2492">
          <cell r="A2492" t="str">
            <v>MD1297</v>
          </cell>
          <cell r="B2492" t="str">
            <v>MD2023056</v>
          </cell>
          <cell r="C2492" t="str">
            <v>mideer 多维水彩笔    24色</v>
          </cell>
          <cell r="D2492" t="str">
            <v>无</v>
          </cell>
          <cell r="E2492" t="str">
            <v>6936352512974</v>
          </cell>
          <cell r="F2492">
            <v>79.9</v>
          </cell>
          <cell r="G2492">
            <v>79.9</v>
          </cell>
          <cell r="H2492" t="str">
            <v>3+到20+</v>
          </cell>
          <cell r="I2492" t="str">
            <v>老品</v>
          </cell>
          <cell r="J2492" t="str">
            <v>1、产品同竞品差异点（优势点）：升级大分子水溶墨，白衣轻松洗；专为儿童绘画研发
2、产品功能点：墨水容量更大，出墨均匀顺畅；科学水墨配比，从源头不透纸
3、产品设计优势：专利笔杆，防冲击笔头，渐变三角笔杆；4大核心专利：外观专利 ，笔头专利，透明笔项专利，防插拔结构专利；突破式“多维”笔头，重新定义水彩笔形态，轻松切换点线⾯；一盒兼备手提盒+笔筒+收纳，每个功能都实用；救命透气孔 防窒息，21mm大直径防吞咽；为儿童力度设计，轻松拔盖；全系列笔芯密封，防墨干
4、产品教育属性优势：
5、产品安全属性优势：通过欧标、美标、国标 、REACH、LHAMA 检测
6、产品相关服务优势：大师级色彩体系鲜亮标准更显色；送专业课程体系，轻松完成绘画启蒙
7、其他：</v>
          </cell>
          <cell r="K2492" t="str">
            <v>96.5%水洗度、专利认证、渐变笔杆、抗压笔芯</v>
          </cell>
          <cell r="L2492" t="str">
            <v/>
          </cell>
          <cell r="M2492" t="str">
            <v>销售商品</v>
          </cell>
          <cell r="N2492" t="str">
            <v>2023/08/25</v>
          </cell>
          <cell r="O2492">
            <v>30.362</v>
          </cell>
          <cell r="P2492">
            <v>0.54</v>
          </cell>
          <cell r="Q2492">
            <v>10.7</v>
          </cell>
          <cell r="R2492">
            <v>7.2</v>
          </cell>
          <cell r="S2492">
            <v>13</v>
          </cell>
          <cell r="T2492" t="str">
            <v>有</v>
          </cell>
          <cell r="U2492" t="str">
            <v/>
          </cell>
          <cell r="V2492" t="str">
            <v>2190</v>
          </cell>
          <cell r="W2492">
            <v>10.7</v>
          </cell>
          <cell r="X2492">
            <v>7.2</v>
          </cell>
          <cell r="Y2492">
            <v>13</v>
          </cell>
          <cell r="Z2492">
            <v>50</v>
          </cell>
          <cell r="AA2492">
            <v>24.4</v>
          </cell>
          <cell r="AB2492">
            <v>31.4</v>
          </cell>
          <cell r="AC2492">
            <v>0.038308</v>
          </cell>
          <cell r="AD2492">
            <v>12.96</v>
          </cell>
          <cell r="AE2492">
            <v>15.52</v>
          </cell>
          <cell r="AF2492">
            <v>24</v>
          </cell>
          <cell r="AG2492" t="str">
            <v/>
          </cell>
        </row>
        <row r="2493">
          <cell r="A2493" t="str">
            <v>MD1298</v>
          </cell>
          <cell r="B2493" t="str">
            <v>MD2023056</v>
          </cell>
          <cell r="C2493" t="str">
            <v>mideer 多维水彩笔    36色</v>
          </cell>
          <cell r="D2493" t="str">
            <v>无</v>
          </cell>
          <cell r="E2493" t="str">
            <v>6936352512981</v>
          </cell>
          <cell r="F2493">
            <v>119.9</v>
          </cell>
          <cell r="G2493">
            <v>119.9</v>
          </cell>
          <cell r="H2493" t="str">
            <v>3+到20+</v>
          </cell>
          <cell r="I2493" t="str">
            <v>老品</v>
          </cell>
          <cell r="J2493" t="str">
            <v>1、产品同竞品差异点（优势点）：升级大分子水溶墨，白衣轻松洗；专为儿童绘画研发
2、产品功能点：墨水容量更大，出墨均匀顺畅；科学水墨配比，从源头不透纸
3、产品设计优势：专利笔杆，防冲击笔头，渐变三角笔杆；4大核心专利：外观专利 ，笔头专利，透明笔项专利，防插拔结构专利；突破式“多维”笔头，重新定义水彩笔形态，轻松切换点线⾯；一盒兼备手提盒+笔筒+收纳，每个功能都实用；救命透气孔 防窒息，21mm大直径防吞咽；为儿童力度设计，轻松拔盖；全系列笔芯密封，防墨干
4、产品教育属性优势：
5、产品安全属性优势：通过欧标、美标、国标 、REACH、LHAMA 检测
6、产品相关服务优势：大师级色彩体系鲜亮标准更显色；送专业课程体系，轻松完成绘画启蒙
7、其他：</v>
          </cell>
          <cell r="K2493" t="str">
            <v>96.5%水洗度、专利认证、渐变笔杆、抗压笔芯</v>
          </cell>
          <cell r="L2493" t="str">
            <v/>
          </cell>
          <cell r="M2493" t="str">
            <v>销售商品</v>
          </cell>
          <cell r="N2493" t="str">
            <v>2023/08/25</v>
          </cell>
          <cell r="O2493">
            <v>45.562</v>
          </cell>
          <cell r="P2493">
            <v>0.79</v>
          </cell>
          <cell r="Q2493">
            <v>10.7</v>
          </cell>
          <cell r="R2493">
            <v>10.8</v>
          </cell>
          <cell r="S2493">
            <v>13</v>
          </cell>
          <cell r="T2493" t="str">
            <v>有</v>
          </cell>
          <cell r="U2493" t="str">
            <v/>
          </cell>
          <cell r="V2493" t="str">
            <v>2190</v>
          </cell>
          <cell r="W2493">
            <v>10.7</v>
          </cell>
          <cell r="X2493">
            <v>10.8</v>
          </cell>
          <cell r="Y2493">
            <v>13</v>
          </cell>
          <cell r="Z2493">
            <v>48.4</v>
          </cell>
          <cell r="AA2493">
            <v>47.9</v>
          </cell>
          <cell r="AB2493">
            <v>16.8</v>
          </cell>
          <cell r="AC2493">
            <v>0.038948448</v>
          </cell>
          <cell r="AD2493">
            <v>12.64</v>
          </cell>
          <cell r="AE2493">
            <v>15.43</v>
          </cell>
          <cell r="AF2493">
            <v>16</v>
          </cell>
          <cell r="AG2493" t="str">
            <v/>
          </cell>
        </row>
        <row r="2494">
          <cell r="A2494" t="str">
            <v>MD1361</v>
          </cell>
          <cell r="B2494" t="str">
            <v>MD2023051</v>
          </cell>
          <cell r="C2494" t="str">
            <v>mideer 手抄报   A3</v>
          </cell>
          <cell r="D2494" t="str">
            <v>无</v>
          </cell>
          <cell r="E2494" t="str">
            <v>6936352513612</v>
          </cell>
          <cell r="F2494">
            <v>49.9</v>
          </cell>
          <cell r="G2494">
            <v>49.9</v>
          </cell>
          <cell r="H2494" t="str">
            <v>3+到20+</v>
          </cell>
          <cell r="I2494" t="str">
            <v>老品</v>
          </cell>
          <cell r="J2494" t="str">
            <v>1、产品同竞品差异点（优势点）：学校手抄报一套搞定，A3尺寸。
2、产品功能点：配备图案贴纸，更手抄报更简单
3、产品设计优势：30款主题不重样，各种节日都有；文件收纳，更好保护纸张，易收纳；自带铅笔线稿，交作业无压力
4、产品教育属性优势：
5、产品安全属性优势：
6、产品相关服务优势：配色涂色参考，配色有参考，画出漂亮手抄报
7、其他：
</v>
          </cell>
          <cell r="K2494" t="str">
            <v>30款主题、自带线稿、配色参考、图案贴纸</v>
          </cell>
          <cell r="L2494" t="str">
            <v/>
          </cell>
          <cell r="M2494" t="str">
            <v>销售商品</v>
          </cell>
          <cell r="N2494" t="str">
            <v>2023/07/28</v>
          </cell>
          <cell r="O2494">
            <v>18.962</v>
          </cell>
          <cell r="P2494">
            <v>0.5</v>
          </cell>
          <cell r="Q2494">
            <v>43.5</v>
          </cell>
          <cell r="R2494">
            <v>30.5</v>
          </cell>
          <cell r="S2494">
            <v>1</v>
          </cell>
          <cell r="T2494" t="str">
            <v>有</v>
          </cell>
          <cell r="U2494" t="str">
            <v/>
          </cell>
          <cell r="V2494" t="str">
            <v>2190</v>
          </cell>
          <cell r="W2494">
            <v>43.5</v>
          </cell>
          <cell r="X2494">
            <v>30.5</v>
          </cell>
          <cell r="Y2494">
            <v>1</v>
          </cell>
          <cell r="Z2494">
            <v>46.5</v>
          </cell>
          <cell r="AA2494">
            <v>33</v>
          </cell>
          <cell r="AB2494">
            <v>23.5</v>
          </cell>
          <cell r="AC2494">
            <v>0.03606075</v>
          </cell>
          <cell r="AD2494">
            <v>10</v>
          </cell>
          <cell r="AE2494">
            <v>16.5</v>
          </cell>
          <cell r="AF2494">
            <v>20</v>
          </cell>
          <cell r="AG2494" t="str">
            <v/>
          </cell>
        </row>
        <row r="2495">
          <cell r="A2495" t="str">
            <v>CT1362</v>
          </cell>
          <cell r="B2495" t="str">
            <v>MD2019010</v>
          </cell>
          <cell r="C2495" t="str">
            <v>mideer多功能故事投影灯（捷克语版）</v>
          </cell>
          <cell r="D2495" t="str">
            <v>无</v>
          </cell>
          <cell r="E2495" t="str">
            <v>6936352513629</v>
          </cell>
          <cell r="F2495">
            <v>99</v>
          </cell>
          <cell r="G2495">
            <v>99</v>
          </cell>
          <cell r="H2495" t="str">
            <v>3+到20+</v>
          </cell>
          <cell r="I2495" t="str">
            <v>老品</v>
          </cell>
          <cell r="J2495" t="str">
            <v>1、产品同竞品差异点（优势点）：
2、产品功能点：4种模式切换，宝宝入睡so easy。柔和灯光，15min定时关灯。
3、产品设计优势：
4、产品教育属性优势：8个经典童话，64个故事场景。
5、产品安全属性优势：
6、产品相关服务优势：
7、其他：</v>
          </cell>
          <cell r="K2495" t="str">
            <v>96.5%可水洗、通过200+检测，墨水更安心、笔帽透彩效果</v>
          </cell>
          <cell r="L2495" t="str">
            <v/>
          </cell>
          <cell r="M2495" t="str">
            <v>ODM单</v>
          </cell>
          <cell r="N2495" t="str">
            <v>2023/07/12</v>
          </cell>
          <cell r="O2495">
            <v>37.62</v>
          </cell>
          <cell r="P2495">
            <v>0.45</v>
          </cell>
          <cell r="Q2495">
            <v>16</v>
          </cell>
          <cell r="R2495">
            <v>21.5</v>
          </cell>
          <cell r="S2495">
            <v>90</v>
          </cell>
          <cell r="T2495" t="str">
            <v>有</v>
          </cell>
          <cell r="U2495" t="str">
            <v/>
          </cell>
          <cell r="V2495" t="str">
            <v>2190</v>
          </cell>
        </row>
        <row r="2495">
          <cell r="Z2495">
            <v>46</v>
          </cell>
          <cell r="AA2495">
            <v>44.5</v>
          </cell>
          <cell r="AB2495">
            <v>33.5</v>
          </cell>
          <cell r="AC2495">
            <v>0.0685745</v>
          </cell>
          <cell r="AD2495">
            <v>9</v>
          </cell>
          <cell r="AE2495">
            <v>10</v>
          </cell>
          <cell r="AF2495">
            <v>20</v>
          </cell>
          <cell r="AG2495" t="str">
            <v/>
          </cell>
        </row>
        <row r="2496">
          <cell r="A2496" t="str">
            <v>MD1300</v>
          </cell>
          <cell r="B2496" t="str">
            <v>MD2023050</v>
          </cell>
          <cell r="C2496" t="str">
            <v>mideer 色彩公式马克笔    24色</v>
          </cell>
          <cell r="D2496" t="str">
            <v>mideer Translucent Dual Tip Markers - 24 Colors</v>
          </cell>
          <cell r="E2496" t="str">
            <v>6936352513001</v>
          </cell>
          <cell r="F2496">
            <v>99</v>
          </cell>
          <cell r="G2496">
            <v>98.97</v>
          </cell>
          <cell r="H2496" t="str">
            <v>3+到20+</v>
          </cell>
          <cell r="I2496" t="str">
            <v>老品</v>
          </cell>
          <cell r="J2496" t="str">
            <v>1、产品同竞品差异点（优势点）：安心水洗墨，96.5%超可水洗，专为儿童研发
2、产品功能点：更易清洗，不留痕；1000米不断墨，大容量，更好画
3、产品设计优势：双头设计；多项专利，透彩笔帽、抗压笔头、透明笔相、外观专利；一笔双头，满足多种绘画需求；粗三角渐变笔杆，抓握更舒适；加大笔帽直径，远离吞咽风险
4、产品教育属性优势：
5、产品安全属性优势：无异味安心笔墨，200+检测未检出
6、产品相关服务优势：mideer配色体系，纯正鲜明
7、其他：</v>
          </cell>
          <cell r="K2496" t="str">
            <v>96.5%可水洗、通过200+检测，墨水更安心、笔帽透彩效果</v>
          </cell>
          <cell r="L2496" t="str">
            <v/>
          </cell>
          <cell r="M2496" t="str">
            <v>销售商品</v>
          </cell>
          <cell r="N2496" t="str">
            <v>2023/07/21</v>
          </cell>
          <cell r="O2496">
            <v>30.69</v>
          </cell>
          <cell r="P2496">
            <v>0.63</v>
          </cell>
          <cell r="Q2496">
            <v>11.5</v>
          </cell>
          <cell r="R2496">
            <v>7.7</v>
          </cell>
          <cell r="S2496">
            <v>17</v>
          </cell>
          <cell r="T2496" t="str">
            <v>有</v>
          </cell>
          <cell r="U2496" t="str">
            <v/>
          </cell>
          <cell r="V2496" t="str">
            <v>1095</v>
          </cell>
          <cell r="W2496">
            <v>11.5</v>
          </cell>
          <cell r="X2496">
            <v>7.7</v>
          </cell>
          <cell r="Y2496">
            <v>17</v>
          </cell>
          <cell r="Z2496">
            <v>38.5</v>
          </cell>
          <cell r="AA2496">
            <v>24.1</v>
          </cell>
          <cell r="AB2496">
            <v>39.4</v>
          </cell>
          <cell r="AC2496">
            <v>0.03655729</v>
          </cell>
          <cell r="AD2496">
            <v>11.39</v>
          </cell>
          <cell r="AE2496">
            <v>12.5</v>
          </cell>
          <cell r="AF2496">
            <v>18</v>
          </cell>
          <cell r="AG2496" t="str">
            <v/>
          </cell>
        </row>
        <row r="2497">
          <cell r="A2497" t="str">
            <v>MD1301</v>
          </cell>
          <cell r="B2497" t="str">
            <v>MD2023050</v>
          </cell>
          <cell r="C2497" t="str">
            <v>mideer 色彩公式马克笔    36色</v>
          </cell>
          <cell r="D2497" t="str">
            <v>mideer Translucent Dual Tip Markers - 36 Colors</v>
          </cell>
          <cell r="E2497" t="str">
            <v>6936352513018</v>
          </cell>
          <cell r="F2497">
            <v>129</v>
          </cell>
          <cell r="G2497">
            <v>129.01</v>
          </cell>
          <cell r="H2497" t="str">
            <v>3+到20+</v>
          </cell>
          <cell r="I2497" t="str">
            <v>老品</v>
          </cell>
          <cell r="J2497" t="str">
            <v>1、产品同竞品差异点（优势点）：安心水洗墨，96.5%超可水洗，专为儿童研发
2、产品功能点：更易清洗，不留痕；1000米不断墨，大容量，更好画
3、产品设计优势：双头设计；多项专利，透彩笔帽、抗压笔头、透明笔相、外观专利；一笔双头，满足多种绘画需求；粗三角渐变笔杆，抓握更舒适；加大笔帽直径，远离吞咽风险
4、产品教育属性优势：
5、产品安全属性优势：无异味安心笔墨，200+检测未检出
6、产品相关服务优势：mideer配色体系，纯正鲜明
7、其他：</v>
          </cell>
          <cell r="K2497" t="str">
            <v>96.5%可水洗、通过200+检测，墨水更安心、笔帽透彩效果</v>
          </cell>
          <cell r="L2497" t="str">
            <v/>
          </cell>
          <cell r="M2497" t="str">
            <v>销售商品</v>
          </cell>
          <cell r="N2497" t="str">
            <v>2023/07/21</v>
          </cell>
          <cell r="O2497">
            <v>39.99</v>
          </cell>
          <cell r="P2497">
            <v>0.93</v>
          </cell>
          <cell r="Q2497">
            <v>11.5</v>
          </cell>
          <cell r="R2497">
            <v>11.3</v>
          </cell>
          <cell r="S2497">
            <v>17</v>
          </cell>
          <cell r="T2497" t="str">
            <v>有</v>
          </cell>
          <cell r="U2497" t="str">
            <v/>
          </cell>
          <cell r="V2497" t="str">
            <v>1095</v>
          </cell>
        </row>
        <row r="2497">
          <cell r="Z2497">
            <v>51.3</v>
          </cell>
          <cell r="AA2497">
            <v>35.4</v>
          </cell>
          <cell r="AB2497">
            <v>20.3</v>
          </cell>
          <cell r="AC2497">
            <v>0.036865206</v>
          </cell>
          <cell r="AD2497">
            <v>11.1</v>
          </cell>
          <cell r="AE2497">
            <v>12.3</v>
          </cell>
          <cell r="AF2497">
            <v>12</v>
          </cell>
          <cell r="AG2497" t="str">
            <v/>
          </cell>
        </row>
        <row r="2498">
          <cell r="A2498" t="str">
            <v>MD1302</v>
          </cell>
          <cell r="B2498" t="str">
            <v>MD2023050</v>
          </cell>
          <cell r="C2498" t="str">
            <v>mideer 色彩公式马克笔    48色</v>
          </cell>
          <cell r="D2498" t="str">
            <v>mideer Translucent Dual Tip Markers - 48 Colors</v>
          </cell>
          <cell r="E2498" t="str">
            <v>6936352513025</v>
          </cell>
          <cell r="F2498">
            <v>179</v>
          </cell>
          <cell r="G2498">
            <v>146.03</v>
          </cell>
          <cell r="H2498" t="str">
            <v>3+到20+</v>
          </cell>
          <cell r="I2498" t="str">
            <v>老品</v>
          </cell>
          <cell r="J2498" t="str">
            <v>1、产品同竞品差异点（优势点）：安心水洗墨，96.5%超可水洗，专为儿童研发
2、产品功能点：更易清洗，不留痕；1000米不断墨，大容量，更好画
3、产品设计优势：双头设计；多项专利，透彩笔帽、抗压笔头、透明笔相、外观专利；一笔双头，满足多种绘画需求；粗三角渐变笔杆，抓握更舒适；加大笔帽直径，远离吞咽风险
4、产品教育属性优势：
5、产品安全属性优势：无异味安心笔墨，200+检测未检出
6、产品相关服务优势：mideer配色体系，纯正鲜明
7、其他：
</v>
          </cell>
          <cell r="K2498" t="str">
            <v>96.5%可水洗、通过200+检测，墨水更安心、笔帽透彩效果</v>
          </cell>
          <cell r="L2498" t="str">
            <v/>
          </cell>
          <cell r="M2498" t="str">
            <v>销售商品</v>
          </cell>
          <cell r="N2498" t="str">
            <v>2023/07/21</v>
          </cell>
          <cell r="O2498">
            <v>55.49</v>
          </cell>
          <cell r="P2498">
            <v>1.22</v>
          </cell>
          <cell r="Q2498">
            <v>15.2</v>
          </cell>
          <cell r="R2498">
            <v>11.3</v>
          </cell>
          <cell r="S2498">
            <v>17</v>
          </cell>
          <cell r="T2498" t="str">
            <v>有</v>
          </cell>
          <cell r="U2498" t="str">
            <v/>
          </cell>
          <cell r="V2498" t="str">
            <v>1095</v>
          </cell>
        </row>
        <row r="2498">
          <cell r="Z2498">
            <v>33.2</v>
          </cell>
          <cell r="AA2498">
            <v>24</v>
          </cell>
          <cell r="AB2498">
            <v>38.2</v>
          </cell>
          <cell r="AC2498">
            <v>0.03043776</v>
          </cell>
          <cell r="AD2498">
            <v>9.72</v>
          </cell>
          <cell r="AE2498">
            <v>10.6</v>
          </cell>
          <cell r="AF2498">
            <v>8</v>
          </cell>
          <cell r="AG2498" t="str">
            <v/>
          </cell>
        </row>
        <row r="2499">
          <cell r="A2499" t="str">
            <v>MD1303</v>
          </cell>
          <cell r="B2499" t="str">
            <v>MD2023050</v>
          </cell>
          <cell r="C2499" t="str">
            <v>mideer 色彩公式马克笔    60色</v>
          </cell>
          <cell r="D2499" t="str">
            <v>mideer Translucent Dual Tip Markers - 60 Colors</v>
          </cell>
          <cell r="E2499" t="str">
            <v>6936352513032</v>
          </cell>
          <cell r="F2499">
            <v>219</v>
          </cell>
          <cell r="G2499">
            <v>178.66</v>
          </cell>
          <cell r="H2499" t="str">
            <v>3+到20+</v>
          </cell>
          <cell r="I2499" t="str">
            <v>老品</v>
          </cell>
          <cell r="J2499" t="str">
            <v>1、产品同竞品差异点（优势点）：安心水洗墨，96.5%超可水洗，专为儿童研发
2、产品功能点：更易清洗，不留痕；1000米不断墨，大容量，更好画
3、产品设计优势：双头设计；多项专利，透彩笔帽、抗压笔头、透明笔相、外观专利；一笔双头，满足多种绘画需求；粗三角渐变笔杆，抓握更舒适；加大笔帽直径，远离吞咽风险
4、产品教育属性优势：
5、产品安全属性优势：无异味安心笔墨，200+检测未检出
6、产品相关服务优势：mideer配色体系，纯正鲜明
7、其他：</v>
          </cell>
          <cell r="K2499" t="str">
            <v>96.5%可水洗、通过200+检测，墨水更安心、笔帽透彩效果</v>
          </cell>
          <cell r="L2499" t="str">
            <v/>
          </cell>
          <cell r="M2499" t="str">
            <v>销售商品</v>
          </cell>
          <cell r="N2499" t="str">
            <v>2023/07/21</v>
          </cell>
          <cell r="O2499">
            <v>67.89</v>
          </cell>
          <cell r="P2499">
            <v>1.5</v>
          </cell>
          <cell r="Q2499">
            <v>18.7</v>
          </cell>
          <cell r="R2499">
            <v>11.3</v>
          </cell>
          <cell r="S2499">
            <v>17</v>
          </cell>
          <cell r="T2499" t="str">
            <v>有</v>
          </cell>
          <cell r="U2499" t="str">
            <v/>
          </cell>
          <cell r="V2499" t="str">
            <v>1095</v>
          </cell>
          <cell r="W2499">
            <v>18.7</v>
          </cell>
          <cell r="X2499">
            <v>11.3</v>
          </cell>
          <cell r="Y2499">
            <v>17</v>
          </cell>
          <cell r="Z2499">
            <v>46.9</v>
          </cell>
          <cell r="AA2499">
            <v>39.5</v>
          </cell>
          <cell r="AB2499">
            <v>20.3</v>
          </cell>
          <cell r="AC2499">
            <v>0.037606765</v>
          </cell>
          <cell r="AD2499">
            <v>12.03</v>
          </cell>
          <cell r="AE2499">
            <v>13.4</v>
          </cell>
          <cell r="AF2499">
            <v>8</v>
          </cell>
          <cell r="AG2499" t="str">
            <v/>
          </cell>
        </row>
        <row r="2500">
          <cell r="A2500" t="str">
            <v>MD1376</v>
          </cell>
          <cell r="B2500" t="str">
            <v>MD2023050</v>
          </cell>
          <cell r="C2500" t="str">
            <v>mideer 色彩公式马克笔    6色</v>
          </cell>
          <cell r="D2500" t="str">
            <v>mideer Translucent Dual Tip Markers - 6 Colors</v>
          </cell>
          <cell r="E2500" t="str">
            <v>6936352513766</v>
          </cell>
          <cell r="F2500">
            <v>29.9</v>
          </cell>
          <cell r="G2500">
            <v>29.9</v>
          </cell>
          <cell r="H2500" t="str">
            <v>3+到20+</v>
          </cell>
          <cell r="I2500" t="str">
            <v>老品</v>
          </cell>
          <cell r="J2500" t="str">
            <v>1、产品同竞品差异点（优势点）：安心水洗墨，96.5%超可水洗，专为儿童研发
2、产品功能点：更易清洗，不留痕；1000米不断墨，大容量，更好画
3、产品设计优势：双头设计；多项专利，透彩笔帽、抗压笔头、透明笔相、外观专利；一笔双头，满足多种绘画需求；粗三角渐变笔杆，抓握更舒适；加大笔帽直径，远离吞咽风险
4、产品教育属性优势：
5、产品安全属性优势：无异味安心笔墨，200+检测未检出
6、产品相关服务优势：mideer配色体系，纯正鲜明
7、其他：
</v>
          </cell>
          <cell r="K2500" t="str">
            <v>96.5%可水洗、通过200+检测，墨水更安心、笔帽透彩效果</v>
          </cell>
          <cell r="L2500" t="str">
            <v/>
          </cell>
          <cell r="M2500" t="str">
            <v>销售商品</v>
          </cell>
          <cell r="N2500" t="str">
            <v>2023/08/17</v>
          </cell>
          <cell r="O2500">
            <v>11.362</v>
          </cell>
          <cell r="P2500">
            <v>0.15</v>
          </cell>
          <cell r="Q2500">
            <v>16.4</v>
          </cell>
          <cell r="R2500">
            <v>5.7</v>
          </cell>
          <cell r="S2500">
            <v>3.4</v>
          </cell>
          <cell r="T2500" t="str">
            <v>有</v>
          </cell>
          <cell r="U2500" t="str">
            <v/>
          </cell>
          <cell r="V2500" t="str">
            <v>1095</v>
          </cell>
          <cell r="W2500">
            <v>16.4</v>
          </cell>
          <cell r="X2500">
            <v>5.7</v>
          </cell>
          <cell r="Y2500">
            <v>3.4</v>
          </cell>
          <cell r="Z2500">
            <v>37.5</v>
          </cell>
          <cell r="AA2500">
            <v>26</v>
          </cell>
          <cell r="AB2500">
            <v>34.5</v>
          </cell>
          <cell r="AC2500">
            <v>0.0336375</v>
          </cell>
          <cell r="AD2500">
            <v>10.8</v>
          </cell>
          <cell r="AE2500">
            <v>11.74</v>
          </cell>
          <cell r="AF2500">
            <v>72</v>
          </cell>
          <cell r="AG2500" t="str">
            <v/>
          </cell>
        </row>
        <row r="2501">
          <cell r="A2501" t="str">
            <v>MD1324</v>
          </cell>
          <cell r="B2501" t="str">
            <v>MD2023058</v>
          </cell>
          <cell r="C2501" t="str">
            <v>mideer 轻泥乐粘土  森林勇者手办系列 狐狸神箭手</v>
          </cell>
          <cell r="D2501" t="str">
            <v>mideer Airy Fun Clay - Forest Warrior Action Figure Series (Fox Archer)</v>
          </cell>
          <cell r="E2501" t="str">
            <v>6936352513247</v>
          </cell>
          <cell r="F2501">
            <v>29.9</v>
          </cell>
          <cell r="G2501">
            <v>29.89</v>
          </cell>
          <cell r="H2501" t="str">
            <v>3+到20+</v>
          </cell>
          <cell r="I2501" t="str">
            <v>老品</v>
          </cell>
          <cell r="J2501" t="str">
            <v>1、产品同竞品差异点（优势点）：6种主题，自制潮酷手办粘土
2、产品功能点：配方升级，轻松成型不软塌，自然风干不开裂；安全配方，无香精，无异味；不粘手，不掉渣；配备齐全工具，无需自备
3、产品设计优势：自创造型
4、产品教育属性优势：
5、产品安全属性优势：无异味安心笔墨，200+检测未检出
6、产品相关服务优势：搭配视频教程，易上手
7、其他：</v>
          </cell>
          <cell r="K2501" t="str">
            <v>轻松塑形、安心配方、不粘小手、视频教程</v>
          </cell>
          <cell r="L2501" t="str">
            <v/>
          </cell>
          <cell r="M2501" t="str">
            <v>销售商品</v>
          </cell>
          <cell r="N2501" t="str">
            <v>2023/08/31</v>
          </cell>
          <cell r="O2501">
            <v>11.362</v>
          </cell>
          <cell r="P2501">
            <v>0.12</v>
          </cell>
          <cell r="Q2501">
            <v>7.8</v>
          </cell>
          <cell r="R2501">
            <v>7.8</v>
          </cell>
          <cell r="S2501">
            <v>12</v>
          </cell>
          <cell r="T2501" t="str">
            <v>有</v>
          </cell>
          <cell r="U2501" t="str">
            <v/>
          </cell>
          <cell r="V2501" t="str">
            <v>730</v>
          </cell>
          <cell r="W2501">
            <v>7.8</v>
          </cell>
          <cell r="X2501">
            <v>7.8</v>
          </cell>
          <cell r="Y2501">
            <v>12</v>
          </cell>
          <cell r="Z2501">
            <v>50</v>
          </cell>
          <cell r="AA2501">
            <v>25.5</v>
          </cell>
          <cell r="AB2501">
            <v>26</v>
          </cell>
          <cell r="AC2501">
            <v>0.03315</v>
          </cell>
          <cell r="AD2501">
            <v>4.46</v>
          </cell>
          <cell r="AE2501">
            <v>4.9</v>
          </cell>
          <cell r="AF2501">
            <v>36</v>
          </cell>
          <cell r="AG2501" t="str">
            <v/>
          </cell>
        </row>
        <row r="2502">
          <cell r="A2502" t="str">
            <v>MD1325</v>
          </cell>
          <cell r="B2502" t="str">
            <v>MD2023058</v>
          </cell>
          <cell r="C2502" t="str">
            <v>mideer 轻泥乐粘土  森林勇者手办系列 老虎格斗家</v>
          </cell>
          <cell r="D2502" t="str">
            <v>mideer Airy Fun Clay - Forest Warrior Action Figure Series (Tiger Fighter)</v>
          </cell>
          <cell r="E2502" t="str">
            <v>6936352513254</v>
          </cell>
          <cell r="F2502">
            <v>29.9</v>
          </cell>
          <cell r="G2502">
            <v>29.89</v>
          </cell>
          <cell r="H2502" t="str">
            <v>3+到20+</v>
          </cell>
          <cell r="I2502" t="str">
            <v>老品</v>
          </cell>
          <cell r="J2502" t="str">
            <v>1、产品同竞品差异点（优势点）：6种主题，自制潮酷手办粘土
2、产品功能点：配方升级，轻松成型不软塌，自然风干不开裂；安全配方，无香精，无异味；不粘手，不掉渣；配备齐全工具，无需自备
3、产品设计优势：自创造型
4、产品教育属性优势：
5、产品安全属性优势：无异味安心笔墨，200+检测未检出
6、产品相关服务优势：搭配视频教程，易上手
7、其他：</v>
          </cell>
          <cell r="K2502" t="str">
            <v>轻松塑形、安心配方、不粘小手、视频教程</v>
          </cell>
          <cell r="L2502" t="str">
            <v/>
          </cell>
          <cell r="M2502" t="str">
            <v>销售商品</v>
          </cell>
          <cell r="N2502" t="str">
            <v>2023/08/31</v>
          </cell>
          <cell r="O2502">
            <v>11.362</v>
          </cell>
          <cell r="P2502">
            <v>0.12</v>
          </cell>
          <cell r="Q2502">
            <v>7.8</v>
          </cell>
          <cell r="R2502">
            <v>7.8</v>
          </cell>
          <cell r="S2502">
            <v>12</v>
          </cell>
          <cell r="T2502" t="str">
            <v>有</v>
          </cell>
          <cell r="U2502" t="str">
            <v/>
          </cell>
          <cell r="V2502" t="str">
            <v>730</v>
          </cell>
          <cell r="W2502">
            <v>7.8</v>
          </cell>
          <cell r="X2502">
            <v>7.8</v>
          </cell>
          <cell r="Y2502">
            <v>12</v>
          </cell>
          <cell r="Z2502">
            <v>50</v>
          </cell>
          <cell r="AA2502">
            <v>25.5</v>
          </cell>
          <cell r="AB2502">
            <v>26</v>
          </cell>
          <cell r="AC2502">
            <v>0.03315</v>
          </cell>
          <cell r="AD2502">
            <v>4.46</v>
          </cell>
          <cell r="AE2502">
            <v>4.9</v>
          </cell>
          <cell r="AF2502">
            <v>36</v>
          </cell>
          <cell r="AG2502" t="str">
            <v/>
          </cell>
        </row>
        <row r="2503">
          <cell r="A2503" t="str">
            <v>MD1326</v>
          </cell>
          <cell r="B2503" t="str">
            <v>MD2023058</v>
          </cell>
          <cell r="C2503" t="str">
            <v>mideer 轻泥乐粘土  森林勇者手办系列 青鸟飞行员</v>
          </cell>
          <cell r="D2503" t="str">
            <v>mideer Airy Fun Clay - Forest Warrior Action Figure Series (Bluebird Pilot)</v>
          </cell>
          <cell r="E2503" t="str">
            <v>6936352513261</v>
          </cell>
          <cell r="F2503">
            <v>29.9</v>
          </cell>
          <cell r="G2503">
            <v>29.89</v>
          </cell>
          <cell r="H2503" t="str">
            <v>3+到20+</v>
          </cell>
          <cell r="I2503" t="str">
            <v>老品</v>
          </cell>
          <cell r="J2503" t="str">
            <v>1、产品同竞品差异点（优势点）：6种主题，自制潮酷手办粘土
2、产品功能点：配方升级，轻松成型不软塌，自然风干不开裂；安全配方，无香精，无异味；不粘手，不掉渣；配备齐全工具，无需自备
3、产品设计优势：自创造型
4、产品教育属性优势：
5、产品安全属性优势：无异味安心笔墨，200+检测未检出
6、产品相关服务优势：搭配视频教程，易上手
7、其他：</v>
          </cell>
          <cell r="K2503" t="str">
            <v>轻松塑形、安心配方、不粘小手、视频教程</v>
          </cell>
          <cell r="L2503" t="str">
            <v/>
          </cell>
          <cell r="M2503" t="str">
            <v>销售商品</v>
          </cell>
          <cell r="N2503" t="str">
            <v>2023/08/31</v>
          </cell>
          <cell r="O2503">
            <v>11.362</v>
          </cell>
          <cell r="P2503">
            <v>0.12</v>
          </cell>
          <cell r="Q2503">
            <v>7.8</v>
          </cell>
          <cell r="R2503">
            <v>7.8</v>
          </cell>
          <cell r="S2503">
            <v>12</v>
          </cell>
          <cell r="T2503" t="str">
            <v>有</v>
          </cell>
          <cell r="U2503" t="str">
            <v/>
          </cell>
          <cell r="V2503" t="str">
            <v>730</v>
          </cell>
          <cell r="W2503">
            <v>7.8</v>
          </cell>
          <cell r="X2503">
            <v>7.8</v>
          </cell>
          <cell r="Y2503">
            <v>12</v>
          </cell>
          <cell r="Z2503">
            <v>50</v>
          </cell>
          <cell r="AA2503">
            <v>25.5</v>
          </cell>
          <cell r="AB2503">
            <v>26</v>
          </cell>
          <cell r="AC2503">
            <v>0.03315</v>
          </cell>
          <cell r="AD2503">
            <v>4.46</v>
          </cell>
          <cell r="AE2503">
            <v>4.9</v>
          </cell>
          <cell r="AF2503">
            <v>36</v>
          </cell>
          <cell r="AG2503" t="str">
            <v/>
          </cell>
        </row>
        <row r="2504">
          <cell r="A2504" t="str">
            <v>MD1308</v>
          </cell>
          <cell r="B2504" t="str">
            <v>MD2019011</v>
          </cell>
          <cell r="C2504" t="str">
            <v>mideer语言训练益智桌游-连词成句</v>
          </cell>
          <cell r="D2504" t="str">
            <v>mideer Linguistic Training Board Game - Sentence Building</v>
          </cell>
          <cell r="E2504" t="str">
            <v>6936352513087</v>
          </cell>
          <cell r="F2504">
            <v>39.9</v>
          </cell>
          <cell r="G2504">
            <v>39.9</v>
          </cell>
          <cell r="H2504" t="str">
            <v/>
          </cell>
          <cell r="I2504" t="str">
            <v>老品</v>
          </cell>
          <cell r="J2504" t="str">
            <v/>
          </cell>
          <cell r="K2504" t="str">
            <v>268张词汇卡、学习造句、卡牌互动</v>
          </cell>
          <cell r="L2504" t="str">
            <v/>
          </cell>
          <cell r="M2504" t="str">
            <v>销售商品</v>
          </cell>
          <cell r="N2504" t="str">
            <v>2023/06/25</v>
          </cell>
          <cell r="O2504">
            <v>15.162</v>
          </cell>
          <cell r="P2504">
            <v>0.41</v>
          </cell>
          <cell r="Q2504">
            <v>15.6</v>
          </cell>
          <cell r="R2504">
            <v>10</v>
          </cell>
          <cell r="S2504">
            <v>5</v>
          </cell>
          <cell r="T2504" t="str">
            <v>有</v>
          </cell>
          <cell r="U2504" t="str">
            <v/>
          </cell>
          <cell r="V2504" t="str">
            <v>2190</v>
          </cell>
          <cell r="W2504">
            <v>15.6</v>
          </cell>
          <cell r="X2504">
            <v>10</v>
          </cell>
          <cell r="Y2504">
            <v>5</v>
          </cell>
          <cell r="Z2504">
            <v>49</v>
          </cell>
          <cell r="AA2504">
            <v>32.5</v>
          </cell>
          <cell r="AB2504">
            <v>21</v>
          </cell>
          <cell r="AC2504">
            <v>0.0334425</v>
          </cell>
          <cell r="AD2504">
            <v>14.83</v>
          </cell>
          <cell r="AE2504">
            <v>15.5</v>
          </cell>
          <cell r="AF2504">
            <v>36</v>
          </cell>
          <cell r="AG2504" t="str">
            <v/>
          </cell>
        </row>
        <row r="2505">
          <cell r="A2505" t="str">
            <v>MD1335</v>
          </cell>
          <cell r="B2505" t="str">
            <v>MD2023002</v>
          </cell>
          <cell r="C2505" t="str">
            <v>mideer 丙烯马克笔  超软头  6色</v>
          </cell>
          <cell r="D2505" t="str">
            <v>mideer Acrylic Markers - Ultra-soft nib 6</v>
          </cell>
          <cell r="E2505" t="str">
            <v>6936352513353</v>
          </cell>
          <cell r="F2505">
            <v>19.9</v>
          </cell>
          <cell r="G2505">
            <v>16.23</v>
          </cell>
          <cell r="H2505" t="str">
            <v>3+到20+</v>
          </cell>
          <cell r="I2505" t="str">
            <v>老品</v>
          </cell>
          <cell r="J2505" t="str">
            <v>1、产品同竞品差异点（优势点）：更大口径的全自动削笔器
2、产品功能点：全自动抓取，3步削尖弹出；自动排芯，无需拆卸更省心；笔尖粗细可调，书写需求全满足
3、产品设计优势：可伸缩大口径，粗细笔全可削；5大专利认证，实力认证；亮灯提醒，方便及时充电
4、产品教育属性优势：
5、产品安全属性优势：
6、产品相关服务优势：1年售后
7、其他：</v>
          </cell>
          <cell r="K2505" t="str">
            <v>笔刷式软头，一触即画，畅快diy，万物皆可画</v>
          </cell>
          <cell r="L2505" t="str">
            <v/>
          </cell>
          <cell r="M2505" t="str">
            <v>销售商品</v>
          </cell>
          <cell r="N2505" t="str">
            <v>2023/07/06</v>
          </cell>
          <cell r="O2505">
            <v>6.169</v>
          </cell>
          <cell r="P2505">
            <v>0.09</v>
          </cell>
          <cell r="Q2505">
            <v>8.7</v>
          </cell>
          <cell r="R2505">
            <v>1.65</v>
          </cell>
          <cell r="S2505">
            <v>14.5</v>
          </cell>
          <cell r="T2505" t="str">
            <v>有</v>
          </cell>
          <cell r="U2505" t="str">
            <v/>
          </cell>
          <cell r="V2505" t="str">
            <v>1095</v>
          </cell>
          <cell r="W2505">
            <v>8.7</v>
          </cell>
          <cell r="X2505">
            <v>1.65</v>
          </cell>
          <cell r="Y2505">
            <v>14.5</v>
          </cell>
          <cell r="Z2505">
            <v>37</v>
          </cell>
          <cell r="AA2505">
            <v>30.5</v>
          </cell>
          <cell r="AB2505">
            <v>38</v>
          </cell>
          <cell r="AC2505">
            <v>0.042883</v>
          </cell>
          <cell r="AD2505">
            <v>13.6</v>
          </cell>
          <cell r="AE2505">
            <v>14</v>
          </cell>
          <cell r="AF2505">
            <v>160</v>
          </cell>
          <cell r="AG2505" t="str">
            <v/>
          </cell>
        </row>
        <row r="2506">
          <cell r="A2506" t="str">
            <v>MD1259</v>
          </cell>
          <cell r="B2506" t="str">
            <v>MD2023002</v>
          </cell>
          <cell r="C2506" t="str">
            <v>mideer 丙烯马克笔  超软头  12色</v>
          </cell>
          <cell r="D2506" t="str">
            <v>mideer Acrylic Markers - Ultra-soft nib 12</v>
          </cell>
          <cell r="E2506" t="str">
            <v>6936352512592</v>
          </cell>
          <cell r="F2506">
            <v>39</v>
          </cell>
          <cell r="G2506">
            <v>39</v>
          </cell>
          <cell r="H2506" t="str">
            <v>3+到20+</v>
          </cell>
          <cell r="I2506" t="str">
            <v>老品</v>
          </cell>
          <cell r="J2506" t="str">
            <v>1、产品同竞品差异点（优势点）：更大口径的全自动削笔器
2、产品功能点：全自动抓取，3步削尖弹出；自动排芯，无需拆卸更省心；笔尖粗细可调，书写需求全满足
3、产品设计优势：可伸缩大口径，粗细笔全可削；5大专利认证，实力认证；亮灯提醒，方便及时充电
4、产品教育属性优势：
5、产品安全属性优势：
6、产品相关服务优势：1年售后
7、其他：</v>
          </cell>
          <cell r="K2506" t="str">
            <v>笔刷式软头，一触即画，畅快diy，万物皆可画</v>
          </cell>
          <cell r="L2506" t="str">
            <v/>
          </cell>
          <cell r="M2506" t="str">
            <v>销售商品</v>
          </cell>
          <cell r="N2506" t="str">
            <v>2023/07/06</v>
          </cell>
          <cell r="O2506">
            <v>14.82</v>
          </cell>
          <cell r="P2506">
            <v>0.18</v>
          </cell>
          <cell r="Q2506">
            <v>8.7</v>
          </cell>
          <cell r="R2506">
            <v>3.3</v>
          </cell>
          <cell r="S2506">
            <v>14.5</v>
          </cell>
          <cell r="T2506" t="str">
            <v>有</v>
          </cell>
          <cell r="U2506" t="str">
            <v/>
          </cell>
          <cell r="V2506" t="str">
            <v>1095</v>
          </cell>
          <cell r="W2506">
            <v>8.7</v>
          </cell>
          <cell r="X2506">
            <v>3.3</v>
          </cell>
          <cell r="Y2506">
            <v>14.5</v>
          </cell>
          <cell r="Z2506">
            <v>37</v>
          </cell>
          <cell r="AA2506">
            <v>30.5</v>
          </cell>
          <cell r="AB2506">
            <v>36.8</v>
          </cell>
          <cell r="AC2506">
            <v>0.0415288</v>
          </cell>
          <cell r="AD2506">
            <v>14.4</v>
          </cell>
          <cell r="AE2506">
            <v>14.96</v>
          </cell>
          <cell r="AF2506">
            <v>80</v>
          </cell>
          <cell r="AG2506" t="str">
            <v/>
          </cell>
        </row>
        <row r="2507">
          <cell r="A2507" t="str">
            <v>MD1260</v>
          </cell>
          <cell r="B2507" t="str">
            <v>MD2023002</v>
          </cell>
          <cell r="C2507" t="str">
            <v>mideer 丙烯马克笔  超软头  24色</v>
          </cell>
          <cell r="D2507" t="str">
            <v>mideer Acrylic Markers - Ultra-soft nib 24</v>
          </cell>
          <cell r="E2507" t="str">
            <v>6936352512608</v>
          </cell>
          <cell r="F2507">
            <v>79</v>
          </cell>
          <cell r="G2507">
            <v>72.76</v>
          </cell>
          <cell r="H2507" t="str">
            <v>3+到20+</v>
          </cell>
          <cell r="I2507" t="str">
            <v>老品</v>
          </cell>
          <cell r="J2507" t="str">
            <v>1、产品同竞品差异点（优势点）：更大口径的全自动削笔器
2、产品功能点：全自动抓取，3步削尖弹出；自动排芯，无需拆卸更省心；笔尖粗细可调，书写需求全满足
3、产品设计优势：可伸缩大口径，粗细笔全可削；5大专利认证，实力认证；亮灯提醒，方便及时充电
4、产品教育属性优势：
5、产品安全属性优势：
6、产品相关服务优势：1年售后
7、其他：</v>
          </cell>
          <cell r="K2507" t="str">
            <v>笔刷式软头，一触即画，畅快diy，万物皆可画</v>
          </cell>
          <cell r="L2507" t="str">
            <v/>
          </cell>
          <cell r="M2507" t="str">
            <v>销售商品</v>
          </cell>
          <cell r="N2507" t="str">
            <v>2023/07/06</v>
          </cell>
          <cell r="O2507">
            <v>27.65</v>
          </cell>
          <cell r="P2507">
            <v>0.35</v>
          </cell>
          <cell r="Q2507">
            <v>11.2</v>
          </cell>
          <cell r="R2507">
            <v>4.5</v>
          </cell>
          <cell r="S2507">
            <v>14.8</v>
          </cell>
          <cell r="T2507" t="str">
            <v>有</v>
          </cell>
          <cell r="U2507" t="str">
            <v/>
          </cell>
          <cell r="V2507" t="str">
            <v>1095</v>
          </cell>
        </row>
        <row r="2507">
          <cell r="Z2507">
            <v>48.6</v>
          </cell>
          <cell r="AA2507">
            <v>30.5</v>
          </cell>
          <cell r="AB2507">
            <v>30.5</v>
          </cell>
          <cell r="AC2507">
            <v>0.04521015</v>
          </cell>
          <cell r="AD2507">
            <v>14</v>
          </cell>
          <cell r="AE2507">
            <v>14.52</v>
          </cell>
          <cell r="AF2507">
            <v>40</v>
          </cell>
          <cell r="AG2507" t="str">
            <v/>
          </cell>
        </row>
        <row r="2508">
          <cell r="A2508" t="str">
            <v>MD1261</v>
          </cell>
          <cell r="B2508" t="str">
            <v>MD2023002</v>
          </cell>
          <cell r="C2508" t="str">
            <v>mideer 丙烯马克笔  超软头  36色</v>
          </cell>
          <cell r="D2508" t="str">
            <v>mideer Acrylic Markers - Ultra-soft nib 36</v>
          </cell>
          <cell r="E2508" t="str">
            <v>6936352512615</v>
          </cell>
          <cell r="F2508">
            <v>109</v>
          </cell>
          <cell r="G2508">
            <v>100.39</v>
          </cell>
          <cell r="H2508" t="str">
            <v>3+到20+</v>
          </cell>
          <cell r="I2508" t="str">
            <v>老品</v>
          </cell>
          <cell r="J2508" t="str">
            <v>1、产品同竞品差异点（优势点）：更大口径的全自动削笔器
2、产品功能点：全自动抓取，3步削尖弹出；自动排芯，无需拆卸更省心；笔尖粗细可调，书写需求全满足
3、产品设计优势：可伸缩大口径，粗细笔全可削；5大专利认证，实力认证；亮灯提醒，方便及时充电
4、产品教育属性优势：
5、产品安全属性优势：
6、产品相关服务优势：1年售后
7、其他：</v>
          </cell>
          <cell r="K2508" t="str">
            <v>笔刷式软头，一触即画，畅快diy，万物皆可画</v>
          </cell>
          <cell r="L2508" t="str">
            <v/>
          </cell>
          <cell r="M2508" t="str">
            <v>销售商品</v>
          </cell>
          <cell r="N2508" t="str">
            <v>2023/07/06</v>
          </cell>
          <cell r="O2508">
            <v>38.15</v>
          </cell>
          <cell r="P2508">
            <v>0.52</v>
          </cell>
          <cell r="Q2508">
            <v>16.7</v>
          </cell>
          <cell r="R2508">
            <v>4.5</v>
          </cell>
          <cell r="S2508">
            <v>14.8</v>
          </cell>
          <cell r="T2508" t="str">
            <v>有</v>
          </cell>
          <cell r="U2508" t="str">
            <v/>
          </cell>
          <cell r="V2508" t="str">
            <v>1095</v>
          </cell>
        </row>
        <row r="2508">
          <cell r="Z2508">
            <v>45.6</v>
          </cell>
          <cell r="AA2508">
            <v>24.3</v>
          </cell>
          <cell r="AB2508">
            <v>37.5</v>
          </cell>
          <cell r="AC2508">
            <v>0.041553</v>
          </cell>
          <cell r="AD2508">
            <v>12.43</v>
          </cell>
          <cell r="AE2508">
            <v>12.84</v>
          </cell>
          <cell r="AF2508">
            <v>24</v>
          </cell>
          <cell r="AG2508" t="str">
            <v/>
          </cell>
        </row>
        <row r="2509">
          <cell r="A2509" t="str">
            <v>MD1262</v>
          </cell>
          <cell r="B2509" t="str">
            <v>MD2023002</v>
          </cell>
          <cell r="C2509" t="str">
            <v>mideer 丙烯马克笔  超软头  60色</v>
          </cell>
          <cell r="D2509" t="str">
            <v>mideer Acrylic Markers - Ultra-soft nib 60</v>
          </cell>
          <cell r="E2509" t="str">
            <v>6936352512622</v>
          </cell>
          <cell r="F2509">
            <v>199</v>
          </cell>
          <cell r="G2509">
            <v>199</v>
          </cell>
          <cell r="H2509" t="str">
            <v>3+到20+</v>
          </cell>
          <cell r="I2509" t="str">
            <v>老品</v>
          </cell>
          <cell r="J2509" t="str">
            <v>1、产品同竞品差异点（优势点）：更大口径的全自动削笔器
2、产品功能点：全自动抓取，3步削尖弹出；自动排芯，无需拆卸更省心；笔尖粗细可调，书写需求全满足
3、产品设计优势：可伸缩大口径，粗细笔全可削；5大专利认证，实力认证；亮灯提醒，方便及时充电
4、产品教育属性优势：
5、产品安全属性优势：
6、产品相关服务优势：1年售后
7、其他：</v>
          </cell>
          <cell r="K2509" t="str">
            <v>笔刷式软头，一触即画，畅快diy，万物皆可画</v>
          </cell>
          <cell r="L2509" t="str">
            <v/>
          </cell>
          <cell r="M2509" t="str">
            <v>销售商品</v>
          </cell>
          <cell r="N2509" t="str">
            <v>2023/07/06</v>
          </cell>
          <cell r="O2509">
            <v>75.62</v>
          </cell>
          <cell r="P2509">
            <v>1.06</v>
          </cell>
          <cell r="Q2509">
            <v>22</v>
          </cell>
          <cell r="R2509">
            <v>7</v>
          </cell>
          <cell r="S2509">
            <v>15.5</v>
          </cell>
          <cell r="T2509" t="str">
            <v>有</v>
          </cell>
          <cell r="U2509" t="str">
            <v/>
          </cell>
          <cell r="V2509" t="str">
            <v>1095</v>
          </cell>
        </row>
        <row r="2509">
          <cell r="Z2509">
            <v>33</v>
          </cell>
          <cell r="AA2509">
            <v>24</v>
          </cell>
          <cell r="AB2509">
            <v>47.4</v>
          </cell>
          <cell r="AC2509">
            <v>0.0375408</v>
          </cell>
          <cell r="AD2509">
            <v>12.72</v>
          </cell>
          <cell r="AE2509">
            <v>13.22</v>
          </cell>
          <cell r="AF2509">
            <v>12</v>
          </cell>
          <cell r="AG2509" t="str">
            <v/>
          </cell>
        </row>
        <row r="2510">
          <cell r="A2510" t="str">
            <v>MD1288</v>
          </cell>
          <cell r="B2510" t="str">
            <v>MD2019001</v>
          </cell>
          <cell r="C2510" t="str">
            <v>鼓楼（宣发产品）</v>
          </cell>
          <cell r="D2510" t="str">
            <v>无</v>
          </cell>
          <cell r="E2510" t="str">
            <v>6936352512882</v>
          </cell>
          <cell r="F2510">
            <v>199</v>
          </cell>
          <cell r="G2510">
            <v>199</v>
          </cell>
          <cell r="H2510" t="str">
            <v/>
          </cell>
          <cell r="I2510" t="str">
            <v>老品</v>
          </cell>
          <cell r="J2510" t="str">
            <v/>
          </cell>
          <cell r="K2510" t="str">
            <v>暂缺</v>
          </cell>
          <cell r="L2510" t="str">
            <v/>
          </cell>
          <cell r="M2510" t="str">
            <v>非售卖品</v>
          </cell>
          <cell r="N2510" t="str">
            <v>2023/08/11</v>
          </cell>
          <cell r="O2510">
            <v>75.62</v>
          </cell>
        </row>
        <row r="2510">
          <cell r="Q2510">
            <v>0</v>
          </cell>
          <cell r="R2510">
            <v>0</v>
          </cell>
          <cell r="S2510">
            <v>0</v>
          </cell>
          <cell r="T2510" t="str">
            <v>有</v>
          </cell>
          <cell r="U2510" t="str">
            <v/>
          </cell>
          <cell r="V2510" t="str">
            <v>2190</v>
          </cell>
        </row>
        <row r="2510">
          <cell r="AC2510">
            <v>0</v>
          </cell>
        </row>
        <row r="2510">
          <cell r="AG2510" t="str">
            <v/>
          </cell>
        </row>
        <row r="2511">
          <cell r="A2511" t="str">
            <v>MD1304</v>
          </cell>
          <cell r="B2511" t="str">
            <v>MD2023004</v>
          </cell>
          <cell r="C2511" t="str">
            <v>mideer 透彩雪花片    500pcs</v>
          </cell>
          <cell r="D2511" t="str">
            <v>mideer Translucent Color Snowflake Blocks-500 pcs</v>
          </cell>
          <cell r="E2511" t="str">
            <v>6936352513049</v>
          </cell>
          <cell r="F2511">
            <v>169</v>
          </cell>
          <cell r="G2511">
            <v>173.44</v>
          </cell>
          <cell r="H2511" t="str">
            <v>3+到20+</v>
          </cell>
          <cell r="I2511" t="str">
            <v>老品</v>
          </cell>
          <cell r="J2511" t="str">
            <v>1、产品同竞品差异点（优势点）：咔哒易拼插、弥鹿logo
2、产品功能点：卡槽专利设计
3、产品设计优势：磨砂半透明质感
4、产品教育属性优势：5层进阶
5、产品安全属性优势：圆润无毛刺
6、产品相关服务优势：
7、其他：</v>
          </cell>
          <cell r="K2511" t="str">
            <v>1). 500 片海量拼块 —— 解锁数之不尽的创意造型
2). 科学进阶难度 —— 循序渐进，引导孩子深度探索
3). 1:1 磁力精准对位 —— 拼搭稳固不松散，结构更可靠
4). 自带磁性白板与画笔 —— 居家早教好帮手，随拼随画
5). 配套专业计时器 —— 训练反应速度，培养专注习惯
6). 亲子互动利器 —— 共享高质量的陪伴成长时光
7). 360° 全方位圆润打磨 —— 亲肤质感，触感细腻
8). 零基础分步教学手册 —— 图文详尽，拼搭无压力
9). 内附荣誉证书 —— 满满成就感，激发挑战动力
10). 分层分区收纳盒 —— 科学分类管理，告别凌乱</v>
          </cell>
          <cell r="L2511" t="str">
            <v>500 pieces – Build countless creations
Progressive difficulty levels for guided learning
1:1 magnetic alignment – Stable and secure
Whiteboard + marker included – Early learning at home
Timer included – Practice speed &amp; focus
Great for parent-child interaction
360° smooth polished pieces
Beginner-friendly illustrated guide
Reward certificate included for motivation
Compartment storage box for neat organization</v>
          </cell>
          <cell r="M2511" t="str">
            <v>销售商品</v>
          </cell>
          <cell r="N2511" t="str">
            <v>2023/07/07</v>
          </cell>
          <cell r="O2511">
            <v>70.98</v>
          </cell>
          <cell r="P2511">
            <v>1.8</v>
          </cell>
          <cell r="Q2511">
            <v>28</v>
          </cell>
          <cell r="R2511">
            <v>22</v>
          </cell>
          <cell r="S2511">
            <v>19</v>
          </cell>
          <cell r="T2511" t="str">
            <v>无</v>
          </cell>
          <cell r="U2511" t="str">
            <v/>
          </cell>
          <cell r="V2511" t="str">
            <v>36500</v>
          </cell>
          <cell r="W2511">
            <v>23.3</v>
          </cell>
          <cell r="X2511">
            <v>22</v>
          </cell>
          <cell r="Y2511">
            <v>19</v>
          </cell>
          <cell r="Z2511">
            <v>49</v>
          </cell>
          <cell r="AA2511">
            <v>47</v>
          </cell>
          <cell r="AB2511">
            <v>39</v>
          </cell>
          <cell r="AC2511">
            <v>0.089817</v>
          </cell>
          <cell r="AD2511">
            <v>14.8</v>
          </cell>
          <cell r="AE2511">
            <v>15.46</v>
          </cell>
          <cell r="AF2511">
            <v>8</v>
          </cell>
          <cell r="AG2511" t="str">
            <v/>
          </cell>
        </row>
        <row r="2512">
          <cell r="A2512" t="str">
            <v>MD1336</v>
          </cell>
          <cell r="B2512" t="str">
            <v>MD2023013</v>
          </cell>
          <cell r="C2512" t="str">
            <v>mideer 多拿包  小狐狸 m码</v>
          </cell>
          <cell r="D2512" t="str">
            <v>mideer Outing Kids Backpack - Orange M</v>
          </cell>
          <cell r="E2512" t="str">
            <v>6936352513360</v>
          </cell>
          <cell r="F2512">
            <v>198</v>
          </cell>
          <cell r="G2512">
            <v>218.84</v>
          </cell>
          <cell r="H2512" t="str">
            <v>3+到20+</v>
          </cell>
          <cell r="I2512" t="str">
            <v>老品</v>
          </cell>
          <cell r="J2512" t="str">
            <v>1、产品同竞品差异点（优势点）：多拿包为全新概念，拆卸设计一包多用2、产品功能点：一包多用、防丢口哨、防水主仓3、产品设计优势：拆卸设计一包多用、全新概念、有两个尺寸可选4、产品教育属性优势：/5、产品安全属性优势：双重透气、防水主仓6、产品相关服务优势：/7、其他：/</v>
          </cell>
          <cell r="K2512" t="str">
            <v>一包多用、全方位分散受力，科学分格收纳</v>
          </cell>
          <cell r="L2512" t="str">
            <v/>
          </cell>
          <cell r="M2512" t="str">
            <v>销售商品</v>
          </cell>
          <cell r="N2512" t="str">
            <v>2023/07/07</v>
          </cell>
          <cell r="O2512">
            <v>83.16</v>
          </cell>
          <cell r="P2512">
            <v>0.52</v>
          </cell>
          <cell r="Q2512">
            <v>23.5</v>
          </cell>
          <cell r="R2512">
            <v>12.5</v>
          </cell>
          <cell r="S2512">
            <v>30</v>
          </cell>
          <cell r="T2512" t="str">
            <v>有</v>
          </cell>
          <cell r="U2512" t="str">
            <v/>
          </cell>
          <cell r="V2512" t="str">
            <v>2190</v>
          </cell>
          <cell r="W2512">
            <v>38</v>
          </cell>
          <cell r="X2512">
            <v>47.5</v>
          </cell>
          <cell r="Y2512">
            <v>0</v>
          </cell>
          <cell r="Z2512">
            <v>65.5</v>
          </cell>
          <cell r="AA2512">
            <v>35.5</v>
          </cell>
          <cell r="AB2512">
            <v>38.5</v>
          </cell>
          <cell r="AC2512">
            <v>0.089522125</v>
          </cell>
          <cell r="AD2512">
            <v>5.56</v>
          </cell>
          <cell r="AE2512">
            <v>6.56</v>
          </cell>
          <cell r="AF2512">
            <v>10</v>
          </cell>
          <cell r="AG2512" t="str">
            <v/>
          </cell>
        </row>
        <row r="2513">
          <cell r="A2513" t="str">
            <v>BC4275-01</v>
          </cell>
          <cell r="B2513" t="str">
            <v>MD2023029</v>
          </cell>
          <cell r="C2513" t="str">
            <v>mideer电动水枪背带（粉色）</v>
          </cell>
          <cell r="D2513" t="str">
            <v>无</v>
          </cell>
          <cell r="E2513" t="str">
            <v>6936352513544</v>
          </cell>
          <cell r="F2513">
            <v>2</v>
          </cell>
          <cell r="G2513">
            <v>5.26</v>
          </cell>
          <cell r="H2513" t="str">
            <v>3+到20+</v>
          </cell>
          <cell r="I2513" t="str">
            <v>老品</v>
          </cell>
          <cell r="J2513" t="str">
            <v>1、产品同竞品差异点（优势点）：
2、产品功能点：
3、产品设计优势：
4、产品教育属性优势：
5、产品安全属性优势：
6、产品相关服务优势：
7、其他：</v>
          </cell>
          <cell r="K2513" t="str">
            <v>Ipx7级防水、连射/点射双模式、6-8米远射程</v>
          </cell>
          <cell r="L2513" t="str">
            <v/>
          </cell>
          <cell r="M2513" t="str">
            <v>赠品</v>
          </cell>
          <cell r="N2513" t="str">
            <v>2023/05/05</v>
          </cell>
        </row>
        <row r="2513">
          <cell r="P2513">
            <v>0.01</v>
          </cell>
          <cell r="Q2513">
            <v>5</v>
          </cell>
          <cell r="R2513">
            <v>6</v>
          </cell>
          <cell r="S2513">
            <v>0</v>
          </cell>
          <cell r="T2513" t="str">
            <v>有</v>
          </cell>
          <cell r="U2513" t="str">
            <v/>
          </cell>
          <cell r="V2513" t="str">
            <v>2190</v>
          </cell>
        </row>
        <row r="2513">
          <cell r="Z2513">
            <v>40</v>
          </cell>
          <cell r="AA2513">
            <v>40</v>
          </cell>
          <cell r="AB2513">
            <v>29</v>
          </cell>
          <cell r="AC2513">
            <v>0.0464</v>
          </cell>
          <cell r="AD2513">
            <v>5.5</v>
          </cell>
          <cell r="AE2513">
            <v>0</v>
          </cell>
          <cell r="AF2513">
            <v>500</v>
          </cell>
          <cell r="AG2513" t="str">
            <v/>
          </cell>
        </row>
        <row r="2514">
          <cell r="A2514" t="str">
            <v>BC4275-02</v>
          </cell>
          <cell r="B2514" t="str">
            <v>MD2023029</v>
          </cell>
          <cell r="C2514" t="str">
            <v>mideer电动水枪-护目镜</v>
          </cell>
          <cell r="D2514" t="str">
            <v>无</v>
          </cell>
          <cell r="E2514" t="str">
            <v>6936352513551</v>
          </cell>
          <cell r="F2514">
            <v>2</v>
          </cell>
          <cell r="G2514">
            <v>5.26</v>
          </cell>
          <cell r="H2514" t="str">
            <v/>
          </cell>
          <cell r="I2514" t="str">
            <v/>
          </cell>
          <cell r="J2514" t="str">
            <v/>
          </cell>
          <cell r="K2514" t="str">
            <v>Ipx7级防水、连射/点射双模式、6-8米远射程</v>
          </cell>
          <cell r="L2514" t="str">
            <v/>
          </cell>
          <cell r="M2514" t="str">
            <v>赠品</v>
          </cell>
          <cell r="N2514" t="str">
            <v/>
          </cell>
        </row>
        <row r="2514">
          <cell r="Q2514">
            <v>0</v>
          </cell>
          <cell r="R2514">
            <v>0</v>
          </cell>
          <cell r="S2514">
            <v>0</v>
          </cell>
          <cell r="T2514" t="str">
            <v>有</v>
          </cell>
          <cell r="U2514" t="str">
            <v/>
          </cell>
          <cell r="V2514" t="str">
            <v>2190</v>
          </cell>
        </row>
        <row r="2514">
          <cell r="AC2514">
            <v>0</v>
          </cell>
        </row>
        <row r="2514">
          <cell r="AG2514" t="str">
            <v/>
          </cell>
        </row>
        <row r="2515">
          <cell r="A2515" t="str">
            <v>BC4276-01</v>
          </cell>
          <cell r="B2515" t="str">
            <v>MD2023029</v>
          </cell>
          <cell r="C2515" t="str">
            <v>mideer电动水枪背带（橙色）</v>
          </cell>
          <cell r="D2515" t="str">
            <v>无</v>
          </cell>
          <cell r="E2515" t="str">
            <v>6936352513568</v>
          </cell>
          <cell r="F2515">
            <v>2</v>
          </cell>
          <cell r="G2515">
            <v>5.26</v>
          </cell>
          <cell r="H2515" t="str">
            <v>3+到20+</v>
          </cell>
          <cell r="I2515" t="str">
            <v/>
          </cell>
          <cell r="J2515" t="str">
            <v>1、产品同竞品差异点（优势点）：
2、产品功能点：
3、产品设计优势：
4、产品教育属性优势：
5、产品安全属性优势：
6、产品相关服务优势：
7、其他：</v>
          </cell>
          <cell r="K2515" t="str">
            <v>Ipx7级防水、连射/点射双模式、6-8米远射程</v>
          </cell>
          <cell r="L2515" t="str">
            <v/>
          </cell>
          <cell r="M2515" t="str">
            <v>赠品</v>
          </cell>
          <cell r="N2515" t="str">
            <v/>
          </cell>
        </row>
        <row r="2515">
          <cell r="P2515">
            <v>0.01</v>
          </cell>
          <cell r="Q2515">
            <v>5</v>
          </cell>
          <cell r="R2515">
            <v>6</v>
          </cell>
          <cell r="S2515">
            <v>0</v>
          </cell>
          <cell r="T2515" t="str">
            <v>有</v>
          </cell>
          <cell r="U2515" t="str">
            <v/>
          </cell>
          <cell r="V2515" t="str">
            <v>2190</v>
          </cell>
        </row>
        <row r="2515">
          <cell r="Z2515">
            <v>40</v>
          </cell>
          <cell r="AA2515">
            <v>40</v>
          </cell>
          <cell r="AB2515">
            <v>29</v>
          </cell>
          <cell r="AC2515">
            <v>0.0464</v>
          </cell>
          <cell r="AD2515">
            <v>5.5</v>
          </cell>
          <cell r="AE2515">
            <v>0</v>
          </cell>
          <cell r="AF2515">
            <v>500</v>
          </cell>
          <cell r="AG2515" t="str">
            <v/>
          </cell>
        </row>
        <row r="2516">
          <cell r="A2516" t="str">
            <v>CT1315-2064</v>
          </cell>
          <cell r="B2516" t="str">
            <v>MD2017007</v>
          </cell>
          <cell r="C2516" t="str">
            <v>mideer 磁力贴  动物字母 大小写组合</v>
          </cell>
          <cell r="D2516" t="str">
            <v>mideer Letter Magnets</v>
          </cell>
          <cell r="E2516" t="str">
            <v>6936352513155</v>
          </cell>
          <cell r="F2516">
            <v>79.8</v>
          </cell>
          <cell r="G2516">
            <v>83.92</v>
          </cell>
          <cell r="H2516" t="str">
            <v>3+</v>
          </cell>
          <cell r="I2516" t="str">
            <v>老品</v>
          </cell>
          <cell r="J2516" t="str">
            <v>1、产品同竞品差异点（优势点）：
2、产品功能点：动物联想记忆法，认动物，学英语。
3、产品设计优势：萌趣动物插画，捕捉孩子好奇心。
4、产品教育属性优势：字母组合新单词，词汇量从小积累。用"+-X÷"，学习基础运算。
5、产品安全属性优势：大块尺寸，小手易抓握。
6、产品相关服务优势：
7、其他：</v>
          </cell>
          <cell r="K2516" t="str">
            <v>1.动物字母磁力贴 激发幼儿英语学习潜能 
2.动物联想记忆法 认动物 学英语 
3.萌趣动物插画 捕捉孩子好奇心 
4.国家认证检测 安全值得信赖 
5.字母组合新单词 词汇量从小积累 
6.大块尺寸 小手易抓握 
7.美学设计 色彩启蒙 
8.背面全方位磁铁 强磁力易吸附 
9.适用多场景 
10.表面覆亮膜 图案清晰</v>
          </cell>
          <cell r="L2516" t="str">
            <v>1. Animal alphabet magnetic stickers Spark early English learning potential 
2. Animal association memory method Learn animals Learn English 
3. Cute animal illustrations Capture children’s curiosity 
4. Nationally certified safety testing Trustworthy and reliable 
5. Combine letters to form new words Build vocabulary from an early age 
6. Large pieces Easy for small hands to grip 
7. Aesthetic design Color enlightenment 
8. Full-back magnetic surface Strong magnetism Easy to attach 
9. Suitable for multiple scenarios 
10. Glossy laminated surface Clear and vivid patterns</v>
          </cell>
          <cell r="M2516" t="str">
            <v>销售商品</v>
          </cell>
          <cell r="N2516" t="str">
            <v>2023/07/08</v>
          </cell>
          <cell r="O2516">
            <v>30.324</v>
          </cell>
          <cell r="P2516">
            <v>0.75</v>
          </cell>
          <cell r="Q2516">
            <v>1.85</v>
          </cell>
          <cell r="R2516">
            <v>0.45</v>
          </cell>
          <cell r="S2516">
            <v>0.9</v>
          </cell>
          <cell r="T2516" t="str">
            <v>有</v>
          </cell>
          <cell r="U2516" t="str">
            <v/>
          </cell>
          <cell r="V2516" t="str">
            <v>2190</v>
          </cell>
          <cell r="W2516">
            <v>18.5</v>
          </cell>
          <cell r="X2516">
            <v>9</v>
          </cell>
          <cell r="Y2516">
            <v>4.5</v>
          </cell>
          <cell r="Z2516">
            <v>44.5</v>
          </cell>
          <cell r="AA2516">
            <v>40.5</v>
          </cell>
          <cell r="AB2516">
            <v>38</v>
          </cell>
          <cell r="AC2516">
            <v>0.0684855</v>
          </cell>
          <cell r="AD2516">
            <v>7.44</v>
          </cell>
          <cell r="AE2516">
            <v>18.85</v>
          </cell>
          <cell r="AF2516">
            <v>24</v>
          </cell>
          <cell r="AG2516" t="str">
            <v/>
          </cell>
        </row>
        <row r="2517">
          <cell r="A2517" t="str">
            <v>MD1249</v>
          </cell>
          <cell r="B2517" t="str">
            <v>MD2023043</v>
          </cell>
          <cell r="C2517" t="str">
            <v>mideer 便携野餐垫  鹿营派对</v>
          </cell>
          <cell r="D2517" t="str">
            <v>mideer "Deer" Camp Party - Portable Picnic Mat</v>
          </cell>
          <cell r="E2517" t="str">
            <v>6936352512493</v>
          </cell>
          <cell r="F2517">
            <v>139</v>
          </cell>
          <cell r="G2517">
            <v>164.65</v>
          </cell>
          <cell r="H2517" t="str">
            <v>3+到20+</v>
          </cell>
          <cell r="I2517" t="str">
            <v>老品</v>
          </cell>
          <cell r="J2517" t="str">
            <v>1、产品同竞品差异点（优势点）：
2、产品功能点：
3、产品设计优势：
4、产品教育属性优势：
5、产品安全属性优势：
6、产品相关服务优势：
7、其他：</v>
          </cell>
          <cell r="K2517" t="str">
            <v>1）休闲时光，一张好垫就够了
2）5层复合工艺，防潮隔湿
3）表面防泼水，一擦即干
4）柔软亲肤，坐着躺着都舒服
5）加厚铝膜底层，耐磨防撕裂
6）可直接接触皮肤，安全无异味
7）加大尺寸，全家一起坐
8）手提袋式收纳，拎着就走
9）国际插画师绘制，颜值在线</v>
          </cell>
          <cell r="L2517" t="str">
            <v>High-quality mat for leisure time.
5-layer composite process; moisture-proof.
Water-repellent surface.
Soft and comfortable.
Thickened aluminum film bottom; wear-resistant.
Safe for direct skin contact.
Large size for the whole family.
Handbag-style storage.
Illustrations by international artists.</v>
          </cell>
          <cell r="M2517" t="str">
            <v>销售商品</v>
          </cell>
          <cell r="N2517" t="str">
            <v>2023/06/25</v>
          </cell>
          <cell r="O2517">
            <v>62.55</v>
          </cell>
          <cell r="P2517">
            <v>1.4</v>
          </cell>
          <cell r="Q2517">
            <v>42</v>
          </cell>
          <cell r="R2517">
            <v>30</v>
          </cell>
          <cell r="S2517">
            <v>15</v>
          </cell>
          <cell r="T2517" t="str">
            <v>有</v>
          </cell>
          <cell r="U2517" t="str">
            <v/>
          </cell>
          <cell r="V2517" t="str">
            <v>2190</v>
          </cell>
          <cell r="W2517">
            <v>56</v>
          </cell>
          <cell r="X2517">
            <v>44</v>
          </cell>
          <cell r="Y2517">
            <v>45</v>
          </cell>
          <cell r="Z2517">
            <v>56</v>
          </cell>
          <cell r="AA2517">
            <v>44</v>
          </cell>
          <cell r="AB2517">
            <v>45</v>
          </cell>
          <cell r="AC2517">
            <v>0.11088</v>
          </cell>
          <cell r="AD2517">
            <v>10.88</v>
          </cell>
          <cell r="AE2517">
            <v>12</v>
          </cell>
          <cell r="AF2517">
            <v>8</v>
          </cell>
          <cell r="AG2517" t="str">
            <v/>
          </cell>
        </row>
        <row r="2518">
          <cell r="A2518" t="str">
            <v>MD1349</v>
          </cell>
          <cell r="B2518" t="str">
            <v>MD2023077</v>
          </cell>
          <cell r="C2518" t="str">
            <v>mideer 趣造型笔袋   紫色</v>
          </cell>
          <cell r="D2518" t="str">
            <v>mideer Fun-shaped pencil case - Purrple Color</v>
          </cell>
          <cell r="E2518" t="str">
            <v>6936352513490</v>
          </cell>
          <cell r="F2518">
            <v>26.9</v>
          </cell>
          <cell r="G2518">
            <v>26.9</v>
          </cell>
          <cell r="H2518" t="str">
            <v>6+</v>
          </cell>
          <cell r="I2518" t="str">
            <v>老品</v>
          </cell>
          <cell r="J2518" t="str">
            <v>1、产品同竞品差异点（优势点）：
2、产品功能点：11
3、产品设计优势：
4、产品教育属性优势：
5、产品安全属性优势：
6、产品相关服务优势：
7、其他：</v>
          </cell>
          <cell r="K2518" t="str">
            <v>一擦即净、大开口好拿取、防水防污</v>
          </cell>
          <cell r="L2518" t="str">
            <v/>
          </cell>
          <cell r="M2518" t="str">
            <v>销售商品</v>
          </cell>
          <cell r="N2518" t="str">
            <v>2023/12/13</v>
          </cell>
          <cell r="O2518">
            <v>10.222</v>
          </cell>
          <cell r="P2518">
            <v>0.04</v>
          </cell>
          <cell r="Q2518">
            <v>21</v>
          </cell>
          <cell r="R2518">
            <v>7</v>
          </cell>
          <cell r="S2518">
            <v>8</v>
          </cell>
          <cell r="T2518" t="str">
            <v>有</v>
          </cell>
          <cell r="U2518" t="str">
            <v/>
          </cell>
          <cell r="V2518" t="str">
            <v>2190</v>
          </cell>
          <cell r="W2518">
            <v>21</v>
          </cell>
          <cell r="X2518">
            <v>7</v>
          </cell>
          <cell r="Y2518">
            <v>8</v>
          </cell>
          <cell r="Z2518">
            <v>45</v>
          </cell>
          <cell r="AA2518">
            <v>38</v>
          </cell>
          <cell r="AB2518">
            <v>23</v>
          </cell>
          <cell r="AC2518">
            <v>0.03933</v>
          </cell>
          <cell r="AD2518">
            <v>2</v>
          </cell>
          <cell r="AE2518">
            <v>2.7</v>
          </cell>
          <cell r="AF2518">
            <v>50</v>
          </cell>
          <cell r="AG2518" t="str">
            <v/>
          </cell>
        </row>
        <row r="2519">
          <cell r="A2519" t="str">
            <v>MD6378</v>
          </cell>
          <cell r="B2519" t="str">
            <v>MD2023077</v>
          </cell>
          <cell r="C2519" t="str">
            <v>mideer 趣造型笔袋   黄色</v>
          </cell>
          <cell r="D2519" t="str">
            <v>mideer Fun-shaped pencil case - Yellow Color</v>
          </cell>
          <cell r="E2519" t="str">
            <v>6936352563785</v>
          </cell>
          <cell r="F2519">
            <v>26.9</v>
          </cell>
          <cell r="G2519">
            <v>26.9</v>
          </cell>
          <cell r="H2519" t="str">
            <v>6+</v>
          </cell>
          <cell r="I2519" t="str">
            <v>老品</v>
          </cell>
          <cell r="J2519" t="str">
            <v>1、产品同竞品差异点（优势点）：
2、产品功能点：
3、产品设计优势：11
4、产品教育属性优势：
5、产品安全属性优势：
6、产品相关服务优势：
7、其他：</v>
          </cell>
          <cell r="K2519" t="str">
            <v>一擦即净、大开口好拿取、防水防污</v>
          </cell>
          <cell r="L2519" t="str">
            <v/>
          </cell>
          <cell r="M2519" t="str">
            <v>销售商品</v>
          </cell>
          <cell r="N2519" t="str">
            <v>2023/12/13</v>
          </cell>
          <cell r="O2519">
            <v>10.222</v>
          </cell>
          <cell r="P2519">
            <v>0.04</v>
          </cell>
          <cell r="Q2519">
            <v>21</v>
          </cell>
          <cell r="R2519">
            <v>7</v>
          </cell>
          <cell r="S2519">
            <v>8</v>
          </cell>
          <cell r="T2519" t="str">
            <v>有</v>
          </cell>
          <cell r="U2519" t="str">
            <v/>
          </cell>
          <cell r="V2519" t="str">
            <v>2190</v>
          </cell>
          <cell r="W2519">
            <v>21</v>
          </cell>
          <cell r="X2519">
            <v>7</v>
          </cell>
          <cell r="Y2519">
            <v>8</v>
          </cell>
          <cell r="Z2519">
            <v>45</v>
          </cell>
          <cell r="AA2519">
            <v>38</v>
          </cell>
          <cell r="AB2519">
            <v>23</v>
          </cell>
          <cell r="AC2519">
            <v>0.03933</v>
          </cell>
          <cell r="AD2519">
            <v>2</v>
          </cell>
          <cell r="AE2519">
            <v>2.7</v>
          </cell>
          <cell r="AF2519">
            <v>50</v>
          </cell>
          <cell r="AG2519" t="str">
            <v/>
          </cell>
        </row>
        <row r="2520">
          <cell r="A2520" t="str">
            <v>MD3328</v>
          </cell>
          <cell r="B2520" t="str">
            <v>MD2023028</v>
          </cell>
          <cell r="C2520" t="str">
            <v>mideer 防护啪啪圈手环  瞌睡猫</v>
          </cell>
          <cell r="D2520" t="str">
            <v>mideer Buzz Off Slap Bracelet - Sleepy Kitten</v>
          </cell>
          <cell r="E2520" t="str">
            <v>6936352533283</v>
          </cell>
          <cell r="F2520">
            <v>39.9</v>
          </cell>
          <cell r="G2520">
            <v>39.9</v>
          </cell>
          <cell r="H2520" t="str">
            <v/>
          </cell>
          <cell r="I2520" t="str">
            <v>老品</v>
          </cell>
          <cell r="J2520" t="str">
            <v/>
          </cell>
          <cell r="K2520" t="str">
            <v>全天防蚊、植物配方、防水防汗、可扣可戴</v>
          </cell>
          <cell r="L2520" t="str">
            <v/>
          </cell>
          <cell r="M2520" t="str">
            <v>销售商品</v>
          </cell>
          <cell r="N2520" t="str">
            <v>2023/04/28</v>
          </cell>
          <cell r="O2520">
            <v>15.162</v>
          </cell>
          <cell r="P2520">
            <v>0.023</v>
          </cell>
          <cell r="Q2520">
            <v>11.9</v>
          </cell>
          <cell r="R2520">
            <v>10</v>
          </cell>
          <cell r="S2520">
            <v>5</v>
          </cell>
          <cell r="T2520" t="str">
            <v>有</v>
          </cell>
          <cell r="U2520" t="str">
            <v/>
          </cell>
          <cell r="V2520" t="str">
            <v>730</v>
          </cell>
          <cell r="W2520">
            <v>11.9</v>
          </cell>
          <cell r="X2520">
            <v>10</v>
          </cell>
          <cell r="Y2520">
            <v>5</v>
          </cell>
          <cell r="Z2520">
            <v>40.5</v>
          </cell>
          <cell r="AA2520">
            <v>27.5</v>
          </cell>
          <cell r="AB2520">
            <v>45</v>
          </cell>
          <cell r="AC2520">
            <v>0.05011875</v>
          </cell>
          <cell r="AD2520">
            <v>4</v>
          </cell>
          <cell r="AE2520">
            <v>4.3</v>
          </cell>
          <cell r="AF2520">
            <v>72</v>
          </cell>
          <cell r="AG2520" t="str">
            <v/>
          </cell>
        </row>
        <row r="2521">
          <cell r="A2521" t="str">
            <v>MD3329</v>
          </cell>
          <cell r="B2521" t="str">
            <v>MD2023028</v>
          </cell>
          <cell r="C2521" t="str">
            <v>mideer 防护啪啪圈手环  嬉皮狮</v>
          </cell>
          <cell r="D2521" t="str">
            <v>mideer Buzz Off Slap Bracelet - Hippie Lion</v>
          </cell>
          <cell r="E2521" t="str">
            <v>6936352533290</v>
          </cell>
          <cell r="F2521">
            <v>39.9</v>
          </cell>
          <cell r="G2521">
            <v>39.9</v>
          </cell>
          <cell r="H2521" t="str">
            <v/>
          </cell>
          <cell r="I2521" t="str">
            <v>老品</v>
          </cell>
          <cell r="J2521" t="str">
            <v/>
          </cell>
          <cell r="K2521" t="str">
            <v>全天防蚊、植物配方、防水防汗、可扣可戴</v>
          </cell>
          <cell r="L2521" t="str">
            <v/>
          </cell>
          <cell r="M2521" t="str">
            <v>销售商品</v>
          </cell>
          <cell r="N2521" t="str">
            <v>2023/04/28</v>
          </cell>
          <cell r="O2521">
            <v>15.162</v>
          </cell>
          <cell r="P2521">
            <v>0.023</v>
          </cell>
          <cell r="Q2521">
            <v>11.9</v>
          </cell>
          <cell r="R2521">
            <v>10</v>
          </cell>
          <cell r="S2521">
            <v>5</v>
          </cell>
          <cell r="T2521" t="str">
            <v>有</v>
          </cell>
          <cell r="U2521" t="str">
            <v/>
          </cell>
          <cell r="V2521" t="str">
            <v>730</v>
          </cell>
          <cell r="W2521">
            <v>11.9</v>
          </cell>
          <cell r="X2521">
            <v>10</v>
          </cell>
          <cell r="Y2521">
            <v>5</v>
          </cell>
          <cell r="Z2521">
            <v>40.5</v>
          </cell>
          <cell r="AA2521">
            <v>27.5</v>
          </cell>
          <cell r="AB2521">
            <v>45</v>
          </cell>
          <cell r="AC2521">
            <v>0.05011875</v>
          </cell>
          <cell r="AD2521">
            <v>4</v>
          </cell>
          <cell r="AE2521">
            <v>4.3</v>
          </cell>
          <cell r="AF2521">
            <v>72</v>
          </cell>
          <cell r="AG2521" t="str">
            <v/>
          </cell>
        </row>
        <row r="2522">
          <cell r="A2522" t="str">
            <v>MD3332</v>
          </cell>
          <cell r="B2522" t="str">
            <v>MD2023027</v>
          </cell>
          <cell r="C2522" t="str">
            <v>mideer 防护贴  生命之树</v>
          </cell>
          <cell r="D2522" t="str">
            <v>Protective Stickers - Life Tree</v>
          </cell>
          <cell r="E2522" t="str">
            <v>6936352533320</v>
          </cell>
          <cell r="F2522">
            <v>19.9</v>
          </cell>
          <cell r="G2522">
            <v>19.9</v>
          </cell>
          <cell r="H2522" t="str">
            <v/>
          </cell>
          <cell r="I2522" t="str">
            <v>老品</v>
          </cell>
          <cell r="J2522" t="str">
            <v/>
          </cell>
          <cell r="K2522" t="str">
            <v>长效防护、植物精油、粘力牢固、不留胶</v>
          </cell>
          <cell r="L2522" t="str">
            <v/>
          </cell>
          <cell r="M2522" t="str">
            <v>销售商品</v>
          </cell>
          <cell r="N2522" t="str">
            <v>2023/04/27</v>
          </cell>
          <cell r="O2522">
            <v>7.562</v>
          </cell>
          <cell r="P2522">
            <v>0.028</v>
          </cell>
          <cell r="Q2522">
            <v>17.5</v>
          </cell>
          <cell r="R2522">
            <v>11.5</v>
          </cell>
          <cell r="S2522">
            <v>0.05</v>
          </cell>
          <cell r="T2522" t="str">
            <v>有</v>
          </cell>
          <cell r="U2522" t="str">
            <v/>
          </cell>
          <cell r="V2522" t="str">
            <v>730</v>
          </cell>
          <cell r="W2522">
            <v>17.5</v>
          </cell>
          <cell r="X2522">
            <v>11.5</v>
          </cell>
          <cell r="Y2522">
            <v>0.06</v>
          </cell>
          <cell r="Z2522">
            <v>27</v>
          </cell>
          <cell r="AA2522">
            <v>27</v>
          </cell>
          <cell r="AB2522">
            <v>20.5</v>
          </cell>
          <cell r="AC2522">
            <v>0.0149445</v>
          </cell>
          <cell r="AD2522">
            <v>2.7</v>
          </cell>
          <cell r="AE2522">
            <v>3</v>
          </cell>
          <cell r="AF2522">
            <v>96</v>
          </cell>
          <cell r="AG2522" t="str">
            <v/>
          </cell>
        </row>
        <row r="2523">
          <cell r="A2523" t="str">
            <v>MD1268</v>
          </cell>
          <cell r="B2523" t="str">
            <v>MD2022038</v>
          </cell>
          <cell r="C2523" t="str">
            <v>mideer 儿童运动安全头盔   梦幻彩</v>
          </cell>
          <cell r="D2523" t="str">
            <v>mideer Kid Sports Helmet - Dreamy Color</v>
          </cell>
          <cell r="E2523" t="str">
            <v>6936352512684</v>
          </cell>
          <cell r="F2523">
            <v>129</v>
          </cell>
          <cell r="G2523">
            <v>129</v>
          </cell>
          <cell r="H2523" t="str">
            <v>3+到20+</v>
          </cell>
          <cell r="I2523" t="str">
            <v>老品</v>
          </cell>
          <cell r="J2523" t="str">
            <v>1、产品同竞品差异点（优势点）：
2、产品功能点：
3、产品设计优势：
4、产品教育属性优势：
5、产品安全属性优势：
6、产品相关服务优势：
7、其他：</v>
          </cell>
          <cell r="K2523" t="str">
            <v>头围可调、佩戴轻盈、三层防护、全方位透气</v>
          </cell>
          <cell r="L2523" t="str">
            <v/>
          </cell>
          <cell r="M2523" t="str">
            <v>销售商品</v>
          </cell>
          <cell r="N2523" t="str">
            <v>2023/05/31</v>
          </cell>
          <cell r="O2523">
            <v>49.02</v>
          </cell>
          <cell r="P2523">
            <v>0.32</v>
          </cell>
          <cell r="Q2523">
            <v>25</v>
          </cell>
          <cell r="R2523">
            <v>21</v>
          </cell>
          <cell r="S2523">
            <v>15.5</v>
          </cell>
          <cell r="T2523" t="str">
            <v>有</v>
          </cell>
          <cell r="U2523" t="str">
            <v/>
          </cell>
          <cell r="V2523" t="str">
            <v>2190</v>
          </cell>
          <cell r="W2523">
            <v>25</v>
          </cell>
          <cell r="X2523">
            <v>21</v>
          </cell>
          <cell r="Y2523">
            <v>15.5</v>
          </cell>
          <cell r="Z2523">
            <v>52</v>
          </cell>
          <cell r="AA2523">
            <v>45</v>
          </cell>
          <cell r="AB2523">
            <v>49</v>
          </cell>
          <cell r="AC2523">
            <v>0.11466</v>
          </cell>
          <cell r="AD2523">
            <v>3.84</v>
          </cell>
          <cell r="AE2523">
            <v>7</v>
          </cell>
          <cell r="AF2523">
            <v>12</v>
          </cell>
          <cell r="AG2523" t="str">
            <v>是</v>
          </cell>
        </row>
        <row r="2524">
          <cell r="A2524" t="str">
            <v>MD1277</v>
          </cell>
          <cell r="B2524" t="str">
            <v>MD2023039</v>
          </cell>
          <cell r="C2524" t="str">
            <v>mideer奶油胶粘土手作套装-甜品工坊</v>
          </cell>
          <cell r="D2524" t="str">
            <v>mideer Cream Clay DIY Kit - Dessert Workshop</v>
          </cell>
          <cell r="E2524" t="str">
            <v>6936352512776</v>
          </cell>
          <cell r="F2524">
            <v>89</v>
          </cell>
          <cell r="G2524">
            <v>89</v>
          </cell>
          <cell r="H2524" t="str">
            <v>3+到20+</v>
          </cell>
          <cell r="I2524" t="str">
            <v>老品</v>
          </cell>
          <cell r="J2524" t="str">
            <v>1、产品同竞品差异点（优势点）：我们打开包装盒开奶油蛋糕店。
2、产品功能点：通过奶油胶和粘土制作蛋糕
3、产品设计优势：插画精美，造型有特色
4、产品教育属性优势：
5、产品安全属性优势：通过3C GB 6675国标安全检
6、产品相关服务优势：
7、其他：</v>
          </cell>
          <cell r="K2524" t="str">
            <v>8款仿真甜品、自由DIY、丰富配饰、双份教程</v>
          </cell>
          <cell r="L2524" t="str">
            <v/>
          </cell>
          <cell r="M2524" t="str">
            <v>销售商品</v>
          </cell>
          <cell r="N2524" t="str">
            <v>2023/06/10</v>
          </cell>
          <cell r="O2524">
            <v>33.82</v>
          </cell>
          <cell r="P2524">
            <v>0.95</v>
          </cell>
          <cell r="Q2524">
            <v>29</v>
          </cell>
          <cell r="R2524">
            <v>21</v>
          </cell>
          <cell r="S2524">
            <v>7</v>
          </cell>
          <cell r="T2524" t="str">
            <v>有</v>
          </cell>
          <cell r="U2524" t="str">
            <v/>
          </cell>
          <cell r="V2524" t="str">
            <v>2190</v>
          </cell>
        </row>
        <row r="2524">
          <cell r="Z2524">
            <v>70</v>
          </cell>
          <cell r="AA2524">
            <v>58</v>
          </cell>
          <cell r="AB2524">
            <v>23</v>
          </cell>
          <cell r="AC2524">
            <v>0.09338</v>
          </cell>
          <cell r="AD2524">
            <v>19.02</v>
          </cell>
          <cell r="AE2524">
            <v>19.2</v>
          </cell>
          <cell r="AF2524">
            <v>20</v>
          </cell>
          <cell r="AG2524" t="str">
            <v/>
          </cell>
        </row>
        <row r="2525">
          <cell r="A2525" t="str">
            <v>MD0152</v>
          </cell>
          <cell r="B2525" t="str">
            <v>MD2022025</v>
          </cell>
          <cell r="C2525" t="str">
            <v>mideer万物生长-植物生长观察舱</v>
          </cell>
          <cell r="D2525" t="str">
            <v>mideer Everything Grow - Plant Biological Observation Box</v>
          </cell>
          <cell r="E2525" t="str">
            <v>6936352501527</v>
          </cell>
          <cell r="F2525">
            <v>159</v>
          </cell>
          <cell r="G2525">
            <v>188.29</v>
          </cell>
          <cell r="H2525" t="str">
            <v>3+到20+</v>
          </cell>
          <cell r="I2525" t="str">
            <v>老品</v>
          </cell>
          <cell r="J2525" t="str">
            <v>1、产品同竞品差异点（优势点）：独立分舱结构、可7天不浇水、自带植物生长灯
2、产品功能点：6款植物四季能种、4大种植区、透明观察舱、水培土培全体验、温度监测、仿太阳光、喷雾灌溉、一键喷雾加湿、观察日记、工具齐全、营养椰糠土
3、产品设计优势：高颜值礼盒装
4、产品教育属性优势：探索自然、科学启蒙
5、产品安全属性优势：严选ABS材质
6、产品相关服务优势：/
7、其他：/</v>
          </cell>
          <cell r="K2525" t="str">
            <v>水培土培皆可、透明容器、一键喷雾、自带生长灯</v>
          </cell>
          <cell r="L2525" t="str">
            <v/>
          </cell>
          <cell r="M2525" t="str">
            <v>销售商品</v>
          </cell>
          <cell r="N2525" t="str">
            <v>2023/05/26</v>
          </cell>
          <cell r="O2525">
            <v>71.55</v>
          </cell>
          <cell r="P2525">
            <v>1.24</v>
          </cell>
          <cell r="Q2525">
            <v>38</v>
          </cell>
          <cell r="R2525">
            <v>34.5</v>
          </cell>
          <cell r="S2525">
            <v>12.5</v>
          </cell>
          <cell r="T2525" t="str">
            <v>有</v>
          </cell>
          <cell r="U2525" t="str">
            <v>有</v>
          </cell>
          <cell r="V2525" t="str">
            <v>2190</v>
          </cell>
          <cell r="W2525">
            <v>38</v>
          </cell>
          <cell r="X2525">
            <v>34.5</v>
          </cell>
          <cell r="Y2525">
            <v>12.5</v>
          </cell>
          <cell r="Z2525">
            <v>60</v>
          </cell>
          <cell r="AA2525">
            <v>40</v>
          </cell>
          <cell r="AB2525">
            <v>71.5</v>
          </cell>
          <cell r="AC2525">
            <v>0.1716</v>
          </cell>
          <cell r="AD2525">
            <v>12.4</v>
          </cell>
          <cell r="AE2525">
            <v>14.1</v>
          </cell>
          <cell r="AF2525">
            <v>10</v>
          </cell>
          <cell r="AG2525" t="str">
            <v>是</v>
          </cell>
        </row>
        <row r="2526">
          <cell r="A2526" t="str">
            <v>MD1305</v>
          </cell>
          <cell r="B2526" t="str">
            <v>MD2023031</v>
          </cell>
          <cell r="C2526" t="str">
            <v>mideer 恐龙模型大套装  恐龙世界 礼品袋</v>
          </cell>
          <cell r="D2526" t="str">
            <v>无</v>
          </cell>
          <cell r="E2526" t="str">
            <v>6936352513056</v>
          </cell>
          <cell r="F2526">
            <v>3.4</v>
          </cell>
          <cell r="G2526">
            <v>3.35</v>
          </cell>
          <cell r="H2526" t="str">
            <v/>
          </cell>
          <cell r="I2526" t="str">
            <v>老品</v>
          </cell>
          <cell r="J2526" t="str">
            <v/>
          </cell>
          <cell r="K2526" t="str">
            <v>暂缺</v>
          </cell>
          <cell r="L2526" t="str">
            <v/>
          </cell>
          <cell r="M2526" t="str">
            <v>赠品</v>
          </cell>
          <cell r="N2526" t="str">
            <v>2023/05/12</v>
          </cell>
          <cell r="O2526">
            <v>3.4</v>
          </cell>
          <cell r="P2526">
            <v>0.28</v>
          </cell>
          <cell r="Q2526">
            <v>45</v>
          </cell>
          <cell r="R2526">
            <v>47</v>
          </cell>
          <cell r="S2526">
            <v>12</v>
          </cell>
          <cell r="T2526" t="str">
            <v>有</v>
          </cell>
          <cell r="U2526" t="str">
            <v/>
          </cell>
          <cell r="V2526" t="str">
            <v>2190</v>
          </cell>
          <cell r="W2526">
            <v>45</v>
          </cell>
          <cell r="X2526">
            <v>47</v>
          </cell>
          <cell r="Y2526">
            <v>12</v>
          </cell>
          <cell r="Z2526">
            <v>50</v>
          </cell>
          <cell r="AA2526">
            <v>48</v>
          </cell>
          <cell r="AB2526">
            <v>53</v>
          </cell>
          <cell r="AC2526">
            <v>0.1272</v>
          </cell>
          <cell r="AD2526">
            <v>28</v>
          </cell>
          <cell r="AE2526">
            <v>18</v>
          </cell>
          <cell r="AF2526">
            <v>100</v>
          </cell>
          <cell r="AG2526" t="str">
            <v/>
          </cell>
        </row>
        <row r="2527">
          <cell r="A2527" t="str">
            <v>MD1316</v>
          </cell>
          <cell r="B2527" t="str">
            <v>MD2020007</v>
          </cell>
          <cell r="C2527" t="str">
            <v>mideer 阿基米德积木  极限挑战系列活动 赠品</v>
          </cell>
          <cell r="D2527" t="str">
            <v>无</v>
          </cell>
          <cell r="E2527" t="str">
            <v>6936352513162</v>
          </cell>
          <cell r="F2527">
            <v>19</v>
          </cell>
          <cell r="G2527">
            <v>19</v>
          </cell>
          <cell r="H2527" t="str">
            <v/>
          </cell>
          <cell r="I2527" t="str">
            <v>老品</v>
          </cell>
          <cell r="J2527" t="str">
            <v/>
          </cell>
          <cell r="K2527" t="str">
            <v>暂缺</v>
          </cell>
          <cell r="L2527" t="str">
            <v/>
          </cell>
          <cell r="M2527" t="str">
            <v>销售商品</v>
          </cell>
          <cell r="N2527" t="str">
            <v>2023/06/05</v>
          </cell>
          <cell r="O2527">
            <v>0</v>
          </cell>
          <cell r="P2527">
            <v>0.32</v>
          </cell>
          <cell r="Q2527">
            <v>12.8</v>
          </cell>
          <cell r="R2527">
            <v>4</v>
          </cell>
          <cell r="S2527">
            <v>12.8</v>
          </cell>
          <cell r="T2527" t="str">
            <v>有</v>
          </cell>
          <cell r="U2527" t="str">
            <v/>
          </cell>
          <cell r="V2527" t="str">
            <v>2190</v>
          </cell>
          <cell r="W2527">
            <v>12.8</v>
          </cell>
          <cell r="X2527">
            <v>4</v>
          </cell>
          <cell r="Y2527">
            <v>12.8</v>
          </cell>
          <cell r="Z2527">
            <v>40.5</v>
          </cell>
          <cell r="AA2527">
            <v>27.5</v>
          </cell>
          <cell r="AB2527">
            <v>26.5</v>
          </cell>
          <cell r="AC2527">
            <v>0.029514375</v>
          </cell>
          <cell r="AD2527">
            <v>12.6</v>
          </cell>
          <cell r="AE2527">
            <v>13.3</v>
          </cell>
          <cell r="AF2527">
            <v>40</v>
          </cell>
          <cell r="AG2527" t="str">
            <v/>
          </cell>
        </row>
        <row r="2528">
          <cell r="A2528" t="str">
            <v>MD3322</v>
          </cell>
          <cell r="B2528" t="str">
            <v>MD2021003</v>
          </cell>
          <cell r="C2528" t="str">
            <v>mideer 儿童创想白板笔   蓝色</v>
          </cell>
          <cell r="D2528" t="str">
            <v>mideer Little Artist Whiteboard Marker - Blue</v>
          </cell>
          <cell r="E2528" t="str">
            <v>6936352533221</v>
          </cell>
          <cell r="F2528">
            <v>29.9</v>
          </cell>
          <cell r="G2528">
            <v>29.89</v>
          </cell>
          <cell r="H2528" t="str">
            <v>3+到20+</v>
          </cell>
          <cell r="I2528" t="str">
            <v>老品</v>
          </cell>
          <cell r="J2528" t="str">
            <v>1、产品同竞品差异点（优势点）：
2、产品功能点：笔触顺畅不断墨，控笔做题皆可
3、产品设计优势：随手一吸，磁力收纳不易丢
4、产品教育属性优势：
5、产品安全属性优势：新型抗菌笔杆，有效抑制3大菌
6、产品相关服务优势：
7、其他：</v>
          </cell>
          <cell r="K2528" t="str">
            <v>涂写顺滑、一擦即净、图案可漂浮、抗菌笔杆</v>
          </cell>
          <cell r="L2528" t="str">
            <v/>
          </cell>
          <cell r="M2528" t="str">
            <v>销售商品</v>
          </cell>
          <cell r="N2528" t="str">
            <v>2023/06/15</v>
          </cell>
          <cell r="O2528">
            <v>11.362</v>
          </cell>
          <cell r="P2528">
            <v>0.06</v>
          </cell>
          <cell r="Q2528">
            <v>7.8</v>
          </cell>
          <cell r="R2528">
            <v>14.1</v>
          </cell>
          <cell r="S2528">
            <v>1.6</v>
          </cell>
          <cell r="T2528" t="str">
            <v>有</v>
          </cell>
          <cell r="U2528" t="str">
            <v/>
          </cell>
          <cell r="V2528" t="str">
            <v>2190</v>
          </cell>
          <cell r="W2528">
            <v>7.8</v>
          </cell>
          <cell r="X2528">
            <v>14.1</v>
          </cell>
          <cell r="Y2528">
            <v>1.6</v>
          </cell>
          <cell r="Z2528">
            <v>32</v>
          </cell>
          <cell r="AA2528">
            <v>31</v>
          </cell>
          <cell r="AB2528">
            <v>34</v>
          </cell>
          <cell r="AC2528">
            <v>0.033728</v>
          </cell>
          <cell r="AD2528">
            <v>8.93</v>
          </cell>
          <cell r="AE2528">
            <v>8</v>
          </cell>
          <cell r="AF2528">
            <v>144</v>
          </cell>
          <cell r="AG2528" t="str">
            <v/>
          </cell>
        </row>
        <row r="2529">
          <cell r="A2529" t="str">
            <v>MD3343</v>
          </cell>
          <cell r="B2529" t="str">
            <v>MD2021002</v>
          </cell>
          <cell r="C2529" t="str">
            <v>mideer艺术家拼图-万物有灵500p</v>
          </cell>
          <cell r="D2529" t="str">
            <v>mideer Artist Puzzle - We Are Best Friends (1000p)</v>
          </cell>
          <cell r="E2529" t="str">
            <v>6936352533436</v>
          </cell>
          <cell r="F2529">
            <v>158</v>
          </cell>
          <cell r="G2529">
            <v>137.21</v>
          </cell>
          <cell r="H2529" t="str">
            <v>3+到20+</v>
          </cell>
          <cell r="I2529" t="str">
            <v>老品</v>
          </cell>
          <cell r="J2529" t="str">
            <v>1、产品同竞品差异点（优势点）：
2、产品功能点：
3、产品设计优势：
4、产品教育属性优势：
5、产品安全属性优势：
6、产品相关服务优势：
7、其他：</v>
          </cell>
          <cell r="K2529" t="str">
            <v>艺术家绘制插画、美学启蒙、加厚蓝卡、咬合紧密</v>
          </cell>
          <cell r="L2529" t="str">
            <v/>
          </cell>
          <cell r="M2529" t="str">
            <v>销售商品</v>
          </cell>
          <cell r="N2529" t="str">
            <v>2023/06/30</v>
          </cell>
          <cell r="O2529">
            <v>52.14</v>
          </cell>
          <cell r="P2529">
            <v>1.17</v>
          </cell>
          <cell r="Q2529">
            <v>29.7</v>
          </cell>
          <cell r="R2529">
            <v>22.5</v>
          </cell>
          <cell r="S2529">
            <v>8</v>
          </cell>
          <cell r="T2529" t="str">
            <v>有</v>
          </cell>
          <cell r="U2529" t="str">
            <v/>
          </cell>
          <cell r="V2529" t="str">
            <v>2190</v>
          </cell>
        </row>
        <row r="2529">
          <cell r="Z2529">
            <v>47</v>
          </cell>
          <cell r="AA2529">
            <v>42</v>
          </cell>
          <cell r="AB2529">
            <v>31.5</v>
          </cell>
          <cell r="AC2529">
            <v>0.062181</v>
          </cell>
          <cell r="AD2529">
            <v>11.7</v>
          </cell>
          <cell r="AE2529">
            <v>10.4</v>
          </cell>
          <cell r="AF2529">
            <v>10</v>
          </cell>
          <cell r="AG2529" t="str">
            <v/>
          </cell>
        </row>
        <row r="2530">
          <cell r="A2530" t="str">
            <v>MD1250</v>
          </cell>
          <cell r="B2530" t="str">
            <v>MD2023045</v>
          </cell>
          <cell r="C2530" t="str">
            <v>mideer 便携帐篷  鹿营派对</v>
          </cell>
          <cell r="D2530" t="str">
            <v>mideer "Deer" Camp Party-Portable Tent</v>
          </cell>
          <cell r="E2530" t="str">
            <v>6936352512509</v>
          </cell>
          <cell r="F2530">
            <v>299</v>
          </cell>
          <cell r="G2530">
            <v>349.96</v>
          </cell>
          <cell r="H2530" t="str">
            <v>3+到20+</v>
          </cell>
          <cell r="I2530" t="str">
            <v>老品</v>
          </cell>
          <cell r="J2530" t="str">
            <v>1、产品同竞品差异点（优势点）：
2、产品功能点：
3、产品设计优势：
4、产品教育属性优势：
5、产品安全属性优势：
6、产品相关服务优势：
7、其他：</v>
          </cell>
          <cell r="K2530" t="str">
            <v>双层门帘、防蚊透气、折叠收纳、轻巧便携</v>
          </cell>
          <cell r="L2530" t="str">
            <v/>
          </cell>
          <cell r="M2530" t="str">
            <v>销售商品</v>
          </cell>
          <cell r="N2530" t="str">
            <v>2023/06/25</v>
          </cell>
          <cell r="O2530">
            <v>134.55</v>
          </cell>
          <cell r="P2530">
            <v>1.5</v>
          </cell>
          <cell r="Q2530">
            <v>47</v>
          </cell>
          <cell r="R2530">
            <v>40</v>
          </cell>
          <cell r="S2530">
            <v>6.5</v>
          </cell>
          <cell r="T2530" t="str">
            <v>有</v>
          </cell>
          <cell r="U2530" t="str">
            <v/>
          </cell>
          <cell r="V2530" t="str">
            <v>2190</v>
          </cell>
          <cell r="W2530">
            <v>47</v>
          </cell>
          <cell r="X2530">
            <v>41.5</v>
          </cell>
          <cell r="Y2530">
            <v>7.5</v>
          </cell>
          <cell r="Z2530">
            <v>60</v>
          </cell>
          <cell r="AA2530">
            <v>49.5</v>
          </cell>
          <cell r="AB2530">
            <v>43</v>
          </cell>
          <cell r="AC2530">
            <v>0.12771</v>
          </cell>
          <cell r="AD2530">
            <v>8.4</v>
          </cell>
          <cell r="AE2530">
            <v>13.5</v>
          </cell>
          <cell r="AF2530">
            <v>8</v>
          </cell>
          <cell r="AG2530" t="str">
            <v/>
          </cell>
        </row>
        <row r="2531">
          <cell r="A2531" t="str">
            <v>MD6373</v>
          </cell>
          <cell r="B2531" t="str">
            <v>MD2023046</v>
          </cell>
          <cell r="C2531" t="str">
            <v>mideer 翻转笔袋   小浣熊</v>
          </cell>
          <cell r="D2531" t="str">
            <v>mideer Artist Reversible Twins Pen Pouch - Little Raccoon</v>
          </cell>
          <cell r="E2531" t="str">
            <v>6936352563730</v>
          </cell>
          <cell r="F2531">
            <v>59</v>
          </cell>
          <cell r="G2531">
            <v>59</v>
          </cell>
          <cell r="H2531" t="str">
            <v>6+</v>
          </cell>
          <cell r="I2531" t="str">
            <v>老品</v>
          </cell>
          <cell r="J2531" t="str">
            <v>1、产品同竞品差异点（优势点）：
2、产品功能点：11
3、产品设计优势：
4、产品教育属性优势：
5、产品安全属性优势：
6、产品相关服务优势：
7、其他：</v>
          </cell>
          <cell r="K2531" t="str">
            <v>笔袋笔筒双用法、防水防污、L型大开口、分区收纳</v>
          </cell>
          <cell r="L2531" t="str">
            <v/>
          </cell>
          <cell r="M2531" t="str">
            <v>销售商品</v>
          </cell>
          <cell r="N2531" t="str">
            <v>2023/07/05</v>
          </cell>
          <cell r="O2531">
            <v>22.42</v>
          </cell>
          <cell r="P2531">
            <v>0.23</v>
          </cell>
          <cell r="Q2531">
            <v>9.5</v>
          </cell>
          <cell r="R2531">
            <v>2</v>
          </cell>
          <cell r="S2531">
            <v>17.5</v>
          </cell>
          <cell r="T2531" t="str">
            <v>有</v>
          </cell>
          <cell r="U2531" t="str">
            <v/>
          </cell>
          <cell r="V2531" t="str">
            <v>2190</v>
          </cell>
          <cell r="W2531">
            <v>9.5</v>
          </cell>
          <cell r="X2531">
            <v>2</v>
          </cell>
          <cell r="Y2531">
            <v>17.5</v>
          </cell>
          <cell r="Z2531">
            <v>39</v>
          </cell>
          <cell r="AA2531">
            <v>37.5</v>
          </cell>
          <cell r="AB2531">
            <v>22</v>
          </cell>
          <cell r="AC2531">
            <v>0.032175</v>
          </cell>
          <cell r="AD2531">
            <v>13.8</v>
          </cell>
          <cell r="AE2531">
            <v>7.44</v>
          </cell>
          <cell r="AF2531">
            <v>60</v>
          </cell>
          <cell r="AG2531" t="str">
            <v/>
          </cell>
        </row>
        <row r="2532">
          <cell r="A2532" t="str">
            <v>MD6371</v>
          </cell>
          <cell r="B2532" t="str">
            <v>MD2023046</v>
          </cell>
          <cell r="C2532" t="str">
            <v>mideer 翻转笔袋   粉红兔</v>
          </cell>
          <cell r="D2532" t="str">
            <v>mideer Artist Reversible Twins Pen Pouch - Pink Rabbit</v>
          </cell>
          <cell r="E2532" t="str">
            <v>6936352563716</v>
          </cell>
          <cell r="F2532">
            <v>59</v>
          </cell>
          <cell r="G2532">
            <v>59</v>
          </cell>
          <cell r="H2532" t="str">
            <v>6+</v>
          </cell>
          <cell r="I2532" t="str">
            <v>老品</v>
          </cell>
          <cell r="J2532" t="str">
            <v>1、产品同竞品差异点（优势点）：
2、产品功能点：
3、产品设计优势：11
4、产品教育属性优势：
5、产品安全属性优势：
6、产品相关服务优势：
7、其他：</v>
          </cell>
          <cell r="K2532" t="str">
            <v>笔袋笔筒双用法、防水防污、L型大开口、分区收纳</v>
          </cell>
          <cell r="L2532" t="str">
            <v/>
          </cell>
          <cell r="M2532" t="str">
            <v>销售商品</v>
          </cell>
          <cell r="N2532" t="str">
            <v>2023/07/05</v>
          </cell>
          <cell r="O2532">
            <v>22.42</v>
          </cell>
          <cell r="P2532">
            <v>0.08</v>
          </cell>
          <cell r="Q2532">
            <v>9.5</v>
          </cell>
          <cell r="R2532">
            <v>2</v>
          </cell>
          <cell r="S2532">
            <v>17.5</v>
          </cell>
          <cell r="T2532" t="str">
            <v>有</v>
          </cell>
          <cell r="U2532" t="str">
            <v/>
          </cell>
          <cell r="V2532" t="str">
            <v>2190</v>
          </cell>
          <cell r="W2532">
            <v>9.5</v>
          </cell>
          <cell r="X2532">
            <v>2</v>
          </cell>
          <cell r="Y2532">
            <v>17.5</v>
          </cell>
          <cell r="Z2532">
            <v>39</v>
          </cell>
          <cell r="AA2532">
            <v>37.5</v>
          </cell>
          <cell r="AB2532">
            <v>22</v>
          </cell>
          <cell r="AC2532">
            <v>0.032175</v>
          </cell>
          <cell r="AD2532">
            <v>4.8</v>
          </cell>
          <cell r="AE2532">
            <v>7.44</v>
          </cell>
          <cell r="AF2532">
            <v>60</v>
          </cell>
          <cell r="AG2532" t="str">
            <v/>
          </cell>
        </row>
        <row r="2533">
          <cell r="A2533" t="str">
            <v>MD1237</v>
          </cell>
          <cell r="B2533" t="str">
            <v>MD2023042</v>
          </cell>
          <cell r="C2533" t="str">
            <v>mideer 儿童午睡枕   瞌睡熊</v>
          </cell>
          <cell r="D2533" t="str">
            <v>mideer Kids Foldable Face Nap Pillow - Sleepy Bear</v>
          </cell>
          <cell r="E2533" t="str">
            <v>6936352512370</v>
          </cell>
          <cell r="F2533">
            <v>109</v>
          </cell>
          <cell r="G2533">
            <v>109</v>
          </cell>
          <cell r="H2533" t="str">
            <v>3+</v>
          </cell>
          <cell r="I2533" t="str">
            <v>老品</v>
          </cell>
          <cell r="J2533" t="str">
            <v>1、产品同竞品差异点（优势点）：
2、产品功能点：
3、产品设计优势：
4、产品教育属性优势：
5、产品安全属性优势：
6、产品相关服务优势：
7、其他：</v>
          </cell>
          <cell r="K2533" t="str">
            <v>4档高度可调、不压手臂、轻柔记忆棉、呵护颈部</v>
          </cell>
          <cell r="L2533" t="str">
            <v/>
          </cell>
          <cell r="M2533" t="str">
            <v>销售商品</v>
          </cell>
          <cell r="N2533" t="str">
            <v>2023/06/15</v>
          </cell>
          <cell r="O2533">
            <v>41.42</v>
          </cell>
          <cell r="P2533">
            <v>0.5</v>
          </cell>
          <cell r="Q2533">
            <v>20</v>
          </cell>
          <cell r="R2533">
            <v>4.5</v>
          </cell>
          <cell r="S2533">
            <v>26</v>
          </cell>
          <cell r="T2533" t="str">
            <v>有</v>
          </cell>
          <cell r="U2533" t="str">
            <v/>
          </cell>
          <cell r="V2533" t="str">
            <v>2190</v>
          </cell>
          <cell r="W2533">
            <v>21</v>
          </cell>
          <cell r="X2533">
            <v>27.5</v>
          </cell>
          <cell r="Y2533">
            <v>5</v>
          </cell>
          <cell r="Z2533">
            <v>54</v>
          </cell>
          <cell r="AA2533">
            <v>30</v>
          </cell>
          <cell r="AB2533">
            <v>44</v>
          </cell>
          <cell r="AC2533">
            <v>0.07128</v>
          </cell>
          <cell r="AD2533">
            <v>11.5</v>
          </cell>
          <cell r="AE2533">
            <v>12.5</v>
          </cell>
          <cell r="AF2533">
            <v>20</v>
          </cell>
          <cell r="AG2533" t="str">
            <v/>
          </cell>
        </row>
        <row r="2534">
          <cell r="A2534" t="str">
            <v>MD1238</v>
          </cell>
          <cell r="B2534" t="str">
            <v>MD2023042</v>
          </cell>
          <cell r="C2534" t="str">
            <v>mideer 儿童午睡枕   小粉猫</v>
          </cell>
          <cell r="D2534" t="str">
            <v>mideer Kids Foldable Face Nap Pillow - Little Pink Kitty</v>
          </cell>
          <cell r="E2534" t="str">
            <v>6936352512387</v>
          </cell>
          <cell r="F2534">
            <v>109</v>
          </cell>
          <cell r="G2534">
            <v>109</v>
          </cell>
          <cell r="H2534" t="str">
            <v>3+</v>
          </cell>
          <cell r="I2534" t="str">
            <v>老品</v>
          </cell>
          <cell r="J2534" t="str">
            <v>1、产品同竞品差异点（优势点）：
2、产品功能点：
3、产品设计优势：
4、产品教育属性优势：
5、产品安全属性优势：
6、产品相关服务优势：
7、其他：</v>
          </cell>
          <cell r="K2534" t="str">
            <v>4档高度可调、不压手臂、轻柔记忆棉、呵护颈部</v>
          </cell>
          <cell r="L2534" t="str">
            <v/>
          </cell>
          <cell r="M2534" t="str">
            <v>销售商品</v>
          </cell>
          <cell r="N2534" t="str">
            <v>2023/06/15</v>
          </cell>
          <cell r="O2534">
            <v>41.42</v>
          </cell>
          <cell r="P2534">
            <v>0.5</v>
          </cell>
          <cell r="Q2534">
            <v>20</v>
          </cell>
          <cell r="R2534">
            <v>4.5</v>
          </cell>
          <cell r="S2534">
            <v>26</v>
          </cell>
          <cell r="T2534" t="str">
            <v>有</v>
          </cell>
          <cell r="U2534" t="str">
            <v/>
          </cell>
          <cell r="V2534" t="str">
            <v>2190</v>
          </cell>
          <cell r="W2534">
            <v>21</v>
          </cell>
          <cell r="X2534">
            <v>27.5</v>
          </cell>
          <cell r="Y2534">
            <v>5</v>
          </cell>
          <cell r="Z2534">
            <v>54</v>
          </cell>
          <cell r="AA2534">
            <v>30</v>
          </cell>
          <cell r="AB2534">
            <v>44</v>
          </cell>
          <cell r="AC2534">
            <v>0.07128</v>
          </cell>
          <cell r="AD2534">
            <v>11.5</v>
          </cell>
          <cell r="AE2534">
            <v>12.5</v>
          </cell>
          <cell r="AF2534">
            <v>20</v>
          </cell>
          <cell r="AG2534" t="str">
            <v/>
          </cell>
        </row>
        <row r="2535">
          <cell r="A2535" t="str">
            <v>MD4257</v>
          </cell>
          <cell r="B2535" t="str">
            <v>MD2019028</v>
          </cell>
          <cell r="C2535" t="str">
            <v>mideer 可替换芯丝滑蜡笔  能量补充棒  12色</v>
          </cell>
          <cell r="D2535" t="str">
            <v>mideer refillable silky crayons - Refills Pack 12 Colors</v>
          </cell>
          <cell r="E2535" t="str">
            <v>6936352542575</v>
          </cell>
          <cell r="F2535">
            <v>29.9</v>
          </cell>
          <cell r="G2535">
            <v>29.89</v>
          </cell>
          <cell r="H2535" t="str">
            <v>3+到20+</v>
          </cell>
          <cell r="I2535" t="str">
            <v>老品</v>
          </cell>
          <cell r="J2535" t="str">
            <v>1、产品同竞品差异点（优势点）：
2、产品功能点：
3、产品设计优势：
4、产品教育属性优势：
5、产品安全属性优势：
6、产品相关服务优势：
7、其他：</v>
          </cell>
          <cell r="K2535" t="str">
            <v>1). 落笔即干！ —— 随心涂画不脏手，怎么揉搓都不怕
2). 丝滑笔触 —— 顺滑如绸，告别“咯吱”摩擦声
3). 护肤品级成分 —— 严选安心用料，真正可靠
4). 浓度提升 90% —— 色彩更浓郁，更耐用、更好上色
5). 清水一冲即净 —— 强力可水洗，颜料不残留
6). 不规则圆柱笔杆 —— 专为小手设计，久握不累
7). 拧一拧，笔芯即出 —— 趣味旋转设计，仪式感十足
8). 19mm 大尺寸笔帽 —— 防吞咽更透气，安全多重保障
9). 12 色专用替换芯 —— 随用随换，环保续航</v>
          </cell>
          <cell r="L2535" t="str">
            <v>1) Drys instantly after application! No need to worry about getting it dirty no matter how much you rub it.
2) Silky smooth application, no "stuttering" sound.
3) Uses the same ingredients as skincare products, truly reliable!
4) 90% more concentrated! Better to use and more durable.
5) Rinse it, and the pigments will all be washed away!
6) Irregular cylindrical barrel, comfortable for small hands even after long periods of use.
7) Twist, twist, twist, and the wax refill comes out!
8) 19mm large cap, prevents swallowing! More breathable!
9) 12-color refill pack, refills can be replaced when needed.</v>
          </cell>
          <cell r="M2535" t="str">
            <v>销售商品</v>
          </cell>
          <cell r="N2535" t="str">
            <v>2023/06/21</v>
          </cell>
          <cell r="O2535">
            <v>11.362</v>
          </cell>
          <cell r="P2535">
            <v>0.16</v>
          </cell>
          <cell r="Q2535">
            <v>10.5</v>
          </cell>
          <cell r="R2535">
            <v>16.5</v>
          </cell>
          <cell r="S2535">
            <v>4.5</v>
          </cell>
          <cell r="T2535" t="str">
            <v>有</v>
          </cell>
          <cell r="U2535" t="str">
            <v/>
          </cell>
          <cell r="V2535" t="str">
            <v>2190</v>
          </cell>
          <cell r="W2535">
            <v>10.5</v>
          </cell>
          <cell r="X2535">
            <v>16.5</v>
          </cell>
          <cell r="Y2535">
            <v>4.5</v>
          </cell>
          <cell r="Z2535">
            <v>47.8</v>
          </cell>
          <cell r="AA2535">
            <v>37.8</v>
          </cell>
          <cell r="AB2535">
            <v>46</v>
          </cell>
          <cell r="AC2535">
            <v>0.08311464</v>
          </cell>
          <cell r="AD2535">
            <v>11.95</v>
          </cell>
          <cell r="AE2535">
            <v>14.33</v>
          </cell>
          <cell r="AF2535">
            <v>72</v>
          </cell>
          <cell r="AG2535" t="str">
            <v/>
          </cell>
        </row>
        <row r="2536">
          <cell r="A2536" t="str">
            <v>MD1269</v>
          </cell>
          <cell r="B2536" t="str">
            <v>MD2022037</v>
          </cell>
          <cell r="C2536" t="str">
            <v>mideer 儿童运动安全护具   梦幻彩</v>
          </cell>
          <cell r="D2536" t="str">
            <v>无</v>
          </cell>
          <cell r="E2536" t="str">
            <v>6936352512691</v>
          </cell>
          <cell r="F2536">
            <v>129</v>
          </cell>
          <cell r="G2536">
            <v>129</v>
          </cell>
          <cell r="H2536" t="str">
            <v>3+到20+</v>
          </cell>
          <cell r="I2536" t="str">
            <v>老品</v>
          </cell>
          <cell r="J2536" t="str">
            <v>1、产品同竞品差异点（优势点）：
2、产品功能点：
3、产品设计优势：
4、产品教育属性优势：
5、产品安全属性优势：
6、产品相关服务优势：
7、其他：</v>
          </cell>
          <cell r="K2536" t="str">
            <v>防护减震、轻量护脊、头围可调、可拆洗</v>
          </cell>
          <cell r="L2536" t="str">
            <v/>
          </cell>
          <cell r="M2536" t="str">
            <v>销售商品</v>
          </cell>
          <cell r="N2536" t="str">
            <v>2023/05/31</v>
          </cell>
          <cell r="O2536">
            <v>49.02</v>
          </cell>
          <cell r="P2536">
            <v>0.37</v>
          </cell>
          <cell r="Q2536">
            <v>40</v>
          </cell>
          <cell r="R2536">
            <v>19</v>
          </cell>
          <cell r="S2536">
            <v>11</v>
          </cell>
          <cell r="T2536" t="str">
            <v>有</v>
          </cell>
          <cell r="U2536" t="str">
            <v/>
          </cell>
          <cell r="V2536" t="str">
            <v>2190</v>
          </cell>
          <cell r="W2536">
            <v>40</v>
          </cell>
          <cell r="X2536">
            <v>19</v>
          </cell>
          <cell r="Y2536">
            <v>11</v>
          </cell>
          <cell r="Z2536">
            <v>58.5</v>
          </cell>
          <cell r="AA2536">
            <v>52.5</v>
          </cell>
          <cell r="AB2536">
            <v>43</v>
          </cell>
          <cell r="AC2536">
            <v>0.13206375</v>
          </cell>
          <cell r="AD2536">
            <v>11.04</v>
          </cell>
          <cell r="AE2536">
            <v>11</v>
          </cell>
          <cell r="AF2536">
            <v>30</v>
          </cell>
          <cell r="AG2536" t="str">
            <v>是</v>
          </cell>
        </row>
        <row r="2537">
          <cell r="A2537" t="str">
            <v>MD1239</v>
          </cell>
          <cell r="B2537" t="str">
            <v>MD2022042</v>
          </cell>
          <cell r="C2537" t="str">
            <v>mideer 全自动卷笔刀   大树</v>
          </cell>
          <cell r="D2537" t="str">
            <v>Automatic Pencil Sharpener</v>
          </cell>
          <cell r="E2537" t="str">
            <v>6936352512394</v>
          </cell>
          <cell r="F2537">
            <v>179</v>
          </cell>
          <cell r="G2537">
            <v>209.95</v>
          </cell>
          <cell r="H2537" t="str">
            <v>3+到20+</v>
          </cell>
          <cell r="I2537" t="str">
            <v>老品</v>
          </cell>
          <cell r="J2537" t="str">
            <v>1、产品同竞品差异点（优势点）：更大口径的全自动削笔器
2、产品功能点：全自动抓取，3步削尖弹出；自动排芯，无需拆卸更省心；笔尖粗细可调，书写需求全满足
3、产品设计优势：可伸缩大口径，粗细笔全可削；5大专利认证，实力认证；亮灯提醒，方便及时充电
4、产品教育属性优势：
5、产品安全属性优势：
6、产品相关服务优势：1年售后
7、其他：</v>
          </cell>
          <cell r="K2537" t="str">
            <v>1）智能伸缩孔，粗细笔杆都能削
2）3秒速削，省时省力
3）可调节笔尖粗细，满足全场景书写
4）升级长寿命，从小用到小升初
5）四重安全防护，专为孩子研发
6）自动排断芯，免拆卸更省心
7）短笔也能削，7cm照样用
8）充满电用一学期
9）指示灯提醒，充电及时方便
10）大容量屑盒，可削100+次不用倒</v>
          </cell>
          <cell r="L2537" t="str">
            <v>1) Intelligent telescopic hole, sharpens pen barrels of all thicknesses.
2) Sharpens a pen in 3 seconds, saving time and effort.
3) Adjustable nib thickness to meet all writing needs.
4) Upgraded long lifespan, easily usable until the transition from primary to middle school.
5) Quadruple safety protection, specially developed for children.
6) Automatic lead breakage removal, no disassembly required for added peace of mind.
7) Can sharpen even short pens, usable up to 7cm.
8) One full charge lasts a whole semester.
9) Indicator light for convenient and timely charging.
10) Large-capacity shavings container, holds shavings for 100+ uses.</v>
          </cell>
          <cell r="M2537" t="str">
            <v>销售商品</v>
          </cell>
          <cell r="N2537" t="str">
            <v>2023/06/13</v>
          </cell>
          <cell r="O2537">
            <v>80.55</v>
          </cell>
          <cell r="P2537">
            <v>0.46</v>
          </cell>
          <cell r="Q2537">
            <v>10</v>
          </cell>
          <cell r="R2537">
            <v>10</v>
          </cell>
          <cell r="S2537">
            <v>18</v>
          </cell>
          <cell r="T2537" t="str">
            <v>有</v>
          </cell>
          <cell r="U2537" t="str">
            <v/>
          </cell>
          <cell r="V2537" t="str">
            <v>2190</v>
          </cell>
          <cell r="W2537">
            <v>18</v>
          </cell>
          <cell r="X2537">
            <v>10.1</v>
          </cell>
          <cell r="Y2537">
            <v>10</v>
          </cell>
          <cell r="Z2537">
            <v>42.5</v>
          </cell>
          <cell r="AA2537">
            <v>32</v>
          </cell>
          <cell r="AB2537">
            <v>38</v>
          </cell>
          <cell r="AC2537">
            <v>0.05168</v>
          </cell>
          <cell r="AD2537">
            <v>10.56</v>
          </cell>
          <cell r="AE2537">
            <v>11.58</v>
          </cell>
          <cell r="AF2537">
            <v>24</v>
          </cell>
          <cell r="AG2537" t="str">
            <v/>
          </cell>
        </row>
        <row r="2538">
          <cell r="A2538" t="str">
            <v>MD1240</v>
          </cell>
          <cell r="B2538" t="str">
            <v>MD2022042</v>
          </cell>
          <cell r="C2538" t="str">
            <v>mideer 全自动卷笔刀   蘑菇</v>
          </cell>
          <cell r="D2538" t="str">
            <v>mideer Automatic Pencil Sharpener - Mushroom</v>
          </cell>
          <cell r="E2538" t="str">
            <v>6936352512400</v>
          </cell>
          <cell r="F2538">
            <v>179</v>
          </cell>
          <cell r="G2538">
            <v>209.95</v>
          </cell>
          <cell r="H2538" t="str">
            <v>3+到20+</v>
          </cell>
          <cell r="I2538" t="str">
            <v>老品</v>
          </cell>
          <cell r="J2538" t="str">
            <v>1、产品同竞品差异点（优势点）：更大口径的全自动削笔器
2、产品功能点：全自动抓取，3步削尖弹出；自动排芯，无需拆卸更省心；笔尖粗细可调，书写需求全满足
3、产品设计优势：可伸缩大口径，粗细笔全可削；5大专利认证，实力认证；亮灯提醒，方便及时充电
4、产品教育属性优势：
5、产品安全属性优势：
6、产品相关服务优势：1年售后
7、其他：</v>
          </cell>
          <cell r="K2538" t="str">
            <v>孔径可伸缩、粗细笔杆可削、全自动抓取、削尖立停</v>
          </cell>
          <cell r="L2538" t="str">
            <v/>
          </cell>
          <cell r="M2538" t="str">
            <v>销售商品</v>
          </cell>
          <cell r="N2538" t="str">
            <v>2023/06/13</v>
          </cell>
          <cell r="O2538">
            <v>80.55</v>
          </cell>
          <cell r="P2538">
            <v>0.45</v>
          </cell>
          <cell r="Q2538">
            <v>10</v>
          </cell>
          <cell r="R2538">
            <v>10</v>
          </cell>
          <cell r="S2538">
            <v>18</v>
          </cell>
          <cell r="T2538" t="str">
            <v>有</v>
          </cell>
          <cell r="U2538" t="str">
            <v/>
          </cell>
          <cell r="V2538" t="str">
            <v>2190</v>
          </cell>
          <cell r="W2538">
            <v>18</v>
          </cell>
          <cell r="X2538">
            <v>10</v>
          </cell>
          <cell r="Y2538">
            <v>10.1</v>
          </cell>
          <cell r="Z2538">
            <v>42.8</v>
          </cell>
          <cell r="AA2538">
            <v>31.5</v>
          </cell>
          <cell r="AB2538">
            <v>37.2</v>
          </cell>
          <cell r="AC2538">
            <v>0.05015304</v>
          </cell>
          <cell r="AD2538">
            <v>10.56</v>
          </cell>
          <cell r="AE2538">
            <v>11.65</v>
          </cell>
          <cell r="AF2538">
            <v>24</v>
          </cell>
          <cell r="AG2538" t="str">
            <v/>
          </cell>
        </row>
        <row r="2539">
          <cell r="A2539" t="str">
            <v>MD1165</v>
          </cell>
          <cell r="B2539" t="str">
            <v>MD2023035</v>
          </cell>
          <cell r="C2539" t="str">
            <v>mideer电学启蒙实验套装</v>
          </cell>
          <cell r="D2539" t="str">
            <v>mideer My First Electric Experiment Kit</v>
          </cell>
          <cell r="E2539" t="str">
            <v>6936352511656</v>
          </cell>
          <cell r="F2539">
            <v>259</v>
          </cell>
          <cell r="G2539">
            <v>259</v>
          </cell>
          <cell r="H2539" t="str">
            <v/>
          </cell>
          <cell r="I2539" t="str">
            <v>老品</v>
          </cell>
          <cell r="J2539" t="str">
            <v/>
          </cell>
          <cell r="K2539" t="str">
            <v>拼插玩法、搭建电路、杜绝漏电、丰富实验</v>
          </cell>
          <cell r="L2539" t="str">
            <v/>
          </cell>
          <cell r="M2539" t="str">
            <v>销售商品</v>
          </cell>
          <cell r="N2539" t="str">
            <v>2023/05/23</v>
          </cell>
          <cell r="O2539">
            <v>98.42</v>
          </cell>
          <cell r="P2539">
            <v>0.85</v>
          </cell>
          <cell r="Q2539">
            <v>41</v>
          </cell>
          <cell r="R2539">
            <v>30</v>
          </cell>
          <cell r="S2539">
            <v>8</v>
          </cell>
          <cell r="T2539" t="str">
            <v>有</v>
          </cell>
          <cell r="U2539" t="str">
            <v/>
          </cell>
          <cell r="V2539" t="str">
            <v>2190</v>
          </cell>
        </row>
        <row r="2539">
          <cell r="AC2539">
            <v>0</v>
          </cell>
        </row>
        <row r="2539">
          <cell r="AG2539" t="str">
            <v/>
          </cell>
        </row>
        <row r="2540">
          <cell r="A2540" t="str">
            <v>CT1337</v>
          </cell>
          <cell r="B2540" t="str">
            <v>MD2022089</v>
          </cell>
          <cell r="C2540" t="str">
            <v>mideer行棋布阵-飞行棋&amp;斗兽棋二合一(海外版）</v>
          </cell>
          <cell r="D2540" t="str">
            <v>无</v>
          </cell>
          <cell r="E2540" t="str">
            <v>6936352513377</v>
          </cell>
          <cell r="F2540">
            <v>49</v>
          </cell>
          <cell r="G2540">
            <v>58.03</v>
          </cell>
          <cell r="H2540" t="str">
            <v/>
          </cell>
          <cell r="I2540" t="str">
            <v>老品</v>
          </cell>
          <cell r="J2540" t="str">
            <v/>
          </cell>
          <cell r="K2540" t="str">
            <v>小巧便携、热门棋型、布艺棋盘、一铺就能玩</v>
          </cell>
          <cell r="L2540" t="str">
            <v/>
          </cell>
          <cell r="M2540" t="str">
            <v>ODM单</v>
          </cell>
          <cell r="N2540" t="str">
            <v>2023/06/25</v>
          </cell>
          <cell r="O2540">
            <v>22.05</v>
          </cell>
          <cell r="P2540">
            <v>0.12</v>
          </cell>
          <cell r="Q2540">
            <v>11</v>
          </cell>
          <cell r="R2540">
            <v>9</v>
          </cell>
          <cell r="S2540">
            <v>6</v>
          </cell>
          <cell r="T2540" t="str">
            <v>有</v>
          </cell>
          <cell r="U2540" t="str">
            <v/>
          </cell>
          <cell r="V2540" t="str">
            <v>2190</v>
          </cell>
        </row>
        <row r="2540">
          <cell r="Z2540">
            <v>60</v>
          </cell>
          <cell r="AA2540">
            <v>50.5</v>
          </cell>
          <cell r="AB2540">
            <v>24</v>
          </cell>
          <cell r="AC2540">
            <v>0.07272</v>
          </cell>
          <cell r="AD2540">
            <v>12</v>
          </cell>
          <cell r="AE2540">
            <v>12</v>
          </cell>
          <cell r="AF2540">
            <v>100</v>
          </cell>
          <cell r="AG2540" t="str">
            <v/>
          </cell>
        </row>
        <row r="2541">
          <cell r="A2541" t="str">
            <v>FX1334</v>
          </cell>
          <cell r="B2541" t="str">
            <v>MD2017043</v>
          </cell>
          <cell r="C2541" t="str">
            <v>分销定制 四个迷你陀螺</v>
          </cell>
          <cell r="D2541" t="str">
            <v>无</v>
          </cell>
          <cell r="E2541" t="str">
            <v>100027311933</v>
          </cell>
          <cell r="F2541">
            <v>39.6</v>
          </cell>
          <cell r="G2541">
            <v>39.6</v>
          </cell>
          <cell r="H2541" t="str">
            <v/>
          </cell>
          <cell r="I2541" t="str">
            <v>老品</v>
          </cell>
          <cell r="J2541" t="str">
            <v/>
          </cell>
          <cell r="K2541" t="str">
            <v>多种玩法、实心荷木、锻炼手指力量</v>
          </cell>
          <cell r="L2541" t="str">
            <v/>
          </cell>
          <cell r="M2541" t="str">
            <v>ODM单</v>
          </cell>
          <cell r="N2541" t="str">
            <v>2023/07/12</v>
          </cell>
          <cell r="O2541">
            <v>15.048</v>
          </cell>
          <cell r="P2541">
            <v>0.07</v>
          </cell>
          <cell r="Q2541">
            <v>0</v>
          </cell>
          <cell r="R2541">
            <v>0</v>
          </cell>
          <cell r="S2541">
            <v>0</v>
          </cell>
          <cell r="T2541" t="str">
            <v>有</v>
          </cell>
          <cell r="U2541" t="str">
            <v/>
          </cell>
          <cell r="V2541" t="str">
            <v>2190</v>
          </cell>
        </row>
        <row r="2541">
          <cell r="Z2541">
            <v>51.7</v>
          </cell>
          <cell r="AA2541">
            <v>53</v>
          </cell>
          <cell r="AB2541">
            <v>32.5</v>
          </cell>
          <cell r="AC2541">
            <v>0.08905325</v>
          </cell>
        </row>
        <row r="2541">
          <cell r="AE2541">
            <v>11.71</v>
          </cell>
        </row>
        <row r="2541">
          <cell r="AG2541" t="str">
            <v/>
          </cell>
        </row>
        <row r="2542">
          <cell r="A2542" t="str">
            <v>MD6288</v>
          </cell>
          <cell r="B2542" t="str">
            <v>MD2023049</v>
          </cell>
          <cell r="C2542" t="str">
            <v>mideer-甜品屋系列幼儿背包-奶油兔</v>
          </cell>
          <cell r="D2542" t="str">
            <v>mideer Sweet Room Kids Backpack - Cream Bunny</v>
          </cell>
          <cell r="E2542" t="str">
            <v>6936352562887</v>
          </cell>
          <cell r="F2542">
            <v>179</v>
          </cell>
          <cell r="G2542">
            <v>211.97</v>
          </cell>
          <cell r="H2542" t="str">
            <v>3+到20+</v>
          </cell>
          <cell r="I2542" t="str">
            <v>老品</v>
          </cell>
          <cell r="J2542" t="str">
            <v>1、产品同竞品差异点（优势点）：可爱造型
2、产品功能点：立体挺阔、大开口
3、产品设计优势：可爱造型
4、产品教育属性优势：/
5、产品安全属性优势：防水材料、防丢口哨
6、产品相关服务优势：/
7、其他：/</v>
          </cell>
          <cell r="K2542" t="str">
            <v>可爱造型、H型减负胸扣条、立体不软榻、防泼水</v>
          </cell>
          <cell r="L2542" t="str">
            <v/>
          </cell>
          <cell r="M2542" t="str">
            <v>销售商品</v>
          </cell>
          <cell r="N2542" t="str">
            <v>2023/07/19</v>
          </cell>
          <cell r="O2542">
            <v>80.55</v>
          </cell>
          <cell r="P2542">
            <v>0.65</v>
          </cell>
          <cell r="Q2542">
            <v>26</v>
          </cell>
          <cell r="R2542">
            <v>14</v>
          </cell>
          <cell r="S2542">
            <v>26</v>
          </cell>
          <cell r="T2542" t="str">
            <v>有</v>
          </cell>
          <cell r="U2542" t="str">
            <v/>
          </cell>
          <cell r="V2542" t="str">
            <v>2190</v>
          </cell>
          <cell r="W2542">
            <v>30</v>
          </cell>
          <cell r="X2542">
            <v>35</v>
          </cell>
          <cell r="Y2542">
            <v>18</v>
          </cell>
          <cell r="Z2542">
            <v>79</v>
          </cell>
          <cell r="AA2542">
            <v>54</v>
          </cell>
          <cell r="AB2542">
            <v>63</v>
          </cell>
          <cell r="AC2542">
            <v>0.268758</v>
          </cell>
          <cell r="AD2542">
            <v>11.05</v>
          </cell>
          <cell r="AE2542">
            <v>15.5</v>
          </cell>
          <cell r="AF2542">
            <v>17</v>
          </cell>
          <cell r="AG2542" t="str">
            <v/>
          </cell>
        </row>
        <row r="2543">
          <cell r="A2543" t="str">
            <v>MD6289</v>
          </cell>
          <cell r="B2543" t="str">
            <v>MD2023049</v>
          </cell>
          <cell r="C2543" t="str">
            <v>mideer 造型背包  华夫熊</v>
          </cell>
          <cell r="D2543" t="str">
            <v>mideer Sweet Room Kids Backpack - Waffle Bear</v>
          </cell>
          <cell r="E2543" t="str">
            <v>6936352562894</v>
          </cell>
          <cell r="F2543">
            <v>179</v>
          </cell>
          <cell r="G2543">
            <v>211.97</v>
          </cell>
          <cell r="H2543" t="str">
            <v>3+到20+</v>
          </cell>
          <cell r="I2543" t="str">
            <v>老品</v>
          </cell>
          <cell r="J2543" t="str">
            <v>1、产品同竞品差异点（优势点）：可爱造型
2、产品功能点：立体挺阔、大开口
3、产品设计优势：可爱造型
4、产品教育属性优势：/
5、产品安全属性优势：防水材料、防丢口哨
6、产品相关服务优势：/
7、其他：/</v>
          </cell>
          <cell r="K2543" t="str">
            <v>可爱造型、H型减负胸扣条、立体不软榻、防泼水</v>
          </cell>
          <cell r="L2543" t="str">
            <v/>
          </cell>
          <cell r="M2543" t="str">
            <v>销售商品</v>
          </cell>
          <cell r="N2543" t="str">
            <v>2023/08/15</v>
          </cell>
          <cell r="O2543">
            <v>80.55</v>
          </cell>
          <cell r="P2543">
            <v>0.65</v>
          </cell>
          <cell r="Q2543">
            <v>26</v>
          </cell>
          <cell r="R2543">
            <v>14</v>
          </cell>
          <cell r="S2543">
            <v>26</v>
          </cell>
          <cell r="T2543" t="str">
            <v>有</v>
          </cell>
          <cell r="U2543" t="str">
            <v/>
          </cell>
          <cell r="V2543" t="str">
            <v>2190</v>
          </cell>
          <cell r="W2543">
            <v>30</v>
          </cell>
          <cell r="X2543">
            <v>35</v>
          </cell>
          <cell r="Y2543">
            <v>18</v>
          </cell>
          <cell r="Z2543">
            <v>78</v>
          </cell>
          <cell r="AA2543">
            <v>54</v>
          </cell>
          <cell r="AB2543">
            <v>63</v>
          </cell>
          <cell r="AC2543">
            <v>0.265356</v>
          </cell>
          <cell r="AD2543">
            <v>11.05</v>
          </cell>
          <cell r="AE2543">
            <v>15.5</v>
          </cell>
          <cell r="AF2543">
            <v>17</v>
          </cell>
          <cell r="AG2543" t="str">
            <v/>
          </cell>
        </row>
        <row r="2544">
          <cell r="A2544" t="str">
            <v>MD6444</v>
          </cell>
          <cell r="B2544" t="str">
            <v>MD2023047</v>
          </cell>
          <cell r="C2544" t="str">
            <v>mideer有声启蒙挂画-动物乐园</v>
          </cell>
          <cell r="D2544" t="str">
            <v>mideer Talking Wall Chart - Fruits &amp; Veg Market</v>
          </cell>
          <cell r="E2544" t="str">
            <v>6936352564447</v>
          </cell>
          <cell r="F2544">
            <v>39.9</v>
          </cell>
          <cell r="G2544">
            <v>39.9</v>
          </cell>
          <cell r="H2544" t="str">
            <v>3+到20+</v>
          </cell>
          <cell r="I2544" t="str">
            <v>老品</v>
          </cell>
          <cell r="J2544" t="str">
            <v>1、产品同竞品差异点（优势点）：内容丰富，1张可玩3年。
2、产品功能点：模拟3D立体环绕音，宝宝"声"临其境。标准美音，母语方式学习英语。按键灵敏，操作简单。
3、产品设计优势：
4、产品教育属性优势：动物认知。
5、产品安全属性优势：
6、产品相关服务优势：
7、其他：</v>
          </cell>
          <cell r="K2544" t="str">
            <v>早教跟读、百科解说、找一找游戏、中英双语</v>
          </cell>
          <cell r="L2544" t="str">
            <v/>
          </cell>
          <cell r="M2544" t="str">
            <v>销售商品</v>
          </cell>
          <cell r="N2544" t="str">
            <v>2023/07/07</v>
          </cell>
          <cell r="O2544">
            <v>15.162</v>
          </cell>
          <cell r="P2544">
            <v>0.15</v>
          </cell>
          <cell r="Q2544">
            <v>58</v>
          </cell>
          <cell r="R2544">
            <v>42</v>
          </cell>
          <cell r="S2544">
            <v>1.5</v>
          </cell>
          <cell r="T2544" t="str">
            <v>有</v>
          </cell>
          <cell r="U2544" t="str">
            <v/>
          </cell>
          <cell r="V2544" t="str">
            <v>2190</v>
          </cell>
          <cell r="W2544">
            <v>58</v>
          </cell>
          <cell r="X2544">
            <v>42</v>
          </cell>
          <cell r="Y2544">
            <v>1.5</v>
          </cell>
          <cell r="Z2544">
            <v>66</v>
          </cell>
          <cell r="AA2544">
            <v>66</v>
          </cell>
          <cell r="AB2544">
            <v>15</v>
          </cell>
          <cell r="AC2544">
            <v>0.06534</v>
          </cell>
          <cell r="AD2544">
            <v>7.34</v>
          </cell>
          <cell r="AE2544">
            <v>8.3</v>
          </cell>
          <cell r="AF2544">
            <v>48</v>
          </cell>
          <cell r="AG2544" t="str">
            <v/>
          </cell>
        </row>
        <row r="2545">
          <cell r="A2545" t="str">
            <v>MD6445</v>
          </cell>
          <cell r="B2545" t="str">
            <v>MD2023047</v>
          </cell>
          <cell r="C2545" t="str">
            <v>mideer有声启蒙挂画-蔬果集市</v>
          </cell>
          <cell r="D2545" t="str">
            <v>mideer Talking Wall Chart - Animal Park</v>
          </cell>
          <cell r="E2545" t="str">
            <v>6936352564454</v>
          </cell>
          <cell r="F2545">
            <v>39.9</v>
          </cell>
          <cell r="G2545">
            <v>39.9</v>
          </cell>
          <cell r="H2545" t="str">
            <v>3+到20+</v>
          </cell>
          <cell r="I2545" t="str">
            <v>老品</v>
          </cell>
          <cell r="J2545" t="str">
            <v>1、产品同竞品差异点（优势点）：内容丰富，1张可玩3年。
2、产品功能点：模拟3D立体环绕音，宝宝"声"临其境。标准美音，母语方式学习英语。按键灵敏，操作简单。
3、产品设计优势：
4、产品教育属性优势：果蔬认知。
5、产品安全属性优势：
6、产品相关服务优势：
7、其他：</v>
          </cell>
          <cell r="K2545" t="str">
            <v>早教跟读、百科解说、找一找游戏、中英双语</v>
          </cell>
          <cell r="L2545" t="str">
            <v/>
          </cell>
          <cell r="M2545" t="str">
            <v>销售商品</v>
          </cell>
          <cell r="N2545" t="str">
            <v>2023/07/07</v>
          </cell>
          <cell r="O2545">
            <v>15.162</v>
          </cell>
          <cell r="P2545">
            <v>0.15</v>
          </cell>
          <cell r="Q2545">
            <v>58</v>
          </cell>
          <cell r="R2545">
            <v>42</v>
          </cell>
          <cell r="S2545">
            <v>1.5</v>
          </cell>
          <cell r="T2545" t="str">
            <v>有</v>
          </cell>
          <cell r="U2545" t="str">
            <v/>
          </cell>
          <cell r="V2545" t="str">
            <v>2190</v>
          </cell>
          <cell r="W2545">
            <v>42</v>
          </cell>
          <cell r="X2545">
            <v>58</v>
          </cell>
          <cell r="Y2545">
            <v>0.3</v>
          </cell>
          <cell r="Z2545">
            <v>66</v>
          </cell>
          <cell r="AA2545">
            <v>66</v>
          </cell>
          <cell r="AB2545">
            <v>15</v>
          </cell>
          <cell r="AC2545">
            <v>0.06534</v>
          </cell>
          <cell r="AD2545">
            <v>7.34</v>
          </cell>
          <cell r="AE2545">
            <v>8.3</v>
          </cell>
          <cell r="AF2545">
            <v>48</v>
          </cell>
          <cell r="AG2545" t="str">
            <v/>
          </cell>
        </row>
        <row r="2546">
          <cell r="A2546" t="str">
            <v>MD3306</v>
          </cell>
          <cell r="B2546" t="str">
            <v>MD2017064</v>
          </cell>
          <cell r="C2546" t="str">
            <v>mideer 认知嵌板  数字</v>
          </cell>
          <cell r="D2546" t="str">
            <v>mideer Wooden Puzzle - Let's Learn Numbers</v>
          </cell>
          <cell r="E2546" t="str">
            <v>6936352533061</v>
          </cell>
          <cell r="F2546">
            <v>59</v>
          </cell>
          <cell r="G2546">
            <v>59</v>
          </cell>
          <cell r="H2546" t="str">
            <v>18m+</v>
          </cell>
          <cell r="I2546" t="str">
            <v>老品</v>
          </cell>
          <cell r="J2546" t="str">
            <v>1、产品同竞品差异点（优势点）：
2、产品功能点：
3、产品设计优势：
4、产品教育属性优势：数字认知。
5、产品安全属性优势：大颗粒，专为幼儿设计。15mm加厚拼块，易抓握，防吞咽。细致打磨，全身光滑。
6、产品相关服务优势：
7、其他：</v>
          </cell>
          <cell r="K2546" t="str">
            <v>认知数字、学习简易加减乘除、配对单词、圆润打磨</v>
          </cell>
          <cell r="L2546" t="str">
            <v/>
          </cell>
          <cell r="M2546" t="str">
            <v>销售商品</v>
          </cell>
          <cell r="N2546" t="str">
            <v>2023/03/03</v>
          </cell>
          <cell r="O2546">
            <v>22.42</v>
          </cell>
          <cell r="P2546">
            <v>0.48</v>
          </cell>
          <cell r="Q2546">
            <v>29.7</v>
          </cell>
          <cell r="R2546">
            <v>18.4</v>
          </cell>
          <cell r="S2546">
            <v>2.6</v>
          </cell>
          <cell r="T2546" t="str">
            <v>有</v>
          </cell>
          <cell r="U2546" t="str">
            <v/>
          </cell>
          <cell r="V2546" t="str">
            <v>2190</v>
          </cell>
          <cell r="W2546">
            <v>29.6</v>
          </cell>
          <cell r="X2546">
            <v>18.1</v>
          </cell>
          <cell r="Y2546">
            <v>2.6</v>
          </cell>
          <cell r="Z2546">
            <v>41.5</v>
          </cell>
          <cell r="AA2546">
            <v>31.6</v>
          </cell>
          <cell r="AB2546">
            <v>39</v>
          </cell>
          <cell r="AC2546">
            <v>0.0511446</v>
          </cell>
          <cell r="AD2546">
            <v>15.36</v>
          </cell>
          <cell r="AE2546">
            <v>15.74</v>
          </cell>
          <cell r="AF2546">
            <v>32</v>
          </cell>
          <cell r="AG2546" t="str">
            <v/>
          </cell>
        </row>
        <row r="2547">
          <cell r="A2547" t="str">
            <v>CT6272</v>
          </cell>
          <cell r="B2547" t="str">
            <v>MD2019010</v>
          </cell>
          <cell r="C2547" t="str">
            <v>英文版—海外分销简配版故事投影灯</v>
          </cell>
          <cell r="D2547" t="str">
            <v>无</v>
          </cell>
          <cell r="E2547" t="str">
            <v>6936352562726</v>
          </cell>
          <cell r="F2547">
            <v>265</v>
          </cell>
          <cell r="G2547">
            <v>223.16</v>
          </cell>
          <cell r="H2547" t="str">
            <v>3+到20+</v>
          </cell>
          <cell r="I2547" t="str">
            <v>老品</v>
          </cell>
          <cell r="J2547" t="str">
            <v>1、产品同竞品差异点（优势点）：
2、产品功能点：4种模式切换，宝宝入睡so easy。柔和灯光，15min定时关灯。
3、产品设计优势：
4、产品教育属性优势：8个经典童话，64个故事场景。
5、产品安全属性优势：
6、产品相关服务优势：
7、其他：</v>
          </cell>
          <cell r="K2547" t="str">
            <v>故事剧场投影，轻松哄睡，吸引宝贝主动讲故事</v>
          </cell>
          <cell r="L2547" t="str">
            <v/>
          </cell>
          <cell r="M2547" t="str">
            <v>销售商品</v>
          </cell>
          <cell r="N2547" t="str">
            <v>2023/05/11</v>
          </cell>
          <cell r="O2547">
            <v>84.8</v>
          </cell>
          <cell r="P2547">
            <v>0.45</v>
          </cell>
          <cell r="Q2547">
            <v>21.5</v>
          </cell>
          <cell r="R2547">
            <v>21.5</v>
          </cell>
          <cell r="S2547">
            <v>10.5</v>
          </cell>
          <cell r="T2547" t="str">
            <v>有</v>
          </cell>
          <cell r="U2547" t="str">
            <v/>
          </cell>
          <cell r="V2547" t="str">
            <v>2190</v>
          </cell>
        </row>
        <row r="2547">
          <cell r="Z2547">
            <v>44.5</v>
          </cell>
          <cell r="AA2547">
            <v>44.5</v>
          </cell>
          <cell r="AB2547">
            <v>35</v>
          </cell>
          <cell r="AC2547">
            <v>0.06930875</v>
          </cell>
          <cell r="AD2547">
            <v>5.4</v>
          </cell>
          <cell r="AE2547">
            <v>9.6</v>
          </cell>
          <cell r="AF2547">
            <v>12</v>
          </cell>
          <cell r="AG2547" t="str">
            <v/>
          </cell>
        </row>
        <row r="2548">
          <cell r="A2548" t="str">
            <v>MD1184</v>
          </cell>
          <cell r="B2548" t="str">
            <v>MD2022092</v>
          </cell>
          <cell r="C2548" t="str">
            <v>mideer 智能口算学习机-粉红独角兽</v>
          </cell>
          <cell r="D2548" t="str">
            <v>无</v>
          </cell>
          <cell r="E2548" t="str">
            <v>6936352511847</v>
          </cell>
          <cell r="F2548">
            <v>69</v>
          </cell>
          <cell r="G2548">
            <v>69</v>
          </cell>
          <cell r="H2548" t="str">
            <v>3+到20+</v>
          </cell>
          <cell r="I2548" t="str">
            <v>老品</v>
          </cell>
          <cell r="J2548" t="str">
            <v>1、产品同竞品差异点（优势点）：
2、产品功能点：自动出题批改，对错1秒反馈。
3、产品设计优势：
4、产品教育属性优势：从幼儿园到小学，数学内容全涵盖。2000000+题库，多达13种玩法。分龄难度进阶，每日进步看得见。
5、产品安全属性优势：
6、产品相关服务优势：
7、其他：</v>
          </cell>
          <cell r="K2548" t="str">
            <v>数字游戏、海量题库、口诀熏听、自动批改</v>
          </cell>
          <cell r="L2548" t="str">
            <v/>
          </cell>
          <cell r="M2548" t="str">
            <v>销售商品</v>
          </cell>
          <cell r="N2548" t="str">
            <v>2023/04/27</v>
          </cell>
          <cell r="O2548">
            <v>26.22</v>
          </cell>
          <cell r="P2548">
            <v>0.17</v>
          </cell>
          <cell r="Q2548">
            <v>14.5</v>
          </cell>
          <cell r="R2548">
            <v>9.5</v>
          </cell>
          <cell r="S2548">
            <v>5</v>
          </cell>
          <cell r="T2548" t="str">
            <v>有</v>
          </cell>
          <cell r="U2548" t="str">
            <v/>
          </cell>
          <cell r="V2548" t="str">
            <v>2190</v>
          </cell>
          <cell r="W2548">
            <v>14.5</v>
          </cell>
          <cell r="X2548">
            <v>9.5</v>
          </cell>
          <cell r="Y2548">
            <v>5</v>
          </cell>
          <cell r="Z2548">
            <v>32</v>
          </cell>
          <cell r="AA2548">
            <v>31</v>
          </cell>
          <cell r="AB2548">
            <v>40</v>
          </cell>
          <cell r="AC2548">
            <v>0.03968</v>
          </cell>
          <cell r="AD2548">
            <v>8.02</v>
          </cell>
          <cell r="AE2548">
            <v>8.7</v>
          </cell>
          <cell r="AF2548">
            <v>48</v>
          </cell>
          <cell r="AG2548" t="str">
            <v/>
          </cell>
        </row>
        <row r="2549">
          <cell r="A2549" t="str">
            <v>MD1185</v>
          </cell>
          <cell r="B2549" t="str">
            <v>MD2022092</v>
          </cell>
          <cell r="C2549" t="str">
            <v>mideer 智能口算学习机-蓝蓝大嘴鸟</v>
          </cell>
          <cell r="D2549" t="str">
            <v>无</v>
          </cell>
          <cell r="E2549" t="str">
            <v>6936352511854</v>
          </cell>
          <cell r="F2549">
            <v>69</v>
          </cell>
          <cell r="G2549">
            <v>69</v>
          </cell>
          <cell r="H2549" t="str">
            <v>3+到20+</v>
          </cell>
          <cell r="I2549" t="str">
            <v>老品</v>
          </cell>
          <cell r="J2549" t="str">
            <v>1、产品同竞品差异点（优势点）：
2、产品功能点：自动出题批改，对错1秒反馈。
3、产品设计优势：
4、产品教育属性优势：从幼儿园到小学，数学内容全涵盖。2000000+题库，多达13种玩法。分龄难度进阶，每日进步看得见。
5、产品安全属性优势：
6、产品相关服务优势：
7、其他：</v>
          </cell>
          <cell r="K2549" t="str">
            <v>数字游戏、海量题库、口诀熏听、自动批改</v>
          </cell>
          <cell r="L2549" t="str">
            <v/>
          </cell>
          <cell r="M2549" t="str">
            <v>销售商品</v>
          </cell>
          <cell r="N2549" t="str">
            <v>2023/04/27</v>
          </cell>
          <cell r="O2549">
            <v>26.22</v>
          </cell>
          <cell r="P2549">
            <v>0.17</v>
          </cell>
          <cell r="Q2549">
            <v>14.5</v>
          </cell>
          <cell r="R2549">
            <v>9.5</v>
          </cell>
          <cell r="S2549">
            <v>5</v>
          </cell>
          <cell r="T2549" t="str">
            <v>有</v>
          </cell>
          <cell r="U2549" t="str">
            <v/>
          </cell>
          <cell r="V2549" t="str">
            <v>2190</v>
          </cell>
          <cell r="W2549">
            <v>14.5</v>
          </cell>
          <cell r="X2549">
            <v>9.5</v>
          </cell>
          <cell r="Y2549">
            <v>5</v>
          </cell>
          <cell r="Z2549">
            <v>32</v>
          </cell>
          <cell r="AA2549">
            <v>31</v>
          </cell>
          <cell r="AB2549">
            <v>40</v>
          </cell>
          <cell r="AC2549">
            <v>0.03968</v>
          </cell>
          <cell r="AD2549">
            <v>8.02</v>
          </cell>
          <cell r="AE2549">
            <v>8.7</v>
          </cell>
          <cell r="AF2549">
            <v>48</v>
          </cell>
          <cell r="AG2549" t="str">
            <v/>
          </cell>
        </row>
        <row r="2550">
          <cell r="A2550" t="str">
            <v>MD2064-CT01</v>
          </cell>
          <cell r="B2550" t="str">
            <v>MD2017007</v>
          </cell>
          <cell r="C2550" t="str">
            <v>mideer动物字母磁力贴（海外分销版）</v>
          </cell>
          <cell r="D2550" t="str">
            <v>无</v>
          </cell>
          <cell r="E2550" t="str">
            <v>6936352542407</v>
          </cell>
          <cell r="F2550">
            <v>39.9</v>
          </cell>
          <cell r="G2550">
            <v>39.9</v>
          </cell>
          <cell r="H2550" t="str">
            <v>3+到20+</v>
          </cell>
          <cell r="I2550" t="str">
            <v>老品</v>
          </cell>
          <cell r="J2550" t="str">
            <v>1、产品同竞品差异点（优势点）：
2、产品功能点：动物联想记忆法，认动物，学英语。
3、产品设计优势：萌趣动物插画，捕捉孩子好奇心。
4、产品教育属性优势：字母组合新单词，词汇量从小积累。
5、产品安全属性优势：大块尺寸，小手易抓握。
6、产品相关服务优势：
7、其他：</v>
          </cell>
          <cell r="K2550" t="str">
            <v>磁力吸附、自由组合学习单词、认知动物</v>
          </cell>
          <cell r="L2550" t="str">
            <v/>
          </cell>
          <cell r="M2550" t="str">
            <v>销售商品</v>
          </cell>
          <cell r="N2550" t="str">
            <v>2023/04/24</v>
          </cell>
          <cell r="O2550">
            <v>15.162</v>
          </cell>
          <cell r="P2550">
            <v>0.31</v>
          </cell>
          <cell r="Q2550">
            <v>9</v>
          </cell>
          <cell r="R2550">
            <v>4.5</v>
          </cell>
          <cell r="S2550">
            <v>4.5</v>
          </cell>
          <cell r="T2550" t="str">
            <v>有</v>
          </cell>
          <cell r="U2550" t="str">
            <v/>
          </cell>
          <cell r="V2550" t="str">
            <v>2190</v>
          </cell>
        </row>
        <row r="2550">
          <cell r="Z2550">
            <v>38</v>
          </cell>
          <cell r="AA2550">
            <v>37.5</v>
          </cell>
          <cell r="AB2550">
            <v>19.5</v>
          </cell>
          <cell r="AC2550">
            <v>0.0277875</v>
          </cell>
          <cell r="AD2550">
            <v>9.92</v>
          </cell>
          <cell r="AE2550">
            <v>10.15</v>
          </cell>
          <cell r="AF2550">
            <v>32</v>
          </cell>
          <cell r="AG2550" t="str">
            <v/>
          </cell>
        </row>
        <row r="2551">
          <cell r="A2551" t="str">
            <v>MD2102-CT01</v>
          </cell>
          <cell r="B2551" t="str">
            <v>MD2017007</v>
          </cell>
          <cell r="C2551" t="str">
            <v>mideer数字果蔬磁力贴(海外分销版）</v>
          </cell>
          <cell r="D2551" t="str">
            <v>无</v>
          </cell>
          <cell r="E2551" t="str">
            <v>6936352564553</v>
          </cell>
          <cell r="F2551">
            <v>39.9</v>
          </cell>
          <cell r="G2551">
            <v>39.9</v>
          </cell>
          <cell r="H2551" t="str">
            <v>3+到20+</v>
          </cell>
          <cell r="I2551" t="str">
            <v>老品</v>
          </cell>
          <cell r="J2551" t="str">
            <v>1、产品同竞品差异点（优势点）：
2、产品功能点：动物联想记忆法，认动物，学英语。
3、产品设计优势：萌趣动物插画，捕捉孩子好奇心。
4、产品教育属性优势：用"+-X÷"，学习基础运算。
5、产品安全属性优势：大块尺寸，小手易抓握。
6、产品相关服务优势：
7、其他：</v>
          </cell>
          <cell r="K2551" t="str">
            <v>磁力吸附、自由组合、学习单词、认知动物、</v>
          </cell>
          <cell r="L2551" t="str">
            <v/>
          </cell>
          <cell r="M2551" t="str">
            <v>销售商品</v>
          </cell>
          <cell r="N2551" t="str">
            <v>2023/04/24</v>
          </cell>
          <cell r="O2551">
            <v>15.162</v>
          </cell>
          <cell r="P2551">
            <v>0.29</v>
          </cell>
          <cell r="Q2551">
            <v>10.4</v>
          </cell>
          <cell r="R2551">
            <v>19.4</v>
          </cell>
          <cell r="S2551">
            <v>10.1</v>
          </cell>
          <cell r="T2551" t="str">
            <v>有</v>
          </cell>
          <cell r="U2551" t="str">
            <v/>
          </cell>
          <cell r="V2551" t="str">
            <v>2190</v>
          </cell>
        </row>
        <row r="2551">
          <cell r="Z2551">
            <v>38</v>
          </cell>
          <cell r="AA2551">
            <v>37.5</v>
          </cell>
          <cell r="AB2551">
            <v>19.5</v>
          </cell>
          <cell r="AC2551">
            <v>0.0277875</v>
          </cell>
          <cell r="AD2551">
            <v>9.28</v>
          </cell>
          <cell r="AE2551">
            <v>10.15</v>
          </cell>
          <cell r="AF2551">
            <v>32</v>
          </cell>
          <cell r="AG2551" t="str">
            <v/>
          </cell>
        </row>
        <row r="2552">
          <cell r="A2552" t="str">
            <v>MD2200-CT01</v>
          </cell>
          <cell r="B2552" t="str">
            <v>MD2017007</v>
          </cell>
          <cell r="C2552" t="str">
            <v>mideer交通工具磁力贴(海外版）</v>
          </cell>
          <cell r="D2552" t="str">
            <v>无</v>
          </cell>
          <cell r="E2552" t="str">
            <v>6936352564560</v>
          </cell>
          <cell r="F2552">
            <v>39.9</v>
          </cell>
          <cell r="G2552">
            <v>39.9</v>
          </cell>
          <cell r="H2552" t="str">
            <v/>
          </cell>
          <cell r="I2552" t="str">
            <v>老品</v>
          </cell>
          <cell r="J2552" t="str">
            <v/>
          </cell>
          <cell r="K2552" t="str">
            <v>磁力吸附、自由组合、学习单词、认知动物、</v>
          </cell>
          <cell r="L2552" t="str">
            <v/>
          </cell>
          <cell r="M2552" t="str">
            <v>销售商品</v>
          </cell>
          <cell r="N2552" t="str">
            <v>2023/04/24</v>
          </cell>
          <cell r="O2552">
            <v>15.162</v>
          </cell>
        </row>
        <row r="2552">
          <cell r="Q2552">
            <v>0</v>
          </cell>
          <cell r="R2552">
            <v>0</v>
          </cell>
          <cell r="S2552">
            <v>0</v>
          </cell>
          <cell r="T2552" t="str">
            <v>有</v>
          </cell>
          <cell r="U2552" t="str">
            <v/>
          </cell>
          <cell r="V2552" t="str">
            <v>2190</v>
          </cell>
        </row>
        <row r="2552">
          <cell r="AC2552">
            <v>0</v>
          </cell>
        </row>
        <row r="2552">
          <cell r="AG2552" t="str">
            <v/>
          </cell>
        </row>
        <row r="2553">
          <cell r="A2553" t="str">
            <v>MD6361</v>
          </cell>
          <cell r="B2553" t="str">
            <v>MD2022020</v>
          </cell>
          <cell r="C2553" t="str">
            <v>mideer“我可以”系列成长互动游戏套装-玩转游乐园，我可以！</v>
          </cell>
          <cell r="D2553" t="str">
            <v>mideer Interactive Growth Game Kit - Have a Amusement Park Blast, I Can Do It!</v>
          </cell>
          <cell r="E2553" t="str">
            <v>6936352563617</v>
          </cell>
          <cell r="F2553">
            <v>59</v>
          </cell>
          <cell r="G2553">
            <v>59</v>
          </cell>
          <cell r="H2553" t="str">
            <v>3+到20+</v>
          </cell>
          <cell r="I2553" t="str">
            <v>老品</v>
          </cell>
          <cell r="J2553" t="str">
            <v>1、产品同竞品差异点（优势点）：
2、产品功能点：日常场景全包含，加强孩子代入感。贴心免剪裁，宝宝用手就能掰。撕拉撕拉，孩子安静一整天。
3、产品设计优势：
4、产品教育属性优势：专为学前教育设计，培养宝宝自主能力。触觉视觉听觉，多维感官培养。
5、产品安全属性优势：
6、产品相关服务优势：
7、其他：</v>
          </cell>
          <cell r="K2553" t="str">
            <v>学前启蒙、知识应用、撕拉玩法、日常场景全包含</v>
          </cell>
          <cell r="L2553" t="str">
            <v/>
          </cell>
          <cell r="M2553" t="str">
            <v>销售商品</v>
          </cell>
          <cell r="N2553" t="str">
            <v>2023/04/23</v>
          </cell>
          <cell r="O2553">
            <v>22.42</v>
          </cell>
          <cell r="P2553">
            <v>0.35</v>
          </cell>
          <cell r="Q2553">
            <v>23.4</v>
          </cell>
          <cell r="R2553">
            <v>21.5</v>
          </cell>
          <cell r="S2553">
            <v>2</v>
          </cell>
          <cell r="T2553" t="str">
            <v>有</v>
          </cell>
          <cell r="U2553" t="str">
            <v/>
          </cell>
          <cell r="V2553" t="str">
            <v>2190</v>
          </cell>
          <cell r="W2553">
            <v>23.8</v>
          </cell>
          <cell r="X2553">
            <v>21.5</v>
          </cell>
          <cell r="Y2553">
            <v>2</v>
          </cell>
          <cell r="Z2553">
            <v>45</v>
          </cell>
          <cell r="AA2553">
            <v>26</v>
          </cell>
          <cell r="AB2553">
            <v>21</v>
          </cell>
          <cell r="AC2553">
            <v>0.02457</v>
          </cell>
          <cell r="AD2553">
            <v>7</v>
          </cell>
          <cell r="AE2553">
            <v>9.8</v>
          </cell>
          <cell r="AF2553">
            <v>20</v>
          </cell>
          <cell r="AG2553" t="str">
            <v/>
          </cell>
        </row>
        <row r="2554">
          <cell r="A2554" t="str">
            <v>CT3342</v>
          </cell>
          <cell r="B2554" t="str">
            <v>MD2018010</v>
          </cell>
          <cell r="C2554" t="str">
            <v>mideer人体认知拼图（海外分销版）-印尼语定制</v>
          </cell>
          <cell r="D2554" t="str">
            <v>mideer Human Body Magnetic Puzzle ( Overseas Version )</v>
          </cell>
          <cell r="E2554" t="str">
            <v>6936352533429</v>
          </cell>
          <cell r="F2554">
            <v>99</v>
          </cell>
          <cell r="G2554">
            <v>99</v>
          </cell>
          <cell r="H2554" t="str">
            <v>3+到20+</v>
          </cell>
          <cell r="I2554" t="str">
            <v>老品</v>
          </cell>
          <cell r="J2554" t="str">
            <v>1、产品同竞品差异点（优势点）：
2、产品功能点：磁贴+挂绳+教棍，寓教于乐更方便。
3、产品设计优势：
4、产品教育属性优势：肌肉、器官、骨骼认知。双语参考卡片，中英文学习更easy。
5、产品安全属性优势：
6、产品相关服务优势：
7、其他：</v>
          </cell>
          <cell r="K2554" t="str">
            <v>磁力拼搭、肌肉认知、器官认知、骨骼认知</v>
          </cell>
          <cell r="L2554" t="str">
            <v/>
          </cell>
          <cell r="M2554" t="str">
            <v>ODM单</v>
          </cell>
          <cell r="N2554" t="str">
            <v>2023/04/12</v>
          </cell>
          <cell r="O2554">
            <v>37.62</v>
          </cell>
          <cell r="P2554">
            <v>1.32</v>
          </cell>
          <cell r="Q2554">
            <v>39.5</v>
          </cell>
          <cell r="R2554">
            <v>27.5</v>
          </cell>
          <cell r="S2554">
            <v>5</v>
          </cell>
          <cell r="T2554" t="str">
            <v>无</v>
          </cell>
          <cell r="U2554" t="str">
            <v>有</v>
          </cell>
          <cell r="V2554" t="str">
            <v>36500</v>
          </cell>
          <cell r="W2554">
            <v>39.5</v>
          </cell>
          <cell r="X2554">
            <v>27.5</v>
          </cell>
          <cell r="Y2554">
            <v>5</v>
          </cell>
          <cell r="Z2554">
            <v>56</v>
          </cell>
          <cell r="AA2554">
            <v>41.5</v>
          </cell>
          <cell r="AB2554">
            <v>29.5</v>
          </cell>
          <cell r="AC2554">
            <v>0.068558</v>
          </cell>
          <cell r="AD2554">
            <v>13.15</v>
          </cell>
          <cell r="AE2554">
            <v>14.15</v>
          </cell>
          <cell r="AF2554">
            <v>10</v>
          </cell>
          <cell r="AG2554" t="str">
            <v>是</v>
          </cell>
        </row>
        <row r="2555">
          <cell r="A2555" t="str">
            <v>MD6056</v>
          </cell>
          <cell r="B2555" t="str">
            <v>MD2017038</v>
          </cell>
          <cell r="C2555" t="str">
            <v>mideer零钱包-小猪款</v>
          </cell>
          <cell r="D2555" t="str">
            <v>mideer Tin Purse - Little Pigs</v>
          </cell>
          <cell r="E2555" t="str">
            <v>6936352560562</v>
          </cell>
          <cell r="F2555">
            <v>19</v>
          </cell>
          <cell r="G2555">
            <v>10</v>
          </cell>
          <cell r="H2555" t="str">
            <v/>
          </cell>
          <cell r="I2555" t="str">
            <v>老品</v>
          </cell>
          <cell r="J2555" t="str">
            <v/>
          </cell>
          <cell r="K2555" t="str">
            <v>财商培养、收纳概念、小巧便携、轻松开合</v>
          </cell>
          <cell r="L2555" t="str">
            <v/>
          </cell>
          <cell r="M2555" t="str">
            <v>销售商品</v>
          </cell>
          <cell r="N2555" t="str">
            <v>2017/01/01</v>
          </cell>
          <cell r="O2555">
            <v>3.8</v>
          </cell>
          <cell r="P2555">
            <v>0.0396</v>
          </cell>
          <cell r="Q2555">
            <v>7.3</v>
          </cell>
          <cell r="R2555">
            <v>7.3</v>
          </cell>
          <cell r="S2555">
            <v>3.3</v>
          </cell>
          <cell r="T2555" t="str">
            <v>有</v>
          </cell>
          <cell r="U2555" t="str">
            <v/>
          </cell>
          <cell r="V2555" t="str">
            <v>2190</v>
          </cell>
        </row>
        <row r="2555">
          <cell r="AC2555">
            <v>0</v>
          </cell>
        </row>
        <row r="2555">
          <cell r="AG2555" t="str">
            <v/>
          </cell>
        </row>
        <row r="2556">
          <cell r="A2556" t="str">
            <v>MD6055</v>
          </cell>
          <cell r="B2556" t="str">
            <v>MD2017038</v>
          </cell>
          <cell r="C2556" t="str">
            <v>mideer零钱包-少女款</v>
          </cell>
          <cell r="D2556" t="str">
            <v>无</v>
          </cell>
          <cell r="E2556" t="str">
            <v>6936352560555</v>
          </cell>
          <cell r="F2556">
            <v>19</v>
          </cell>
          <cell r="G2556">
            <v>19</v>
          </cell>
          <cell r="H2556" t="str">
            <v/>
          </cell>
          <cell r="I2556" t="str">
            <v/>
          </cell>
          <cell r="J2556" t="str">
            <v/>
          </cell>
          <cell r="K2556" t="str">
            <v>财商培养、收纳概念、小巧便携、轻松开合</v>
          </cell>
          <cell r="L2556" t="str">
            <v/>
          </cell>
          <cell r="M2556" t="str">
            <v>销售商品</v>
          </cell>
          <cell r="N2556" t="str">
            <v/>
          </cell>
          <cell r="O2556">
            <v>7.22</v>
          </cell>
          <cell r="P2556">
            <v>0.0396</v>
          </cell>
          <cell r="Q2556">
            <v>7.3</v>
          </cell>
          <cell r="R2556">
            <v>7.3</v>
          </cell>
          <cell r="S2556">
            <v>3.3</v>
          </cell>
          <cell r="T2556" t="str">
            <v>有</v>
          </cell>
          <cell r="U2556" t="str">
            <v/>
          </cell>
          <cell r="V2556" t="str">
            <v>2190</v>
          </cell>
        </row>
        <row r="2556">
          <cell r="AC2556">
            <v>0</v>
          </cell>
        </row>
        <row r="2556">
          <cell r="AG2556" t="str">
            <v/>
          </cell>
        </row>
        <row r="2557">
          <cell r="A2557" t="str">
            <v>MD1055</v>
          </cell>
          <cell r="B2557" t="str">
            <v>MD2017047</v>
          </cell>
          <cell r="C2557" t="str">
            <v>mideer 木质手链-夏日水果</v>
          </cell>
          <cell r="D2557" t="str">
            <v>无</v>
          </cell>
          <cell r="E2557" t="str">
            <v>6936352510550</v>
          </cell>
          <cell r="F2557">
            <v>16.8</v>
          </cell>
          <cell r="G2557">
            <v>16.8</v>
          </cell>
          <cell r="H2557" t="str">
            <v/>
          </cell>
          <cell r="I2557" t="str">
            <v>老品</v>
          </cell>
          <cell r="J2557" t="str">
            <v/>
          </cell>
          <cell r="K2557" t="str">
            <v>轻盈木质、颜色鲜艳、装扮道具、弹力松紧绳</v>
          </cell>
          <cell r="L2557" t="str">
            <v/>
          </cell>
          <cell r="M2557" t="str">
            <v>销售商品</v>
          </cell>
          <cell r="N2557" t="str">
            <v>2017/01/01</v>
          </cell>
          <cell r="O2557">
            <v>6.384</v>
          </cell>
          <cell r="P2557">
            <v>0.01</v>
          </cell>
          <cell r="Q2557">
            <v>10.5</v>
          </cell>
          <cell r="R2557">
            <v>9.5</v>
          </cell>
          <cell r="S2557">
            <v>0.2</v>
          </cell>
          <cell r="T2557" t="str">
            <v>有</v>
          </cell>
          <cell r="U2557" t="str">
            <v/>
          </cell>
          <cell r="V2557" t="str">
            <v>2190</v>
          </cell>
          <cell r="W2557">
            <v>10.5</v>
          </cell>
          <cell r="X2557">
            <v>9.5</v>
          </cell>
          <cell r="Y2557">
            <v>0.2</v>
          </cell>
          <cell r="Z2557">
            <v>38</v>
          </cell>
          <cell r="AA2557">
            <v>35.5</v>
          </cell>
          <cell r="AB2557">
            <v>38</v>
          </cell>
          <cell r="AC2557">
            <v>0.051262</v>
          </cell>
          <cell r="AD2557">
            <v>4</v>
          </cell>
          <cell r="AE2557">
            <v>4.5</v>
          </cell>
          <cell r="AF2557">
            <v>400</v>
          </cell>
          <cell r="AG2557" t="str">
            <v/>
          </cell>
        </row>
        <row r="2558">
          <cell r="A2558" t="str">
            <v>MD1056</v>
          </cell>
          <cell r="B2558" t="str">
            <v>MD2017047</v>
          </cell>
          <cell r="C2558" t="str">
            <v>mideer 木质发卡-夏日水果</v>
          </cell>
          <cell r="D2558" t="str">
            <v>mideer Fruits Hairpin</v>
          </cell>
          <cell r="E2558" t="str">
            <v>6936352510567</v>
          </cell>
          <cell r="F2558">
            <v>11</v>
          </cell>
          <cell r="G2558">
            <v>8.39</v>
          </cell>
          <cell r="H2558" t="str">
            <v/>
          </cell>
          <cell r="I2558" t="str">
            <v>老品</v>
          </cell>
          <cell r="J2558" t="str">
            <v/>
          </cell>
          <cell r="K2558" t="str">
            <v>轻盈木质、颜色鲜艳、装扮道具</v>
          </cell>
          <cell r="L2558" t="str">
            <v/>
          </cell>
          <cell r="M2558" t="str">
            <v>销售商品</v>
          </cell>
          <cell r="N2558" t="str">
            <v>2018/07/23</v>
          </cell>
          <cell r="O2558">
            <v>3.19</v>
          </cell>
          <cell r="P2558">
            <v>0.0095</v>
          </cell>
          <cell r="Q2558">
            <v>0</v>
          </cell>
          <cell r="R2558">
            <v>0</v>
          </cell>
          <cell r="S2558">
            <v>0</v>
          </cell>
          <cell r="T2558" t="str">
            <v>有</v>
          </cell>
          <cell r="U2558" t="str">
            <v/>
          </cell>
          <cell r="V2558" t="str">
            <v>2190</v>
          </cell>
        </row>
        <row r="2558">
          <cell r="AC2558">
            <v>0</v>
          </cell>
        </row>
        <row r="2558">
          <cell r="AG2558" t="str">
            <v/>
          </cell>
        </row>
        <row r="2559">
          <cell r="A2559" t="str">
            <v>MD1057</v>
          </cell>
          <cell r="B2559" t="str">
            <v>MD2017047</v>
          </cell>
          <cell r="C2559" t="str">
            <v>mideer 木质发圈-夏日水果</v>
          </cell>
          <cell r="D2559" t="str">
            <v>mideer Fruits Rope</v>
          </cell>
          <cell r="E2559" t="str">
            <v>6936352510574</v>
          </cell>
          <cell r="F2559">
            <v>9.9</v>
          </cell>
          <cell r="G2559">
            <v>6.51</v>
          </cell>
          <cell r="H2559" t="str">
            <v/>
          </cell>
          <cell r="I2559" t="str">
            <v/>
          </cell>
          <cell r="J2559" t="str">
            <v/>
          </cell>
          <cell r="K2559" t="str">
            <v>轻盈木质、颜色鲜艳、装扮道具、弹力松紧绳</v>
          </cell>
          <cell r="L2559" t="str">
            <v/>
          </cell>
          <cell r="M2559" t="str">
            <v>销售商品</v>
          </cell>
          <cell r="N2559" t="str">
            <v/>
          </cell>
          <cell r="O2559">
            <v>2.475</v>
          </cell>
          <cell r="P2559">
            <v>0.007</v>
          </cell>
          <cell r="Q2559">
            <v>0</v>
          </cell>
          <cell r="R2559">
            <v>0</v>
          </cell>
          <cell r="S2559">
            <v>0</v>
          </cell>
          <cell r="T2559" t="str">
            <v>有</v>
          </cell>
          <cell r="U2559" t="str">
            <v/>
          </cell>
          <cell r="V2559" t="str">
            <v>2190</v>
          </cell>
        </row>
        <row r="2559">
          <cell r="AC2559">
            <v>0</v>
          </cell>
        </row>
        <row r="2559">
          <cell r="AG2559" t="str">
            <v/>
          </cell>
        </row>
        <row r="2560">
          <cell r="A2560" t="str">
            <v>MD1061</v>
          </cell>
          <cell r="B2560" t="str">
            <v>MD2017047</v>
          </cell>
          <cell r="C2560" t="str">
            <v>mideer 木质发圈-梦幻花园</v>
          </cell>
          <cell r="D2560" t="str">
            <v>mideer Garden Rope</v>
          </cell>
          <cell r="E2560" t="str">
            <v>6936352510611</v>
          </cell>
          <cell r="F2560">
            <v>9.9</v>
          </cell>
          <cell r="G2560">
            <v>6.51</v>
          </cell>
          <cell r="H2560" t="str">
            <v/>
          </cell>
          <cell r="I2560" t="str">
            <v>老品</v>
          </cell>
          <cell r="J2560" t="str">
            <v/>
          </cell>
          <cell r="K2560" t="str">
            <v>轻盈木质、颜色鲜艳、装扮道具、弹力松紧绳</v>
          </cell>
          <cell r="L2560" t="str">
            <v/>
          </cell>
          <cell r="M2560" t="str">
            <v>销售商品</v>
          </cell>
          <cell r="N2560" t="str">
            <v>2018/07/23</v>
          </cell>
          <cell r="O2560">
            <v>2.475</v>
          </cell>
          <cell r="P2560">
            <v>0.007</v>
          </cell>
          <cell r="Q2560">
            <v>0</v>
          </cell>
          <cell r="R2560">
            <v>0</v>
          </cell>
          <cell r="S2560">
            <v>0</v>
          </cell>
          <cell r="T2560" t="str">
            <v>有</v>
          </cell>
          <cell r="U2560" t="str">
            <v/>
          </cell>
          <cell r="V2560" t="str">
            <v>2190</v>
          </cell>
        </row>
        <row r="2560">
          <cell r="AC2560">
            <v>0</v>
          </cell>
        </row>
        <row r="2560">
          <cell r="AG2560" t="str">
            <v/>
          </cell>
        </row>
        <row r="2561">
          <cell r="A2561" t="str">
            <v>MD1059</v>
          </cell>
          <cell r="B2561" t="str">
            <v>MD2017047</v>
          </cell>
          <cell r="C2561" t="str">
            <v>mideer 木质手链-梦幻花园</v>
          </cell>
          <cell r="D2561" t="str">
            <v>mideer Garden Bracelet</v>
          </cell>
          <cell r="E2561" t="str">
            <v>6936352510598</v>
          </cell>
          <cell r="F2561">
            <v>16.8</v>
          </cell>
          <cell r="G2561">
            <v>11.05</v>
          </cell>
          <cell r="H2561" t="str">
            <v/>
          </cell>
          <cell r="I2561" t="str">
            <v>老品</v>
          </cell>
          <cell r="J2561" t="str">
            <v/>
          </cell>
          <cell r="K2561" t="str">
            <v>轻盈木质、颜色鲜艳、装扮道具、弹力松紧绳</v>
          </cell>
          <cell r="L2561" t="str">
            <v/>
          </cell>
          <cell r="M2561" t="str">
            <v>销售商品</v>
          </cell>
          <cell r="N2561" t="str">
            <v>2018/07/23</v>
          </cell>
          <cell r="O2561">
            <v>4.2</v>
          </cell>
          <cell r="P2561">
            <v>0.01</v>
          </cell>
          <cell r="Q2561">
            <v>0</v>
          </cell>
          <cell r="R2561">
            <v>0</v>
          </cell>
          <cell r="S2561">
            <v>0</v>
          </cell>
          <cell r="T2561" t="str">
            <v>有</v>
          </cell>
          <cell r="U2561" t="str">
            <v/>
          </cell>
          <cell r="V2561" t="str">
            <v>2190</v>
          </cell>
        </row>
        <row r="2561">
          <cell r="AC2561">
            <v>0</v>
          </cell>
        </row>
        <row r="2561">
          <cell r="AG2561" t="str">
            <v/>
          </cell>
        </row>
        <row r="2562">
          <cell r="A2562" t="str">
            <v>MD1054</v>
          </cell>
          <cell r="B2562" t="str">
            <v>MD2017047</v>
          </cell>
          <cell r="C2562" t="str">
            <v>mideer 木质项链-夏日水果</v>
          </cell>
          <cell r="D2562" t="str">
            <v>mideer Fruits Necklace</v>
          </cell>
          <cell r="E2562" t="str">
            <v>6936352510543</v>
          </cell>
          <cell r="F2562">
            <v>36</v>
          </cell>
          <cell r="G2562">
            <v>27.47</v>
          </cell>
          <cell r="H2562" t="str">
            <v/>
          </cell>
          <cell r="I2562" t="str">
            <v>老品</v>
          </cell>
          <cell r="J2562" t="str">
            <v/>
          </cell>
          <cell r="K2562" t="str">
            <v>轻盈木质、颜色鲜艳、装扮道具、弹力松紧绳</v>
          </cell>
          <cell r="L2562" t="str">
            <v/>
          </cell>
          <cell r="M2562" t="str">
            <v>销售商品</v>
          </cell>
          <cell r="N2562" t="str">
            <v>2018/07/23</v>
          </cell>
          <cell r="O2562">
            <v>10.44</v>
          </cell>
          <cell r="P2562">
            <v>0.02</v>
          </cell>
          <cell r="Q2562">
            <v>0</v>
          </cell>
          <cell r="R2562">
            <v>0</v>
          </cell>
          <cell r="S2562">
            <v>0</v>
          </cell>
          <cell r="T2562" t="str">
            <v>有</v>
          </cell>
          <cell r="U2562" t="str">
            <v/>
          </cell>
          <cell r="V2562" t="str">
            <v>2190</v>
          </cell>
        </row>
        <row r="2562">
          <cell r="AC2562">
            <v>0</v>
          </cell>
        </row>
        <row r="2562">
          <cell r="AG2562" t="str">
            <v/>
          </cell>
        </row>
        <row r="2563">
          <cell r="A2563" t="str">
            <v>MD1058</v>
          </cell>
          <cell r="B2563" t="str">
            <v>MD2017047</v>
          </cell>
          <cell r="C2563" t="str">
            <v>mideer 木质项链-梦幻花园</v>
          </cell>
          <cell r="D2563" t="str">
            <v>mideer Garden Necklace</v>
          </cell>
          <cell r="E2563" t="str">
            <v>6936352510581</v>
          </cell>
          <cell r="F2563">
            <v>36</v>
          </cell>
          <cell r="G2563">
            <v>27.47</v>
          </cell>
          <cell r="H2563" t="str">
            <v/>
          </cell>
          <cell r="I2563" t="str">
            <v>老品</v>
          </cell>
          <cell r="J2563" t="str">
            <v/>
          </cell>
          <cell r="K2563" t="str">
            <v>轻盈木质、颜色鲜艳、装扮道具、弹力松紧绳</v>
          </cell>
          <cell r="L2563" t="str">
            <v/>
          </cell>
          <cell r="M2563" t="str">
            <v>销售商品</v>
          </cell>
          <cell r="N2563" t="str">
            <v>2018/07/23</v>
          </cell>
          <cell r="O2563">
            <v>10.44</v>
          </cell>
          <cell r="P2563">
            <v>0.02</v>
          </cell>
          <cell r="Q2563">
            <v>10.5</v>
          </cell>
          <cell r="R2563">
            <v>9.5</v>
          </cell>
          <cell r="S2563">
            <v>0.2</v>
          </cell>
          <cell r="T2563" t="str">
            <v>有</v>
          </cell>
          <cell r="U2563" t="str">
            <v/>
          </cell>
          <cell r="V2563" t="str">
            <v>2190</v>
          </cell>
          <cell r="W2563">
            <v>10.5</v>
          </cell>
          <cell r="X2563">
            <v>9.5</v>
          </cell>
          <cell r="Y2563">
            <v>0.2</v>
          </cell>
          <cell r="Z2563">
            <v>38</v>
          </cell>
          <cell r="AA2563">
            <v>35.5</v>
          </cell>
          <cell r="AB2563">
            <v>38</v>
          </cell>
          <cell r="AC2563">
            <v>0.051262</v>
          </cell>
          <cell r="AD2563">
            <v>4</v>
          </cell>
          <cell r="AE2563">
            <v>4.5</v>
          </cell>
          <cell r="AF2563">
            <v>400</v>
          </cell>
          <cell r="AG2563" t="str">
            <v/>
          </cell>
        </row>
        <row r="2564">
          <cell r="A2564" t="str">
            <v>MD6054</v>
          </cell>
          <cell r="B2564" t="str">
            <v>MD2017038</v>
          </cell>
          <cell r="C2564" t="str">
            <v>mideer零钱包-蝴蝶款</v>
          </cell>
          <cell r="D2564" t="str">
            <v>mideer Tin Purse - The Butterfly</v>
          </cell>
          <cell r="E2564" t="str">
            <v>6936352560548</v>
          </cell>
          <cell r="F2564">
            <v>19</v>
          </cell>
          <cell r="G2564">
            <v>12.5</v>
          </cell>
          <cell r="H2564" t="str">
            <v/>
          </cell>
          <cell r="I2564" t="str">
            <v>老品</v>
          </cell>
          <cell r="J2564" t="str">
            <v/>
          </cell>
          <cell r="K2564" t="str">
            <v>财商培养、收纳概念、小巧便携、轻松开合</v>
          </cell>
          <cell r="L2564" t="str">
            <v/>
          </cell>
          <cell r="M2564" t="str">
            <v>销售商品</v>
          </cell>
          <cell r="N2564" t="str">
            <v>2019/08/05</v>
          </cell>
          <cell r="O2564">
            <v>4.75</v>
          </cell>
          <cell r="P2564">
            <v>0.0396</v>
          </cell>
          <cell r="Q2564">
            <v>7.3</v>
          </cell>
          <cell r="R2564">
            <v>7.3</v>
          </cell>
          <cell r="S2564">
            <v>3.3</v>
          </cell>
          <cell r="T2564" t="str">
            <v>有</v>
          </cell>
          <cell r="U2564" t="str">
            <v/>
          </cell>
          <cell r="V2564" t="str">
            <v>2190</v>
          </cell>
        </row>
        <row r="2564">
          <cell r="AC2564">
            <v>0</v>
          </cell>
        </row>
        <row r="2564">
          <cell r="AG2564" t="str">
            <v/>
          </cell>
        </row>
        <row r="2565">
          <cell r="A2565" t="str">
            <v>MD1052</v>
          </cell>
          <cell r="B2565" t="str">
            <v>MD2017009</v>
          </cell>
          <cell r="C2565" t="str">
            <v>mideer 木质水手钱罐</v>
          </cell>
          <cell r="D2565" t="str">
            <v>无</v>
          </cell>
          <cell r="E2565" t="str">
            <v>6936352510529</v>
          </cell>
          <cell r="F2565">
            <v>99</v>
          </cell>
          <cell r="G2565">
            <v>99</v>
          </cell>
          <cell r="H2565" t="str">
            <v/>
          </cell>
          <cell r="I2565" t="str">
            <v>老品</v>
          </cell>
          <cell r="J2565" t="str">
            <v/>
          </cell>
          <cell r="K2565" t="str">
            <v>暂缺</v>
          </cell>
          <cell r="L2565" t="str">
            <v/>
          </cell>
          <cell r="M2565" t="str">
            <v>销售商品</v>
          </cell>
          <cell r="N2565" t="str">
            <v>2017/01/01</v>
          </cell>
          <cell r="O2565">
            <v>37.62</v>
          </cell>
        </row>
        <row r="2565">
          <cell r="Q2565">
            <v>0</v>
          </cell>
          <cell r="R2565">
            <v>0</v>
          </cell>
          <cell r="S2565">
            <v>0</v>
          </cell>
          <cell r="T2565" t="str">
            <v>有</v>
          </cell>
          <cell r="U2565" t="str">
            <v/>
          </cell>
          <cell r="V2565" t="str">
            <v>2190</v>
          </cell>
        </row>
        <row r="2565">
          <cell r="AC2565">
            <v>0</v>
          </cell>
        </row>
        <row r="2565">
          <cell r="AG2565" t="str">
            <v/>
          </cell>
        </row>
        <row r="2566">
          <cell r="A2566" t="str">
            <v>MD2015</v>
          </cell>
          <cell r="B2566" t="str">
            <v>MD2017006</v>
          </cell>
          <cell r="C2566" t="str">
            <v>mideer 宝宝行为记录表</v>
          </cell>
          <cell r="D2566" t="str">
            <v>无</v>
          </cell>
          <cell r="E2566" t="str">
            <v>6936352520153</v>
          </cell>
          <cell r="F2566">
            <v>188</v>
          </cell>
          <cell r="G2566">
            <v>188</v>
          </cell>
          <cell r="H2566" t="str">
            <v/>
          </cell>
          <cell r="I2566" t="str">
            <v>老品</v>
          </cell>
          <cell r="J2566" t="str">
            <v/>
          </cell>
          <cell r="K2566" t="str">
            <v>磁贴设计、天气信息、时间日历、反复擦写</v>
          </cell>
          <cell r="L2566" t="str">
            <v/>
          </cell>
          <cell r="M2566" t="str">
            <v>销售商品</v>
          </cell>
          <cell r="N2566" t="str">
            <v>2017/01/01</v>
          </cell>
          <cell r="O2566">
            <v>71.44</v>
          </cell>
          <cell r="P2566">
            <v>1.25</v>
          </cell>
          <cell r="Q2566">
            <v>0</v>
          </cell>
          <cell r="R2566">
            <v>0</v>
          </cell>
          <cell r="S2566">
            <v>0</v>
          </cell>
          <cell r="T2566" t="str">
            <v>有</v>
          </cell>
          <cell r="U2566" t="str">
            <v/>
          </cell>
          <cell r="V2566" t="str">
            <v>2190</v>
          </cell>
        </row>
        <row r="2566">
          <cell r="AC2566">
            <v>0</v>
          </cell>
        </row>
        <row r="2566">
          <cell r="AG2566" t="str">
            <v/>
          </cell>
        </row>
        <row r="2567">
          <cell r="A2567" t="str">
            <v>MD0115</v>
          </cell>
          <cell r="B2567" t="str">
            <v>MD2017068</v>
          </cell>
          <cell r="C2567" t="str">
            <v>mideer身高贴-棕熊</v>
          </cell>
          <cell r="D2567" t="str">
            <v>无</v>
          </cell>
          <cell r="E2567" t="str">
            <v>6936352501152</v>
          </cell>
          <cell r="F2567">
            <v>39</v>
          </cell>
          <cell r="G2567">
            <v>39</v>
          </cell>
          <cell r="H2567" t="str">
            <v/>
          </cell>
          <cell r="I2567" t="str">
            <v>老品</v>
          </cell>
          <cell r="J2567" t="str">
            <v/>
          </cell>
          <cell r="K2567" t="str">
            <v>暂缺</v>
          </cell>
          <cell r="L2567" t="str">
            <v/>
          </cell>
          <cell r="M2567" t="str">
            <v>销售商品</v>
          </cell>
          <cell r="N2567" t="str">
            <v>2017/01/01</v>
          </cell>
          <cell r="O2567">
            <v>14.82</v>
          </cell>
          <cell r="P2567">
            <v>0.16</v>
          </cell>
          <cell r="Q2567">
            <v>0</v>
          </cell>
          <cell r="R2567">
            <v>0</v>
          </cell>
          <cell r="S2567">
            <v>0</v>
          </cell>
          <cell r="T2567" t="str">
            <v>有</v>
          </cell>
          <cell r="U2567" t="str">
            <v/>
          </cell>
          <cell r="V2567" t="str">
            <v>2190</v>
          </cell>
        </row>
        <row r="2567">
          <cell r="AC2567">
            <v>0</v>
          </cell>
        </row>
        <row r="2567">
          <cell r="AG2567" t="str">
            <v/>
          </cell>
        </row>
        <row r="2568">
          <cell r="A2568" t="str">
            <v>MD1251</v>
          </cell>
          <cell r="B2568" t="str">
            <v>MD2023044</v>
          </cell>
          <cell r="C2568" t="str">
            <v>mideer 便携月亮椅  鹿营派对</v>
          </cell>
          <cell r="D2568" t="str">
            <v>mideer "Deer" Camp Party - Portable Moon Chair</v>
          </cell>
          <cell r="E2568" t="str">
            <v>6936352512516</v>
          </cell>
          <cell r="F2568">
            <v>129</v>
          </cell>
          <cell r="G2568">
            <v>142.1</v>
          </cell>
          <cell r="H2568" t="str">
            <v>3+到20+</v>
          </cell>
          <cell r="I2568" t="str">
            <v>老品</v>
          </cell>
          <cell r="J2568" t="str">
            <v>1、产品同竞品差异点（优势点）：
2、产品功能点：
3、产品设计优势：
4、产品教育属性优势：
5、产品安全属性优势：
6、产品相关服务优势：
7、其他：</v>
          </cell>
          <cell r="K2568" t="str">
            <v>1）便携“游乐场”，随时开玩
2）双层门帘，防蚊又透气
3）四角支撑稳固，不易摇晃
4）5分钟轻松搭建，不费妈
5）无异味，安全认证更放心
6）配收纳袋，拎着就走
7）收纳不占地，家里随便放
8）可爱“小耳朵”设计，拍照超出片</v>
          </cell>
          <cell r="L2568" t="str">
            <v>A portable "amusement park."
Dual-layer curtains: mosquito-proof and breathable.
Stable 4-corner support.
5-minute easy assembly.
Odorless and certified safe.
Portable storage bag included.
Space-saving storage.
Cute "ear" design for photos.</v>
          </cell>
          <cell r="M2568" t="str">
            <v>销售商品</v>
          </cell>
          <cell r="N2568" t="str">
            <v>2023/06/25</v>
          </cell>
          <cell r="O2568">
            <v>58.05</v>
          </cell>
          <cell r="P2568">
            <v>0.88</v>
          </cell>
          <cell r="Q2568">
            <v>12</v>
          </cell>
          <cell r="R2568">
            <v>11</v>
          </cell>
          <cell r="S2568">
            <v>29</v>
          </cell>
          <cell r="T2568" t="str">
            <v>有</v>
          </cell>
          <cell r="U2568" t="str">
            <v/>
          </cell>
          <cell r="V2568" t="str">
            <v>2190</v>
          </cell>
        </row>
        <row r="2568">
          <cell r="Z2568">
            <v>62</v>
          </cell>
          <cell r="AA2568">
            <v>30.2</v>
          </cell>
          <cell r="AB2568">
            <v>29.3</v>
          </cell>
          <cell r="AC2568">
            <v>0.05486132</v>
          </cell>
          <cell r="AD2568">
            <v>7</v>
          </cell>
          <cell r="AE2568">
            <v>9.68</v>
          </cell>
          <cell r="AF2568">
            <v>10</v>
          </cell>
          <cell r="AG2568" t="str">
            <v/>
          </cell>
        </row>
        <row r="2569">
          <cell r="A2569" t="str">
            <v>CT2150</v>
          </cell>
          <cell r="B2569" t="str">
            <v>MD2021022</v>
          </cell>
          <cell r="C2569" t="str">
            <v>mideer全脑平衡大作战-运笔画线（外贸版）</v>
          </cell>
          <cell r="D2569" t="str">
            <v>无</v>
          </cell>
          <cell r="E2569" t="str">
            <v>6936352521501</v>
          </cell>
          <cell r="F2569">
            <v>48</v>
          </cell>
          <cell r="G2569">
            <v>40.42</v>
          </cell>
          <cell r="H2569" t="str">
            <v/>
          </cell>
          <cell r="I2569" t="str">
            <v>老品</v>
          </cell>
          <cell r="J2569" t="str">
            <v/>
          </cell>
          <cell r="K2569" t="str">
            <v>控笔运笔、由简到难、反复擦写、手眼协调</v>
          </cell>
          <cell r="L2569" t="str">
            <v/>
          </cell>
          <cell r="M2569" t="str">
            <v>销售商品</v>
          </cell>
          <cell r="N2569" t="str">
            <v>2021/12/23</v>
          </cell>
          <cell r="O2569">
            <v>15.36</v>
          </cell>
          <cell r="P2569">
            <v>0.5</v>
          </cell>
          <cell r="Q2569">
            <v>19.3</v>
          </cell>
          <cell r="R2569">
            <v>26</v>
          </cell>
          <cell r="S2569">
            <v>2</v>
          </cell>
          <cell r="T2569" t="str">
            <v>有</v>
          </cell>
          <cell r="U2569" t="str">
            <v/>
          </cell>
          <cell r="V2569" t="str">
            <v>2190</v>
          </cell>
        </row>
        <row r="2569">
          <cell r="AC2569">
            <v>0</v>
          </cell>
        </row>
        <row r="2569">
          <cell r="AG2569" t="str">
            <v/>
          </cell>
        </row>
        <row r="2570">
          <cell r="A2570" t="str">
            <v>CT2151</v>
          </cell>
          <cell r="B2570" t="str">
            <v>MD2021022</v>
          </cell>
          <cell r="C2570" t="str">
            <v>mideer全脑平衡大作战-数字字母连连看（外贸版）</v>
          </cell>
          <cell r="D2570" t="str">
            <v>无</v>
          </cell>
          <cell r="E2570" t="str">
            <v>6936352521518</v>
          </cell>
          <cell r="F2570">
            <v>48</v>
          </cell>
          <cell r="G2570">
            <v>35.37</v>
          </cell>
          <cell r="H2570" t="str">
            <v/>
          </cell>
          <cell r="I2570" t="str">
            <v>老品</v>
          </cell>
          <cell r="J2570" t="str">
            <v/>
          </cell>
          <cell r="K2570" t="str">
            <v>控笔运笔、由简到难、反复擦写、手眼协调</v>
          </cell>
          <cell r="L2570" t="str">
            <v/>
          </cell>
          <cell r="M2570" t="str">
            <v>销售商品</v>
          </cell>
          <cell r="N2570" t="str">
            <v>2021/12/23</v>
          </cell>
          <cell r="O2570">
            <v>13.44</v>
          </cell>
          <cell r="P2570">
            <v>0.5</v>
          </cell>
          <cell r="Q2570">
            <v>19.3</v>
          </cell>
          <cell r="R2570">
            <v>26</v>
          </cell>
          <cell r="S2570">
            <v>2</v>
          </cell>
          <cell r="T2570" t="str">
            <v>有</v>
          </cell>
          <cell r="U2570" t="str">
            <v/>
          </cell>
          <cell r="V2570" t="str">
            <v>2190</v>
          </cell>
        </row>
        <row r="2570">
          <cell r="AC2570">
            <v>0</v>
          </cell>
        </row>
        <row r="2570">
          <cell r="AG2570" t="str">
            <v/>
          </cell>
        </row>
        <row r="2571">
          <cell r="A2571" t="str">
            <v>CT2152</v>
          </cell>
          <cell r="B2571" t="str">
            <v>MD2021022</v>
          </cell>
          <cell r="C2571" t="str">
            <v>mideer 点线成画   外贸版</v>
          </cell>
          <cell r="D2571" t="str">
            <v>无</v>
          </cell>
          <cell r="E2571" t="str">
            <v>6936352521525</v>
          </cell>
          <cell r="F2571">
            <v>48</v>
          </cell>
          <cell r="G2571">
            <v>35.37</v>
          </cell>
          <cell r="H2571" t="str">
            <v/>
          </cell>
          <cell r="I2571" t="str">
            <v>老品</v>
          </cell>
          <cell r="J2571" t="str">
            <v/>
          </cell>
          <cell r="K2571" t="str">
            <v>控笔运笔、由简到难、反复擦写、手眼协调</v>
          </cell>
          <cell r="L2571" t="str">
            <v/>
          </cell>
          <cell r="M2571" t="str">
            <v>销售商品</v>
          </cell>
          <cell r="N2571" t="str">
            <v>2021/12/23</v>
          </cell>
          <cell r="O2571">
            <v>13.44</v>
          </cell>
          <cell r="P2571">
            <v>0.55</v>
          </cell>
          <cell r="Q2571">
            <v>19.3</v>
          </cell>
          <cell r="R2571">
            <v>26</v>
          </cell>
          <cell r="S2571">
            <v>2</v>
          </cell>
          <cell r="T2571" t="str">
            <v>有</v>
          </cell>
          <cell r="U2571" t="str">
            <v/>
          </cell>
          <cell r="V2571" t="str">
            <v>2190</v>
          </cell>
          <cell r="W2571">
            <v>19</v>
          </cell>
          <cell r="X2571">
            <v>26</v>
          </cell>
          <cell r="Y2571">
            <v>2</v>
          </cell>
          <cell r="Z2571">
            <v>40</v>
          </cell>
          <cell r="AA2571">
            <v>22.5</v>
          </cell>
          <cell r="AB2571">
            <v>27.5</v>
          </cell>
          <cell r="AC2571">
            <v>0.02475</v>
          </cell>
          <cell r="AD2571">
            <v>11</v>
          </cell>
          <cell r="AE2571">
            <v>10.2</v>
          </cell>
          <cell r="AF2571">
            <v>20</v>
          </cell>
          <cell r="AG2571" t="str">
            <v/>
          </cell>
        </row>
        <row r="2572">
          <cell r="A2572" t="str">
            <v>190503</v>
          </cell>
          <cell r="B2572" t="str">
            <v>MD2022097</v>
          </cell>
          <cell r="C2572" t="str">
            <v>智阅早教卡：时间认知与成长</v>
          </cell>
          <cell r="D2572" t="str">
            <v>无</v>
          </cell>
          <cell r="E2572" t="str">
            <v>6972471299532</v>
          </cell>
          <cell r="F2572">
            <v>69</v>
          </cell>
          <cell r="G2572">
            <v>69</v>
          </cell>
          <cell r="H2572" t="str">
            <v/>
          </cell>
          <cell r="I2572" t="str">
            <v>老品</v>
          </cell>
          <cell r="J2572" t="str">
            <v/>
          </cell>
          <cell r="K2572" t="str">
            <v>双面有料，事物认知，亲子互动，提升学习兴趣</v>
          </cell>
          <cell r="L2572" t="str">
            <v/>
          </cell>
          <cell r="M2572" t="str">
            <v>赠品</v>
          </cell>
          <cell r="N2572" t="str">
            <v>2021/12/25</v>
          </cell>
          <cell r="O2572">
            <v>26.22</v>
          </cell>
          <cell r="P2572">
            <v>0</v>
          </cell>
          <cell r="Q2572">
            <v>0</v>
          </cell>
          <cell r="R2572">
            <v>0</v>
          </cell>
          <cell r="S2572">
            <v>0</v>
          </cell>
          <cell r="T2572" t="str">
            <v>有</v>
          </cell>
          <cell r="U2572" t="str">
            <v/>
          </cell>
          <cell r="V2572" t="str">
            <v>2190</v>
          </cell>
          <cell r="W2572">
            <v>0</v>
          </cell>
          <cell r="X2572">
            <v>0</v>
          </cell>
          <cell r="Y2572">
            <v>0</v>
          </cell>
          <cell r="Z2572">
            <v>0</v>
          </cell>
          <cell r="AA2572">
            <v>0</v>
          </cell>
          <cell r="AB2572">
            <v>0</v>
          </cell>
          <cell r="AC2572">
            <v>0</v>
          </cell>
          <cell r="AD2572">
            <v>0</v>
          </cell>
          <cell r="AE2572">
            <v>0</v>
          </cell>
          <cell r="AF2572">
            <v>0</v>
          </cell>
          <cell r="AG2572" t="str">
            <v/>
          </cell>
        </row>
        <row r="2573">
          <cell r="A2573" t="str">
            <v>190504</v>
          </cell>
          <cell r="B2573" t="str">
            <v>MD2022097</v>
          </cell>
          <cell r="C2573" t="str">
            <v>智阅早教卡：城市生活与场景</v>
          </cell>
          <cell r="D2573" t="str">
            <v>无</v>
          </cell>
          <cell r="E2573" t="str">
            <v>6972471299549</v>
          </cell>
          <cell r="F2573">
            <v>69</v>
          </cell>
          <cell r="G2573">
            <v>69</v>
          </cell>
          <cell r="H2573" t="str">
            <v/>
          </cell>
          <cell r="I2573" t="str">
            <v>老品</v>
          </cell>
          <cell r="J2573" t="str">
            <v/>
          </cell>
          <cell r="K2573" t="str">
            <v>双面有料，事物认知，亲子互动，提升学习兴趣</v>
          </cell>
          <cell r="L2573" t="str">
            <v/>
          </cell>
          <cell r="M2573" t="str">
            <v>赠品</v>
          </cell>
          <cell r="N2573" t="str">
            <v>2021/12/25</v>
          </cell>
          <cell r="O2573">
            <v>26.22</v>
          </cell>
        </row>
        <row r="2573">
          <cell r="Q2573">
            <v>0</v>
          </cell>
          <cell r="R2573">
            <v>0</v>
          </cell>
          <cell r="S2573">
            <v>0</v>
          </cell>
          <cell r="T2573" t="str">
            <v>有</v>
          </cell>
          <cell r="U2573" t="str">
            <v/>
          </cell>
          <cell r="V2573" t="str">
            <v>2190</v>
          </cell>
        </row>
        <row r="2573">
          <cell r="AC2573">
            <v>0</v>
          </cell>
        </row>
        <row r="2573">
          <cell r="AG2573" t="str">
            <v/>
          </cell>
        </row>
        <row r="2574">
          <cell r="A2574" t="str">
            <v>190505</v>
          </cell>
          <cell r="B2574" t="str">
            <v>MD2022097</v>
          </cell>
          <cell r="C2574" t="str">
            <v>智阅早教卡：车辆交通与工程</v>
          </cell>
          <cell r="D2574" t="str">
            <v>无</v>
          </cell>
          <cell r="E2574" t="str">
            <v>6972471295053</v>
          </cell>
          <cell r="F2574">
            <v>69</v>
          </cell>
          <cell r="G2574">
            <v>69</v>
          </cell>
          <cell r="H2574" t="str">
            <v/>
          </cell>
          <cell r="I2574" t="str">
            <v>老品</v>
          </cell>
          <cell r="J2574" t="str">
            <v/>
          </cell>
          <cell r="K2574" t="str">
            <v>双面有料，事物认知，亲子互动，提升学习兴趣</v>
          </cell>
          <cell r="L2574" t="str">
            <v/>
          </cell>
          <cell r="M2574" t="str">
            <v>赠品</v>
          </cell>
          <cell r="N2574" t="str">
            <v>2021/12/25</v>
          </cell>
          <cell r="O2574">
            <v>26.22</v>
          </cell>
        </row>
        <row r="2574">
          <cell r="Q2574">
            <v>0</v>
          </cell>
          <cell r="R2574">
            <v>0</v>
          </cell>
          <cell r="S2574">
            <v>0</v>
          </cell>
          <cell r="T2574" t="str">
            <v>有</v>
          </cell>
          <cell r="U2574" t="str">
            <v/>
          </cell>
          <cell r="V2574" t="str">
            <v>2190</v>
          </cell>
        </row>
        <row r="2574">
          <cell r="AC2574">
            <v>0</v>
          </cell>
        </row>
        <row r="2574">
          <cell r="AG2574" t="str">
            <v/>
          </cell>
        </row>
        <row r="2575">
          <cell r="A2575" t="str">
            <v>190502</v>
          </cell>
          <cell r="B2575" t="str">
            <v>MD2022097</v>
          </cell>
          <cell r="C2575" t="str">
            <v>智阅早教卡：色彩形状与对比</v>
          </cell>
          <cell r="D2575" t="str">
            <v>无</v>
          </cell>
          <cell r="E2575" t="str">
            <v>6972471299525</v>
          </cell>
          <cell r="F2575">
            <v>69</v>
          </cell>
          <cell r="G2575">
            <v>69</v>
          </cell>
          <cell r="H2575" t="str">
            <v/>
          </cell>
          <cell r="I2575" t="str">
            <v>老品</v>
          </cell>
          <cell r="J2575" t="str">
            <v/>
          </cell>
          <cell r="K2575" t="str">
            <v>双面有料，事物认知，亲子互动，提升学习兴趣</v>
          </cell>
          <cell r="L2575" t="str">
            <v/>
          </cell>
          <cell r="M2575" t="str">
            <v>赠品</v>
          </cell>
          <cell r="N2575" t="str">
            <v>2021/12/25</v>
          </cell>
          <cell r="O2575">
            <v>26.22</v>
          </cell>
        </row>
        <row r="2575">
          <cell r="Q2575">
            <v>0</v>
          </cell>
          <cell r="R2575">
            <v>0</v>
          </cell>
          <cell r="S2575">
            <v>0</v>
          </cell>
          <cell r="T2575" t="str">
            <v>有</v>
          </cell>
          <cell r="U2575" t="str">
            <v/>
          </cell>
          <cell r="V2575" t="str">
            <v>2190</v>
          </cell>
        </row>
        <row r="2575">
          <cell r="AC2575">
            <v>0</v>
          </cell>
        </row>
        <row r="2575">
          <cell r="AG2575" t="str">
            <v/>
          </cell>
        </row>
        <row r="2576">
          <cell r="A2576" t="str">
            <v>MD2154</v>
          </cell>
          <cell r="B2576" t="str">
            <v>MD2022020</v>
          </cell>
          <cell r="C2576" t="str">
            <v>mideer 安静撕撕书  养成好习惯，我可以！</v>
          </cell>
          <cell r="D2576" t="str">
            <v>mideer Interactive Game Box - Form Good Habit I Can Do It !</v>
          </cell>
          <cell r="E2576" t="str">
            <v>6936352521549</v>
          </cell>
          <cell r="F2576">
            <v>59</v>
          </cell>
          <cell r="G2576">
            <v>59</v>
          </cell>
          <cell r="H2576" t="str">
            <v>18m+</v>
          </cell>
          <cell r="I2576" t="str">
            <v>老品</v>
          </cell>
          <cell r="J2576" t="str">
            <v>1、产品同竞品差异点（优势点）：
2、产品功能点：日常场景全包含，加强孩子代入感。贴心免剪裁，宝宝用手就能掰。撕拉撕拉，孩子安静一整天。
3、产品设计优势：
4、产品教育属性优势：专为学前教育设计，培养宝宝自主能力。触觉视觉听觉，多维感官培养。
5、产品安全属性优势：
6、产品相关服务优势：
7、其他：</v>
          </cell>
          <cell r="K2576" t="str">
            <v>学前启蒙、知识应用、撕拉玩法、日常场景全包含</v>
          </cell>
          <cell r="L2576" t="str">
            <v/>
          </cell>
          <cell r="M2576" t="str">
            <v>销售商品</v>
          </cell>
          <cell r="N2576" t="str">
            <v>2022/04/13</v>
          </cell>
          <cell r="O2576">
            <v>22.42</v>
          </cell>
          <cell r="P2576">
            <v>0.478</v>
          </cell>
          <cell r="Q2576">
            <v>23.4</v>
          </cell>
          <cell r="R2576">
            <v>21.5</v>
          </cell>
          <cell r="S2576">
            <v>2</v>
          </cell>
          <cell r="T2576" t="str">
            <v>有</v>
          </cell>
          <cell r="U2576" t="str">
            <v/>
          </cell>
          <cell r="V2576" t="str">
            <v>2190</v>
          </cell>
          <cell r="W2576">
            <v>23.7</v>
          </cell>
          <cell r="X2576">
            <v>27</v>
          </cell>
          <cell r="Y2576">
            <v>1.6</v>
          </cell>
          <cell r="Z2576">
            <v>50</v>
          </cell>
          <cell r="AA2576">
            <v>29.3</v>
          </cell>
          <cell r="AB2576">
            <v>18.4</v>
          </cell>
          <cell r="AC2576">
            <v>0.026956</v>
          </cell>
          <cell r="AD2576">
            <v>9.4</v>
          </cell>
          <cell r="AE2576">
            <v>10.01</v>
          </cell>
          <cell r="AF2576">
            <v>20</v>
          </cell>
          <cell r="AG2576" t="str">
            <v/>
          </cell>
        </row>
        <row r="2577">
          <cell r="A2577" t="str">
            <v>MD2159</v>
          </cell>
          <cell r="B2577" t="str">
            <v>MD2022020</v>
          </cell>
          <cell r="C2577" t="str">
            <v>mideer 安静撕撕书  学会新知识，我可以！</v>
          </cell>
          <cell r="D2577" t="str">
            <v>mideer Interactive Game Box - Learn Something New I Can Do It!</v>
          </cell>
          <cell r="E2577" t="str">
            <v>6936352521594</v>
          </cell>
          <cell r="F2577">
            <v>59</v>
          </cell>
          <cell r="G2577">
            <v>59</v>
          </cell>
          <cell r="H2577" t="str">
            <v>18m+</v>
          </cell>
          <cell r="I2577" t="str">
            <v>老品</v>
          </cell>
          <cell r="J2577" t="str">
            <v>1、产品同竞品差异点（优势点）：
2、产品功能点：日常场景全包含，加强孩子代入感。贴心免剪裁，宝宝用手就能掰。撕拉撕拉，孩子安静一整天。
3、产品设计优势：
4、产品教育属性优势：专为学前教育设计，培养宝宝自主能力。触觉视觉听觉，多维感官培养。
5、产品安全属性优势：
6、产品相关服务优势：
7、其他：</v>
          </cell>
          <cell r="K2577" t="str">
            <v>学前启蒙、知识应用、撕拉玩法、日常场景全包含</v>
          </cell>
          <cell r="L2577" t="str">
            <v/>
          </cell>
          <cell r="M2577" t="str">
            <v>销售商品</v>
          </cell>
          <cell r="N2577" t="str">
            <v>2022/04/13</v>
          </cell>
          <cell r="O2577">
            <v>22.42</v>
          </cell>
          <cell r="P2577">
            <v>0.48</v>
          </cell>
          <cell r="Q2577">
            <v>23.4</v>
          </cell>
          <cell r="R2577">
            <v>21.5</v>
          </cell>
          <cell r="S2577">
            <v>2</v>
          </cell>
          <cell r="T2577" t="str">
            <v>有</v>
          </cell>
          <cell r="U2577" t="str">
            <v/>
          </cell>
          <cell r="V2577" t="str">
            <v>2190</v>
          </cell>
          <cell r="W2577">
            <v>23.8</v>
          </cell>
          <cell r="X2577">
            <v>27</v>
          </cell>
          <cell r="Y2577">
            <v>1.6</v>
          </cell>
          <cell r="Z2577">
            <v>49.5</v>
          </cell>
          <cell r="AA2577">
            <v>29.5</v>
          </cell>
          <cell r="AB2577">
            <v>18.2</v>
          </cell>
          <cell r="AC2577">
            <v>0.02657655</v>
          </cell>
          <cell r="AD2577">
            <v>9.4</v>
          </cell>
          <cell r="AE2577">
            <v>10.05</v>
          </cell>
          <cell r="AF2577">
            <v>20</v>
          </cell>
          <cell r="AG2577" t="str">
            <v/>
          </cell>
        </row>
        <row r="2578">
          <cell r="A2578" t="str">
            <v>MD2160</v>
          </cell>
          <cell r="B2578" t="str">
            <v>MD2022020</v>
          </cell>
          <cell r="C2578" t="str">
            <v>mideer“我可以”系列成长互动游戏套装-去上幼儿园，我可以！</v>
          </cell>
          <cell r="D2578" t="str">
            <v>mideer Interactive Game Box - Go To Kindergarten I Can Do It!</v>
          </cell>
          <cell r="E2578" t="str">
            <v>6936352521600</v>
          </cell>
          <cell r="F2578">
            <v>59</v>
          </cell>
          <cell r="G2578">
            <v>59</v>
          </cell>
          <cell r="H2578" t="str">
            <v/>
          </cell>
          <cell r="I2578" t="str">
            <v>老品</v>
          </cell>
          <cell r="J2578" t="str">
            <v/>
          </cell>
          <cell r="K2578" t="str">
            <v>学前启蒙、知识应用、撕拉玩法、日常场景全包含</v>
          </cell>
          <cell r="L2578" t="str">
            <v/>
          </cell>
          <cell r="M2578" t="str">
            <v>销售商品</v>
          </cell>
          <cell r="N2578" t="str">
            <v>2022/05/16</v>
          </cell>
          <cell r="O2578">
            <v>22.42</v>
          </cell>
          <cell r="P2578">
            <v>0.35</v>
          </cell>
          <cell r="Q2578">
            <v>23.4</v>
          </cell>
          <cell r="R2578">
            <v>21.5</v>
          </cell>
          <cell r="S2578">
            <v>2</v>
          </cell>
          <cell r="T2578" t="str">
            <v>有</v>
          </cell>
          <cell r="U2578" t="str">
            <v/>
          </cell>
          <cell r="V2578" t="str">
            <v>2190</v>
          </cell>
          <cell r="W2578">
            <v>23.8</v>
          </cell>
          <cell r="X2578">
            <v>21.5</v>
          </cell>
          <cell r="Y2578">
            <v>2</v>
          </cell>
          <cell r="Z2578">
            <v>50</v>
          </cell>
          <cell r="AA2578">
            <v>29</v>
          </cell>
          <cell r="AB2578">
            <v>21</v>
          </cell>
          <cell r="AC2578">
            <v>0.03045</v>
          </cell>
          <cell r="AD2578">
            <v>9.4</v>
          </cell>
          <cell r="AE2578">
            <v>9.8</v>
          </cell>
          <cell r="AF2578">
            <v>20</v>
          </cell>
          <cell r="AG2578" t="str">
            <v/>
          </cell>
        </row>
        <row r="2579">
          <cell r="A2579" t="str">
            <v>MD2161</v>
          </cell>
          <cell r="B2579" t="str">
            <v>MD2022020</v>
          </cell>
          <cell r="C2579" t="str">
            <v>mideer“我可以”系列成长互动游戏套装-保护你我他，我可以！</v>
          </cell>
          <cell r="D2579" t="str">
            <v>mideer Interactive Growth Game Kit - I Can Do It</v>
          </cell>
          <cell r="E2579" t="str">
            <v>6936352521617</v>
          </cell>
          <cell r="F2579">
            <v>59</v>
          </cell>
          <cell r="G2579">
            <v>59</v>
          </cell>
          <cell r="H2579" t="str">
            <v>3+到20+</v>
          </cell>
          <cell r="I2579" t="str">
            <v>老品</v>
          </cell>
          <cell r="J2579" t="str">
            <v>1、产品同竞品差异点（优势点）：
2、产品功能点：日常场景全包含，加强孩子代入感。贴心免剪裁，宝宝用手就能掰。撕拉撕拉，孩子安静一整天。
3、产品设计优势：
4、产品教育属性优势：专为学前教育设计，培养宝宝自主能力。触觉视觉听觉，多维感官培养。
5、产品安全属性优势：
6、产品相关服务优势：
7、其他：</v>
          </cell>
          <cell r="K2579" t="str">
            <v>学前启蒙、知识应用、撕拉玩法、日常场景全包含</v>
          </cell>
          <cell r="L2579" t="str">
            <v/>
          </cell>
          <cell r="M2579" t="str">
            <v>销售商品</v>
          </cell>
          <cell r="N2579" t="str">
            <v>2022/05/16</v>
          </cell>
          <cell r="O2579">
            <v>22.42</v>
          </cell>
          <cell r="P2579">
            <v>0.47</v>
          </cell>
          <cell r="Q2579">
            <v>23.4</v>
          </cell>
          <cell r="R2579">
            <v>21.5</v>
          </cell>
          <cell r="S2579">
            <v>2</v>
          </cell>
          <cell r="T2579" t="str">
            <v>有</v>
          </cell>
          <cell r="U2579" t="str">
            <v/>
          </cell>
          <cell r="V2579" t="str">
            <v>2190</v>
          </cell>
          <cell r="W2579">
            <v>23.8</v>
          </cell>
          <cell r="X2579">
            <v>21.5</v>
          </cell>
          <cell r="Y2579">
            <v>2</v>
          </cell>
          <cell r="Z2579">
            <v>50</v>
          </cell>
          <cell r="AA2579">
            <v>29</v>
          </cell>
          <cell r="AB2579">
            <v>20</v>
          </cell>
          <cell r="AC2579">
            <v>0.029</v>
          </cell>
          <cell r="AD2579">
            <v>9.4</v>
          </cell>
          <cell r="AE2579">
            <v>9.8</v>
          </cell>
          <cell r="AF2579">
            <v>20</v>
          </cell>
          <cell r="AG2579" t="str">
            <v/>
          </cell>
        </row>
        <row r="2580">
          <cell r="A2580" t="str">
            <v>MD2179</v>
          </cell>
          <cell r="B2580" t="str">
            <v>MD2022036</v>
          </cell>
          <cell r="C2580" t="str">
            <v>mideer 英语学习巴士</v>
          </cell>
          <cell r="D2580" t="str">
            <v>mideer Oh! B-U-S BUS!</v>
          </cell>
          <cell r="E2580" t="str">
            <v>6936352521792</v>
          </cell>
          <cell r="F2580">
            <v>99</v>
          </cell>
          <cell r="G2580">
            <v>65.13</v>
          </cell>
          <cell r="H2580" t="str">
            <v/>
          </cell>
          <cell r="I2580" t="str">
            <v>老品</v>
          </cell>
          <cell r="J2580" t="str">
            <v/>
          </cell>
          <cell r="K2580" t="str">
            <v>字母认知、拼写单词、科学进阶、反复擦写</v>
          </cell>
          <cell r="L2580" t="str">
            <v/>
          </cell>
          <cell r="M2580" t="str">
            <v>销售商品</v>
          </cell>
          <cell r="N2580" t="str">
            <v>2022/05/18</v>
          </cell>
          <cell r="O2580">
            <v>24.75</v>
          </cell>
          <cell r="P2580">
            <v>1</v>
          </cell>
          <cell r="Q2580">
            <v>24.8</v>
          </cell>
          <cell r="R2580">
            <v>24.7</v>
          </cell>
          <cell r="S2580">
            <v>5</v>
          </cell>
          <cell r="T2580" t="str">
            <v>有</v>
          </cell>
          <cell r="U2580" t="str">
            <v/>
          </cell>
          <cell r="V2580" t="str">
            <v>2190</v>
          </cell>
        </row>
        <row r="2580">
          <cell r="AC2580">
            <v>0</v>
          </cell>
        </row>
        <row r="2580">
          <cell r="AG2580" t="str">
            <v/>
          </cell>
        </row>
        <row r="2581">
          <cell r="A2581" t="str">
            <v>190501</v>
          </cell>
          <cell r="B2581" t="str">
            <v>MD2022097</v>
          </cell>
          <cell r="C2581" t="str">
            <v>宝宝视觉激发卡-（初视）</v>
          </cell>
          <cell r="D2581" t="str">
            <v>无</v>
          </cell>
          <cell r="E2581" t="str">
            <v>6972471299518</v>
          </cell>
          <cell r="F2581">
            <v>99</v>
          </cell>
          <cell r="G2581">
            <v>99</v>
          </cell>
          <cell r="H2581" t="str">
            <v/>
          </cell>
          <cell r="I2581" t="str">
            <v>老品</v>
          </cell>
          <cell r="J2581" t="str">
            <v/>
          </cell>
          <cell r="K2581" t="str">
            <v>从婴儿开始，提升视觉敏感度，色彩柔和护眼</v>
          </cell>
          <cell r="L2581" t="str">
            <v/>
          </cell>
          <cell r="M2581" t="str">
            <v>赠品</v>
          </cell>
          <cell r="N2581" t="str">
            <v>2022/05/20</v>
          </cell>
          <cell r="O2581">
            <v>37.62</v>
          </cell>
          <cell r="P2581">
            <v>0</v>
          </cell>
          <cell r="Q2581">
            <v>15</v>
          </cell>
          <cell r="R2581">
            <v>15</v>
          </cell>
          <cell r="S2581">
            <v>4.5</v>
          </cell>
          <cell r="T2581" t="str">
            <v>有</v>
          </cell>
          <cell r="U2581" t="str">
            <v/>
          </cell>
          <cell r="V2581" t="str">
            <v>2190</v>
          </cell>
          <cell r="W2581">
            <v>15</v>
          </cell>
          <cell r="X2581">
            <v>15</v>
          </cell>
          <cell r="Y2581">
            <v>4.5</v>
          </cell>
          <cell r="Z2581">
            <v>0</v>
          </cell>
          <cell r="AA2581">
            <v>0</v>
          </cell>
          <cell r="AB2581">
            <v>0</v>
          </cell>
          <cell r="AC2581">
            <v>0</v>
          </cell>
          <cell r="AD2581">
            <v>0</v>
          </cell>
          <cell r="AE2581">
            <v>0</v>
          </cell>
          <cell r="AF2581">
            <v>0</v>
          </cell>
          <cell r="AG2581" t="str">
            <v/>
          </cell>
        </row>
        <row r="2582">
          <cell r="A2582" t="str">
            <v>MD2200</v>
          </cell>
          <cell r="B2582" t="str">
            <v>MD2017007</v>
          </cell>
          <cell r="C2582" t="str">
            <v>mideer交通工具磁力贴</v>
          </cell>
          <cell r="D2582" t="str">
            <v>mideer Vehicle Magnets</v>
          </cell>
          <cell r="E2582" t="str">
            <v>6936352522003</v>
          </cell>
          <cell r="F2582">
            <v>39.9</v>
          </cell>
          <cell r="G2582">
            <v>52.5</v>
          </cell>
          <cell r="H2582" t="str">
            <v/>
          </cell>
          <cell r="I2582" t="str">
            <v>老品</v>
          </cell>
          <cell r="J2582" t="str">
            <v/>
          </cell>
          <cell r="K2582" t="str">
            <v>磁力吸附、学习单词、认知交通工具、大块易抓</v>
          </cell>
          <cell r="L2582" t="str">
            <v/>
          </cell>
          <cell r="M2582" t="str">
            <v>销售商品</v>
          </cell>
          <cell r="N2582" t="str">
            <v>2022/07/28</v>
          </cell>
          <cell r="O2582">
            <v>19.95</v>
          </cell>
          <cell r="P2582">
            <v>0.408</v>
          </cell>
          <cell r="Q2582">
            <v>18.2</v>
          </cell>
          <cell r="R2582">
            <v>9</v>
          </cell>
          <cell r="S2582">
            <v>4.5</v>
          </cell>
          <cell r="T2582" t="str">
            <v>有</v>
          </cell>
          <cell r="U2582" t="str">
            <v/>
          </cell>
          <cell r="V2582" t="str">
            <v>2190</v>
          </cell>
        </row>
        <row r="2582">
          <cell r="AC2582">
            <v>0</v>
          </cell>
        </row>
        <row r="2582">
          <cell r="AG2582" t="str">
            <v/>
          </cell>
        </row>
        <row r="2583">
          <cell r="A2583" t="str">
            <v>MD1167</v>
          </cell>
          <cell r="B2583" t="str">
            <v>MD2023008</v>
          </cell>
          <cell r="C2583" t="str">
            <v>mideer数字动物主题串珠</v>
          </cell>
          <cell r="D2583" t="str">
            <v>mideer Lacing Beads - Numbers and Animals</v>
          </cell>
          <cell r="E2583" t="str">
            <v>6936352511670</v>
          </cell>
          <cell r="F2583">
            <v>69</v>
          </cell>
          <cell r="G2583">
            <v>69</v>
          </cell>
          <cell r="H2583" t="str">
            <v>3+到20+</v>
          </cell>
          <cell r="I2583" t="str">
            <v>老品</v>
          </cell>
          <cell r="J2583" t="str">
            <v>1、产品同竞品差异点（优势点）：
2、产品功能点：手眼协调，串叠两玩。
3、产品设计优势：
4、产品教育属性优势：进阶式题卡，匹配不同阶段宝贝。
5、产品安全属性优势：360°精细打磨，每一颗都圆润光滑。严选水性漆，无味更安心。
6、产品相关服务优势：
7、其他：</v>
          </cell>
          <cell r="K2583" t="str">
            <v>串叠两玩、配套题卡、基础运算、精细动作</v>
          </cell>
          <cell r="L2583" t="str">
            <v/>
          </cell>
          <cell r="M2583" t="str">
            <v>销售商品</v>
          </cell>
          <cell r="N2583" t="str">
            <v>2022/08/11</v>
          </cell>
          <cell r="O2583">
            <v>26.22</v>
          </cell>
          <cell r="P2583">
            <v>0.35</v>
          </cell>
          <cell r="Q2583">
            <v>21</v>
          </cell>
          <cell r="R2583">
            <v>9.1</v>
          </cell>
          <cell r="S2583">
            <v>4.8</v>
          </cell>
          <cell r="T2583" t="str">
            <v>有</v>
          </cell>
          <cell r="U2583" t="str">
            <v/>
          </cell>
          <cell r="V2583" t="str">
            <v>2190</v>
          </cell>
          <cell r="W2583">
            <v>20.5</v>
          </cell>
          <cell r="X2583">
            <v>8.8</v>
          </cell>
          <cell r="Y2583">
            <v>4.5</v>
          </cell>
          <cell r="Z2583">
            <v>43.7</v>
          </cell>
          <cell r="AA2583">
            <v>31.2</v>
          </cell>
          <cell r="AB2583">
            <v>20.2</v>
          </cell>
          <cell r="AC2583">
            <v>0.027541488</v>
          </cell>
          <cell r="AD2583">
            <v>8.4</v>
          </cell>
          <cell r="AE2583">
            <v>8.8</v>
          </cell>
          <cell r="AF2583">
            <v>24</v>
          </cell>
          <cell r="AG2583" t="str">
            <v/>
          </cell>
        </row>
        <row r="2584">
          <cell r="A2584" t="str">
            <v>CT1182</v>
          </cell>
          <cell r="B2584" t="str">
            <v>MD2017065</v>
          </cell>
          <cell r="C2584" t="str">
            <v>认知手写卡片 字母+数字</v>
          </cell>
          <cell r="D2584" t="str">
            <v>无</v>
          </cell>
          <cell r="E2584" t="str">
            <v>6936352511823</v>
          </cell>
          <cell r="F2584">
            <v>55</v>
          </cell>
          <cell r="G2584">
            <v>55</v>
          </cell>
          <cell r="H2584" t="str">
            <v/>
          </cell>
          <cell r="I2584" t="str">
            <v>老品</v>
          </cell>
          <cell r="J2584" t="str">
            <v/>
          </cell>
          <cell r="K2584" t="str">
            <v>字母单词、 加减运算、反复擦写、加厚卡纸</v>
          </cell>
          <cell r="L2584" t="str">
            <v/>
          </cell>
          <cell r="M2584" t="str">
            <v>销售商品</v>
          </cell>
          <cell r="N2584" t="str">
            <v>2022/08/16</v>
          </cell>
          <cell r="O2584">
            <v>20.9</v>
          </cell>
          <cell r="P2584">
            <v>1.22</v>
          </cell>
          <cell r="Q2584">
            <v>20.2</v>
          </cell>
          <cell r="R2584">
            <v>15.7</v>
          </cell>
          <cell r="S2584">
            <v>4.3</v>
          </cell>
          <cell r="T2584" t="str">
            <v>有</v>
          </cell>
          <cell r="U2584" t="str">
            <v/>
          </cell>
          <cell r="V2584" t="str">
            <v>2190</v>
          </cell>
        </row>
        <row r="2584">
          <cell r="AC2584">
            <v>0</v>
          </cell>
        </row>
        <row r="2584">
          <cell r="AG2584" t="str">
            <v/>
          </cell>
        </row>
        <row r="2585">
          <cell r="A2585" t="str">
            <v>MD1153</v>
          </cell>
          <cell r="B2585" t="str">
            <v>MD2022067</v>
          </cell>
          <cell r="C2585" t="str">
            <v>mideer多功能解锁小屋</v>
          </cell>
          <cell r="D2585" t="str">
            <v>无</v>
          </cell>
          <cell r="E2585" t="str">
            <v>6936352511533</v>
          </cell>
          <cell r="F2585">
            <v>249</v>
          </cell>
          <cell r="G2585">
            <v>294.87</v>
          </cell>
          <cell r="H2585" t="str">
            <v/>
          </cell>
          <cell r="I2585" t="str">
            <v>老品</v>
          </cell>
          <cell r="J2585" t="str">
            <v/>
          </cell>
          <cell r="K2585" t="str">
            <v>多面开锁 、 模拟购物 、财商启蒙、过家家</v>
          </cell>
          <cell r="L2585" t="str">
            <v/>
          </cell>
          <cell r="M2585" t="str">
            <v>销售商品</v>
          </cell>
          <cell r="N2585" t="str">
            <v>2022/09/21</v>
          </cell>
          <cell r="O2585">
            <v>112.05</v>
          </cell>
          <cell r="P2585">
            <v>1</v>
          </cell>
          <cell r="Q2585">
            <v>21.5</v>
          </cell>
          <cell r="R2585">
            <v>17</v>
          </cell>
          <cell r="S2585">
            <v>16.5</v>
          </cell>
          <cell r="T2585" t="str">
            <v>有</v>
          </cell>
          <cell r="U2585" t="str">
            <v/>
          </cell>
          <cell r="V2585" t="str">
            <v>2190</v>
          </cell>
        </row>
        <row r="2585">
          <cell r="AC2585">
            <v>0</v>
          </cell>
        </row>
        <row r="2585">
          <cell r="AG2585" t="str">
            <v/>
          </cell>
        </row>
        <row r="2586">
          <cell r="A2586" t="str">
            <v>MD4233</v>
          </cell>
          <cell r="B2586" t="str">
            <v>MD2021015</v>
          </cell>
          <cell r="C2586" t="str">
            <v>mideer透明临摹液晶手写板</v>
          </cell>
          <cell r="D2586" t="str">
            <v>mideer Transparent Copy LCD Tablet</v>
          </cell>
          <cell r="E2586" t="str">
            <v>6936352542339</v>
          </cell>
          <cell r="F2586">
            <v>149</v>
          </cell>
          <cell r="G2586">
            <v>149</v>
          </cell>
          <cell r="H2586" t="str">
            <v/>
          </cell>
          <cell r="I2586" t="str">
            <v>老品</v>
          </cell>
          <cell r="J2586" t="str">
            <v/>
          </cell>
          <cell r="K2586" t="str">
            <v>笔触灵敏、多彩线条、锁定开关、一键清屏</v>
          </cell>
          <cell r="L2586" t="str">
            <v/>
          </cell>
          <cell r="M2586" t="str">
            <v>销售商品</v>
          </cell>
          <cell r="N2586" t="str">
            <v>2022/10/13</v>
          </cell>
          <cell r="O2586">
            <v>56.62</v>
          </cell>
          <cell r="P2586">
            <v>0.36</v>
          </cell>
          <cell r="Q2586">
            <v>21.9</v>
          </cell>
          <cell r="R2586">
            <v>32</v>
          </cell>
          <cell r="S2586">
            <v>1.9</v>
          </cell>
          <cell r="T2586" t="str">
            <v>有</v>
          </cell>
          <cell r="U2586" t="str">
            <v/>
          </cell>
          <cell r="V2586" t="str">
            <v>2190</v>
          </cell>
        </row>
        <row r="2586">
          <cell r="AC2586">
            <v>0</v>
          </cell>
        </row>
        <row r="2586">
          <cell r="AG2586" t="str">
            <v/>
          </cell>
        </row>
        <row r="2587">
          <cell r="A2587" t="str">
            <v>MD4251</v>
          </cell>
          <cell r="B2587" t="str">
            <v>MD2022079</v>
          </cell>
          <cell r="C2587" t="str">
            <v>mideer多功能时钟板</v>
          </cell>
          <cell r="D2587" t="str">
            <v>mideer Versatile Clock Board</v>
          </cell>
          <cell r="E2587" t="str">
            <v>6936352542513</v>
          </cell>
          <cell r="F2587">
            <v>99</v>
          </cell>
          <cell r="G2587">
            <v>99</v>
          </cell>
          <cell r="H2587" t="str">
            <v/>
          </cell>
          <cell r="I2587" t="str">
            <v>老品</v>
          </cell>
          <cell r="J2587" t="str">
            <v/>
          </cell>
          <cell r="K2587" t="str">
            <v>8大认知、时间观念、习惯养成、可摆可挂</v>
          </cell>
          <cell r="L2587" t="str">
            <v/>
          </cell>
          <cell r="M2587" t="str">
            <v>销售商品</v>
          </cell>
          <cell r="N2587" t="str">
            <v>2022/10/21</v>
          </cell>
          <cell r="O2587">
            <v>37.62</v>
          </cell>
          <cell r="P2587">
            <v>0.9</v>
          </cell>
          <cell r="Q2587">
            <v>46</v>
          </cell>
          <cell r="R2587">
            <v>31</v>
          </cell>
          <cell r="S2587">
            <v>4.5</v>
          </cell>
          <cell r="T2587" t="str">
            <v>有</v>
          </cell>
          <cell r="U2587" t="str">
            <v/>
          </cell>
          <cell r="V2587" t="str">
            <v>2190</v>
          </cell>
        </row>
        <row r="2587">
          <cell r="AC2587">
            <v>0</v>
          </cell>
        </row>
        <row r="2587">
          <cell r="AG2587" t="str">
            <v/>
          </cell>
        </row>
        <row r="2588">
          <cell r="A2588" t="str">
            <v>CT4236</v>
          </cell>
          <cell r="B2588" t="str">
            <v>MD2021015</v>
          </cell>
          <cell r="C2588" t="str">
            <v>mideer透明临摹液晶手写板（海外）</v>
          </cell>
          <cell r="D2588" t="str">
            <v>无</v>
          </cell>
          <cell r="E2588" t="str">
            <v>6936352542360</v>
          </cell>
          <cell r="F2588">
            <v>149</v>
          </cell>
          <cell r="G2588">
            <v>149</v>
          </cell>
          <cell r="H2588" t="str">
            <v/>
          </cell>
          <cell r="I2588" t="str">
            <v>老品</v>
          </cell>
          <cell r="J2588" t="str">
            <v/>
          </cell>
          <cell r="K2588" t="str">
            <v>笔触灵敏、多彩线条、锁定开关、一键清屏</v>
          </cell>
          <cell r="L2588" t="str">
            <v/>
          </cell>
          <cell r="M2588" t="str">
            <v>销售商品</v>
          </cell>
          <cell r="N2588" t="str">
            <v>2022/10/27</v>
          </cell>
          <cell r="O2588">
            <v>56.62</v>
          </cell>
          <cell r="P2588">
            <v>0.36</v>
          </cell>
          <cell r="Q2588">
            <v>21.9</v>
          </cell>
          <cell r="R2588">
            <v>32</v>
          </cell>
          <cell r="S2588">
            <v>1.9</v>
          </cell>
          <cell r="T2588" t="str">
            <v>有</v>
          </cell>
          <cell r="U2588" t="str">
            <v/>
          </cell>
          <cell r="V2588" t="str">
            <v>2190</v>
          </cell>
        </row>
        <row r="2588">
          <cell r="AC2588">
            <v>0</v>
          </cell>
        </row>
        <row r="2588">
          <cell r="AG2588" t="str">
            <v/>
          </cell>
        </row>
        <row r="2589">
          <cell r="A2589" t="str">
            <v>CT4259</v>
          </cell>
          <cell r="B2589" t="str">
            <v>MD2017007</v>
          </cell>
          <cell r="C2589" t="str">
            <v>mideer动物字母磁力贴（阿拉伯语）</v>
          </cell>
          <cell r="D2589" t="str">
            <v>无</v>
          </cell>
          <cell r="E2589" t="str">
            <v>6936352542599</v>
          </cell>
          <cell r="F2589">
            <v>39.9</v>
          </cell>
          <cell r="G2589">
            <v>39.9</v>
          </cell>
          <cell r="H2589" t="str">
            <v/>
          </cell>
          <cell r="I2589" t="str">
            <v>老品</v>
          </cell>
          <cell r="J2589" t="str">
            <v/>
          </cell>
          <cell r="K2589" t="str">
            <v>磁力吸附、自由组合、学习单词、认知动物、</v>
          </cell>
          <cell r="L2589" t="str">
            <v/>
          </cell>
          <cell r="M2589" t="str">
            <v>销售商品</v>
          </cell>
          <cell r="N2589" t="str">
            <v>2022/11/22</v>
          </cell>
          <cell r="O2589">
            <v>15.162</v>
          </cell>
          <cell r="P2589">
            <v>0.31</v>
          </cell>
          <cell r="Q2589">
            <v>18.5</v>
          </cell>
          <cell r="R2589">
            <v>9</v>
          </cell>
          <cell r="S2589">
            <v>4.5</v>
          </cell>
          <cell r="T2589" t="str">
            <v>有</v>
          </cell>
          <cell r="U2589" t="str">
            <v/>
          </cell>
          <cell r="V2589" t="str">
            <v>2190</v>
          </cell>
        </row>
        <row r="2589">
          <cell r="AC2589">
            <v>0</v>
          </cell>
        </row>
        <row r="2589">
          <cell r="AG2589" t="str">
            <v/>
          </cell>
        </row>
        <row r="2590">
          <cell r="A2590" t="str">
            <v>MD6360</v>
          </cell>
          <cell r="B2590" t="str">
            <v>MD2022020</v>
          </cell>
          <cell r="C2590" t="str">
            <v>mideer“我可以”系列成长互动游戏套装-逛遍商业街，我可以！</v>
          </cell>
          <cell r="D2590" t="str">
            <v>无</v>
          </cell>
          <cell r="E2590" t="str">
            <v>6936352563600</v>
          </cell>
          <cell r="F2590">
            <v>59</v>
          </cell>
          <cell r="G2590">
            <v>59</v>
          </cell>
          <cell r="H2590" t="str">
            <v>3+到20+</v>
          </cell>
          <cell r="I2590" t="str">
            <v>老品</v>
          </cell>
          <cell r="J2590" t="str">
            <v>1、产品同竞品差异点（优势点）：
2、产品功能点：日常场景全包含，加强孩子代入感。贴心免剪裁，宝宝用手就能掰。撕拉撕拉，孩子安静一整天。
3、产品设计优势：
4、产品教育属性优势：专为学前教育设计，培养宝宝自主能力。触觉视觉听觉，多维感官培养。
5、产品安全属性优势：
6、产品相关服务优势：
7、其他：</v>
          </cell>
          <cell r="K2590" t="str">
            <v>学前启蒙、知识应用、撕拉玩法、日常场景全包含</v>
          </cell>
          <cell r="L2590" t="str">
            <v/>
          </cell>
          <cell r="M2590" t="str">
            <v>销售商品</v>
          </cell>
          <cell r="N2590" t="str">
            <v>2023/04/02</v>
          </cell>
          <cell r="O2590">
            <v>22.42</v>
          </cell>
          <cell r="P2590">
            <v>0.47</v>
          </cell>
          <cell r="Q2590">
            <v>23.4</v>
          </cell>
          <cell r="R2590">
            <v>21.5</v>
          </cell>
          <cell r="S2590">
            <v>2</v>
          </cell>
          <cell r="T2590" t="str">
            <v>有</v>
          </cell>
          <cell r="U2590" t="str">
            <v/>
          </cell>
          <cell r="V2590" t="str">
            <v>2190</v>
          </cell>
          <cell r="W2590">
            <v>23.8</v>
          </cell>
          <cell r="X2590">
            <v>21.5</v>
          </cell>
          <cell r="Y2590">
            <v>2</v>
          </cell>
          <cell r="Z2590">
            <v>50</v>
          </cell>
          <cell r="AA2590">
            <v>29</v>
          </cell>
          <cell r="AB2590">
            <v>20</v>
          </cell>
          <cell r="AC2590">
            <v>0.029</v>
          </cell>
          <cell r="AD2590">
            <v>9.4</v>
          </cell>
          <cell r="AE2590">
            <v>9.8</v>
          </cell>
          <cell r="AF2590">
            <v>20</v>
          </cell>
          <cell r="AG2590" t="str">
            <v/>
          </cell>
        </row>
        <row r="2591">
          <cell r="A2591" t="str">
            <v>MD6296</v>
          </cell>
          <cell r="B2591" t="str">
            <v>MD2023020</v>
          </cell>
          <cell r="C2591" t="str">
            <v>mideer动物音乐惯性车-邦妮兔</v>
          </cell>
          <cell r="D2591" t="str">
            <v>mideer Inertia Music Car - Bunny Bonnie</v>
          </cell>
          <cell r="E2591" t="str">
            <v>6936352562962</v>
          </cell>
          <cell r="F2591">
            <v>49</v>
          </cell>
          <cell r="G2591">
            <v>58.03</v>
          </cell>
          <cell r="H2591" t="str">
            <v>3+到20+</v>
          </cell>
          <cell r="I2591" t="str">
            <v>老品</v>
          </cell>
          <cell r="J2591" t="str">
            <v>1、产品同竞品差异点（优势点）：
2、产品功能点：边跑边唱的小车车,音乐响起的同时更伴有灯光效果,开启视听盛宴。
3、产品设计优势：
4、产品教育属性优势：
5、产品安全属性优势：更顺滑的惯性车,轻轻一推至多可达15米。加大加厚TPR车轮,防滑耐磨有份量，经得起反复滑行。
6、产品相关服务优势：
7、其他：</v>
          </cell>
          <cell r="K2591" t="str">
            <v>边跑边唱、双向滑行、灯光效果、自动休眠</v>
          </cell>
          <cell r="L2591" t="str">
            <v/>
          </cell>
          <cell r="M2591" t="str">
            <v>销售商品</v>
          </cell>
          <cell r="N2591" t="str">
            <v>2023/02/28</v>
          </cell>
          <cell r="O2591">
            <v>22.05</v>
          </cell>
          <cell r="P2591">
            <v>0.2</v>
          </cell>
          <cell r="Q2591">
            <v>11.6</v>
          </cell>
          <cell r="R2591">
            <v>9.4</v>
          </cell>
          <cell r="S2591">
            <v>10.5</v>
          </cell>
          <cell r="T2591" t="str">
            <v>有</v>
          </cell>
          <cell r="U2591" t="str">
            <v/>
          </cell>
          <cell r="V2591" t="str">
            <v>2190</v>
          </cell>
          <cell r="W2591">
            <v>16</v>
          </cell>
          <cell r="X2591">
            <v>11</v>
          </cell>
          <cell r="Y2591">
            <v>13</v>
          </cell>
          <cell r="Z2591">
            <v>33.5</v>
          </cell>
          <cell r="AA2591">
            <v>39.5</v>
          </cell>
          <cell r="AB2591">
            <v>49</v>
          </cell>
          <cell r="AC2591">
            <v>0.06483925</v>
          </cell>
          <cell r="AD2591">
            <v>9.41</v>
          </cell>
          <cell r="AE2591">
            <v>11</v>
          </cell>
          <cell r="AF2591">
            <v>48</v>
          </cell>
          <cell r="AG2591" t="str">
            <v/>
          </cell>
        </row>
        <row r="2592">
          <cell r="A2592" t="str">
            <v>MD6295</v>
          </cell>
          <cell r="B2592" t="str">
            <v>MD2023020</v>
          </cell>
          <cell r="C2592" t="str">
            <v>mideer动物音乐惯性车-里昂狮</v>
          </cell>
          <cell r="D2592" t="str">
            <v>mideer Inertia Music Car-Lion Leon</v>
          </cell>
          <cell r="E2592" t="str">
            <v>6936352562955</v>
          </cell>
          <cell r="F2592">
            <v>49</v>
          </cell>
          <cell r="G2592">
            <v>58.03</v>
          </cell>
          <cell r="H2592" t="str">
            <v>3+到20+</v>
          </cell>
          <cell r="I2592" t="str">
            <v>老品</v>
          </cell>
          <cell r="J2592" t="str">
            <v>1、产品同竞品差异点（优势点）：
2、产品功能点：边跑边唱的小车车,音乐响起的同时更伴有灯光效果,开启视听盛宴。
3、产品设计优势：
4、产品教育属性优势：
5、产品安全属性优势：更顺滑的惯性车,轻轻一推至多可达15米。加大加厚TPR车轮,防滑耐磨有份量，经得起反复滑行。
6、产品相关服务优势：
7、其他：</v>
          </cell>
          <cell r="K2592" t="str">
            <v>边跑边唱、双向滑行、灯光效果、自动休眠</v>
          </cell>
          <cell r="L2592" t="str">
            <v/>
          </cell>
          <cell r="M2592" t="str">
            <v>销售商品</v>
          </cell>
          <cell r="N2592" t="str">
            <v>2023/02/28</v>
          </cell>
          <cell r="O2592">
            <v>22.05</v>
          </cell>
          <cell r="P2592">
            <v>0.2</v>
          </cell>
          <cell r="Q2592">
            <v>11.6</v>
          </cell>
          <cell r="R2592">
            <v>9.4</v>
          </cell>
          <cell r="S2592">
            <v>10.5</v>
          </cell>
          <cell r="T2592" t="str">
            <v>有</v>
          </cell>
          <cell r="U2592" t="str">
            <v/>
          </cell>
          <cell r="V2592" t="str">
            <v>2190</v>
          </cell>
        </row>
        <row r="2592">
          <cell r="Z2592">
            <v>33.5</v>
          </cell>
          <cell r="AA2592">
            <v>39.5</v>
          </cell>
          <cell r="AB2592">
            <v>49</v>
          </cell>
          <cell r="AC2592">
            <v>0.06483925</v>
          </cell>
          <cell r="AD2592">
            <v>9.41</v>
          </cell>
          <cell r="AE2592">
            <v>11</v>
          </cell>
          <cell r="AF2592">
            <v>48</v>
          </cell>
          <cell r="AG2592" t="str">
            <v/>
          </cell>
        </row>
        <row r="2593">
          <cell r="A2593" t="str">
            <v>CT7013-01</v>
          </cell>
          <cell r="B2593" t="str">
            <v>MD2018010</v>
          </cell>
          <cell r="C2593" t="str">
            <v>mideer人体认知拼图（海外版）-克罗地亚版</v>
          </cell>
          <cell r="D2593" t="str">
            <v>无</v>
          </cell>
          <cell r="E2593" t="str">
            <v>6936352570134</v>
          </cell>
          <cell r="F2593">
            <v>99</v>
          </cell>
          <cell r="G2593">
            <v>99</v>
          </cell>
          <cell r="H2593" t="str">
            <v/>
          </cell>
          <cell r="I2593" t="str">
            <v>老品</v>
          </cell>
          <cell r="J2593" t="str">
            <v/>
          </cell>
          <cell r="K2593" t="str">
            <v>磁力拼搭、肌肉认知、器官认知、骨骼认知</v>
          </cell>
          <cell r="L2593" t="str">
            <v/>
          </cell>
          <cell r="M2593" t="str">
            <v>销售商品</v>
          </cell>
          <cell r="N2593" t="str">
            <v>2021/01/01</v>
          </cell>
          <cell r="O2593">
            <v>37.62</v>
          </cell>
          <cell r="P2593">
            <v>1.49</v>
          </cell>
          <cell r="Q2593">
            <v>39.4</v>
          </cell>
          <cell r="R2593">
            <v>27.5</v>
          </cell>
          <cell r="S2593">
            <v>5</v>
          </cell>
          <cell r="T2593" t="str">
            <v>无</v>
          </cell>
          <cell r="U2593" t="str">
            <v>有</v>
          </cell>
          <cell r="V2593" t="str">
            <v>36500</v>
          </cell>
          <cell r="W2593">
            <v>39.4</v>
          </cell>
          <cell r="X2593">
            <v>27.5</v>
          </cell>
          <cell r="Y2593">
            <v>5</v>
          </cell>
          <cell r="Z2593">
            <v>55.8</v>
          </cell>
          <cell r="AA2593">
            <v>41.5</v>
          </cell>
          <cell r="AB2593">
            <v>30</v>
          </cell>
          <cell r="AC2593">
            <v>0.069471</v>
          </cell>
          <cell r="AD2593">
            <v>14.8</v>
          </cell>
          <cell r="AE2593">
            <v>15.8</v>
          </cell>
          <cell r="AF2593">
            <v>10</v>
          </cell>
          <cell r="AG2593" t="str">
            <v>是</v>
          </cell>
        </row>
        <row r="2594">
          <cell r="A2594" t="str">
            <v>MD3307</v>
          </cell>
          <cell r="B2594" t="str">
            <v>MD2017064</v>
          </cell>
          <cell r="C2594" t="str">
            <v>mideer 认知嵌板  字母</v>
          </cell>
          <cell r="D2594" t="str">
            <v>mideer Wooden Puzzle - Let's Learn The Alphabet</v>
          </cell>
          <cell r="E2594" t="str">
            <v>6936352533078</v>
          </cell>
          <cell r="F2594">
            <v>79</v>
          </cell>
          <cell r="G2594">
            <v>79</v>
          </cell>
          <cell r="H2594" t="str">
            <v>18m+</v>
          </cell>
          <cell r="I2594" t="str">
            <v>老品</v>
          </cell>
          <cell r="J2594" t="str">
            <v>1、产品同竞品差异点（优势点）：
2、产品功能点：
3、产品设计优势：
4、产品教育属性优势：字母认知。
5、产品安全属性优势：大颗粒，专为幼儿设计。15mm加厚拼块，易抓握，防吞咽。细致打磨，全身光滑。
6、产品相关服务优势：
7、其他：</v>
          </cell>
          <cell r="K2594" t="str">
            <v>1). 专为婴幼儿早期认知启蒙量身定制
3). 15mm 加厚拼块 —— 轻松抓握，安全防吞咽
4). 随心自由组合 —— 满足进阶式学习需求
5). 无异味儿童安全漆 —— 零有害添加，宝宝放心畅玩
6). 边缘圆润精细打磨 —— 光滑无毛刺，呵护娇嫩小手
7). 趣味双面设计 —— 正反皆可玩，解锁双重学习乐趣</v>
          </cell>
          <cell r="L2594" t="str">
            <v>1). Specially designed for toddlers’ early cognitive development
2).15mm thick pieces – Easy to grasp and safe against swallowing
3).Free combination for progressive learning
4).Odor-free, child-safe paint – No harmful additives
5).Smoothly polished edges – No burrs
6).Double-sided design – Learning fun on both sides
8).Premium solid basswood base – Strong, durable, and resistant to deformation</v>
          </cell>
          <cell r="M2594" t="str">
            <v>销售商品</v>
          </cell>
          <cell r="N2594" t="str">
            <v>2023/03/03</v>
          </cell>
          <cell r="O2594">
            <v>30.02</v>
          </cell>
          <cell r="P2594">
            <v>0.85</v>
          </cell>
          <cell r="Q2594">
            <v>29.7</v>
          </cell>
          <cell r="R2594">
            <v>29.7</v>
          </cell>
          <cell r="S2594">
            <v>2.6</v>
          </cell>
          <cell r="T2594" t="str">
            <v>无</v>
          </cell>
          <cell r="U2594" t="str">
            <v/>
          </cell>
          <cell r="V2594" t="str">
            <v>36500</v>
          </cell>
          <cell r="W2594">
            <v>29.7</v>
          </cell>
          <cell r="X2594">
            <v>29.6</v>
          </cell>
          <cell r="Y2594">
            <v>2.6</v>
          </cell>
          <cell r="Z2594">
            <v>46.5</v>
          </cell>
          <cell r="AA2594">
            <v>32</v>
          </cell>
          <cell r="AB2594">
            <v>31.6</v>
          </cell>
          <cell r="AC2594">
            <v>0.0470208</v>
          </cell>
          <cell r="AD2594">
            <v>14.94</v>
          </cell>
          <cell r="AE2594">
            <v>15.38</v>
          </cell>
          <cell r="AF2594">
            <v>18</v>
          </cell>
          <cell r="AG2594" t="str">
            <v/>
          </cell>
        </row>
        <row r="2595">
          <cell r="A2595" t="str">
            <v>MD2073</v>
          </cell>
          <cell r="B2595" t="str">
            <v>MD2020021</v>
          </cell>
          <cell r="C2595" t="str">
            <v>mideer逻辑思维训练卡-高级版</v>
          </cell>
          <cell r="D2595" t="str">
            <v>mideer Logic Training Card - 03</v>
          </cell>
          <cell r="E2595" t="str">
            <v>6936352520733</v>
          </cell>
          <cell r="F2595">
            <v>45</v>
          </cell>
          <cell r="G2595">
            <v>45</v>
          </cell>
          <cell r="H2595" t="str">
            <v/>
          </cell>
          <cell r="I2595" t="str">
            <v>老品</v>
          </cell>
          <cell r="J2595" t="str">
            <v/>
          </cell>
          <cell r="K2595" t="str">
            <v>控笔运笔、由简到难、反复擦写、手眼协调</v>
          </cell>
          <cell r="L2595" t="str">
            <v/>
          </cell>
          <cell r="M2595" t="str">
            <v>销售商品</v>
          </cell>
          <cell r="N2595" t="str">
            <v>2020/10/20</v>
          </cell>
          <cell r="O2595">
            <v>17.1</v>
          </cell>
          <cell r="P2595">
            <v>0.3</v>
          </cell>
          <cell r="Q2595">
            <v>14.8</v>
          </cell>
          <cell r="R2595">
            <v>19.5</v>
          </cell>
          <cell r="S2595">
            <v>1.6</v>
          </cell>
          <cell r="T2595" t="str">
            <v>有</v>
          </cell>
          <cell r="U2595" t="str">
            <v/>
          </cell>
          <cell r="V2595" t="str">
            <v>2190</v>
          </cell>
          <cell r="W2595">
            <v>14.8</v>
          </cell>
          <cell r="X2595">
            <v>19.5</v>
          </cell>
          <cell r="Y2595">
            <v>1.6</v>
          </cell>
          <cell r="Z2595">
            <v>32</v>
          </cell>
          <cell r="AA2595">
            <v>21.5</v>
          </cell>
          <cell r="AB2595">
            <v>25</v>
          </cell>
          <cell r="AC2595">
            <v>0.0172</v>
          </cell>
          <cell r="AD2595">
            <v>8.4</v>
          </cell>
          <cell r="AE2595">
            <v>11.06</v>
          </cell>
          <cell r="AF2595">
            <v>28</v>
          </cell>
          <cell r="AG2595" t="str">
            <v/>
          </cell>
        </row>
        <row r="2596">
          <cell r="A2596" t="str">
            <v>MD2143</v>
          </cell>
          <cell r="B2596" t="str">
            <v>MD2020021</v>
          </cell>
          <cell r="C2596" t="str">
            <v>mideer逻辑思维训练-镜像对称</v>
          </cell>
          <cell r="D2596" t="str">
            <v>mideer Logical Training - Mirror Symmetry</v>
          </cell>
          <cell r="E2596" t="str">
            <v>6936352521433</v>
          </cell>
          <cell r="F2596">
            <v>45</v>
          </cell>
          <cell r="G2596">
            <v>45</v>
          </cell>
          <cell r="H2596" t="str">
            <v/>
          </cell>
          <cell r="I2596" t="str">
            <v>老品</v>
          </cell>
          <cell r="J2596" t="str">
            <v/>
          </cell>
          <cell r="K2596" t="str">
            <v>控笔运笔、由简到难、反复擦写、手眼协调</v>
          </cell>
          <cell r="L2596" t="str">
            <v/>
          </cell>
          <cell r="M2596" t="str">
            <v>销售商品</v>
          </cell>
          <cell r="N2596" t="str">
            <v>2020/10/20</v>
          </cell>
          <cell r="O2596">
            <v>17.1</v>
          </cell>
          <cell r="P2596">
            <v>0.42</v>
          </cell>
          <cell r="Q2596">
            <v>14.8</v>
          </cell>
          <cell r="R2596">
            <v>19.5</v>
          </cell>
          <cell r="S2596">
            <v>1.6</v>
          </cell>
          <cell r="T2596" t="str">
            <v>有</v>
          </cell>
          <cell r="U2596" t="str">
            <v/>
          </cell>
          <cell r="V2596" t="str">
            <v>2190</v>
          </cell>
          <cell r="W2596">
            <v>14.8</v>
          </cell>
          <cell r="X2596">
            <v>19.5</v>
          </cell>
          <cell r="Y2596">
            <v>1.6</v>
          </cell>
          <cell r="Z2596">
            <v>32</v>
          </cell>
          <cell r="AA2596">
            <v>21.5</v>
          </cell>
          <cell r="AB2596">
            <v>30</v>
          </cell>
          <cell r="AC2596">
            <v>0.02064</v>
          </cell>
          <cell r="AD2596">
            <v>11.76</v>
          </cell>
          <cell r="AE2596">
            <v>11.06</v>
          </cell>
          <cell r="AF2596">
            <v>28</v>
          </cell>
          <cell r="AG2596" t="str">
            <v/>
          </cell>
        </row>
        <row r="2597">
          <cell r="A2597" t="str">
            <v>MD1120</v>
          </cell>
          <cell r="B2597" t="str">
            <v>MD2017058</v>
          </cell>
          <cell r="C2597" t="str">
            <v>mideer基础平衡游戏</v>
          </cell>
          <cell r="D2597" t="str">
            <v>mideer Balance Game</v>
          </cell>
          <cell r="E2597" t="str">
            <v>6936352511205</v>
          </cell>
          <cell r="F2597">
            <v>22</v>
          </cell>
          <cell r="G2597">
            <v>22</v>
          </cell>
          <cell r="H2597" t="str">
            <v/>
          </cell>
          <cell r="I2597" t="str">
            <v>老品</v>
          </cell>
          <cell r="J2597" t="str">
            <v/>
          </cell>
          <cell r="K2597" t="str">
            <v>专注训练 手眼协调、锻炼平衡、小巧便携</v>
          </cell>
          <cell r="L2597" t="str">
            <v/>
          </cell>
          <cell r="M2597" t="str">
            <v>销售商品</v>
          </cell>
          <cell r="N2597" t="str">
            <v>2020/11/02</v>
          </cell>
          <cell r="O2597">
            <v>8.36</v>
          </cell>
          <cell r="P2597">
            <v>5.5</v>
          </cell>
          <cell r="Q2597">
            <v>13</v>
          </cell>
          <cell r="R2597">
            <v>18</v>
          </cell>
        </row>
        <row r="2597">
          <cell r="T2597" t="str">
            <v>有</v>
          </cell>
          <cell r="U2597" t="str">
            <v/>
          </cell>
          <cell r="V2597" t="str">
            <v>2190</v>
          </cell>
        </row>
        <row r="2597">
          <cell r="AC2597">
            <v>0</v>
          </cell>
        </row>
        <row r="2597">
          <cell r="AG2597" t="str">
            <v/>
          </cell>
        </row>
        <row r="2598">
          <cell r="A2598" t="str">
            <v>MD1121</v>
          </cell>
          <cell r="B2598" t="str">
            <v>MD2021004</v>
          </cell>
          <cell r="C2598" t="str">
            <v>mideer星球叠叠乐</v>
          </cell>
          <cell r="D2598" t="str">
            <v>mideer Stacking Toy Planets</v>
          </cell>
          <cell r="E2598" t="str">
            <v>6936352511212</v>
          </cell>
          <cell r="F2598">
            <v>108</v>
          </cell>
          <cell r="G2598">
            <v>59.68</v>
          </cell>
          <cell r="H2598" t="str">
            <v/>
          </cell>
          <cell r="I2598" t="str">
            <v>老品</v>
          </cell>
          <cell r="J2598" t="str">
            <v/>
          </cell>
          <cell r="K2598" t="str">
            <v>行星知识全掌握，表面光滑有分量，无异味更健康</v>
          </cell>
          <cell r="L2598" t="str">
            <v/>
          </cell>
          <cell r="M2598" t="str">
            <v>销售商品</v>
          </cell>
          <cell r="N2598" t="str">
            <v>2021/01/14</v>
          </cell>
          <cell r="O2598">
            <v>22.68</v>
          </cell>
          <cell r="P2598">
            <v>0.7</v>
          </cell>
          <cell r="Q2598">
            <v>15</v>
          </cell>
          <cell r="R2598">
            <v>15</v>
          </cell>
          <cell r="S2598">
            <v>13</v>
          </cell>
          <cell r="T2598" t="str">
            <v>有</v>
          </cell>
          <cell r="U2598" t="str">
            <v/>
          </cell>
          <cell r="V2598" t="str">
            <v>2190</v>
          </cell>
        </row>
        <row r="2598">
          <cell r="AC2598">
            <v>0</v>
          </cell>
        </row>
        <row r="2598">
          <cell r="AG2598" t="str">
            <v/>
          </cell>
        </row>
        <row r="2599">
          <cell r="A2599" t="str">
            <v>MD2064-2102</v>
          </cell>
          <cell r="B2599" t="str">
            <v>MD2017007</v>
          </cell>
          <cell r="C2599" t="str">
            <v>mideer字母数字和动物磁力贴组合</v>
          </cell>
          <cell r="D2599" t="str">
            <v>无</v>
          </cell>
          <cell r="E2599" t="str">
            <v>0</v>
          </cell>
          <cell r="F2599">
            <v>79.8</v>
          </cell>
          <cell r="G2599">
            <v>79.8</v>
          </cell>
          <cell r="H2599" t="str">
            <v/>
          </cell>
          <cell r="I2599" t="str">
            <v>老品</v>
          </cell>
          <cell r="J2599" t="str">
            <v/>
          </cell>
          <cell r="K2599" t="str">
            <v>磁力吸附、自由组合、学习单词、认知动物、</v>
          </cell>
          <cell r="L2599" t="str">
            <v/>
          </cell>
          <cell r="M2599" t="str">
            <v>销售商品</v>
          </cell>
          <cell r="N2599" t="str">
            <v>2021/03/01</v>
          </cell>
          <cell r="O2599">
            <v>30.324</v>
          </cell>
          <cell r="P2599">
            <v>0.6</v>
          </cell>
          <cell r="Q2599">
            <v>18.5</v>
          </cell>
          <cell r="R2599">
            <v>18</v>
          </cell>
          <cell r="S2599">
            <v>9</v>
          </cell>
          <cell r="T2599" t="str">
            <v>有</v>
          </cell>
          <cell r="U2599" t="str">
            <v/>
          </cell>
          <cell r="V2599" t="str">
            <v>2190</v>
          </cell>
        </row>
        <row r="2599">
          <cell r="AC2599">
            <v>0</v>
          </cell>
        </row>
        <row r="2599">
          <cell r="AG2599" t="str">
            <v/>
          </cell>
        </row>
        <row r="2600">
          <cell r="A2600" t="str">
            <v>MD2104</v>
          </cell>
          <cell r="B2600" t="str">
            <v>MD2021014</v>
          </cell>
          <cell r="C2600" t="str">
            <v>mideer成长自律表</v>
          </cell>
          <cell r="D2600" t="str">
            <v>mideer Reponsibility Chart</v>
          </cell>
          <cell r="E2600" t="str">
            <v>6936352521044</v>
          </cell>
          <cell r="F2600">
            <v>88</v>
          </cell>
          <cell r="G2600">
            <v>88</v>
          </cell>
          <cell r="H2600" t="str">
            <v/>
          </cell>
          <cell r="I2600" t="str">
            <v>老品</v>
          </cell>
          <cell r="J2600" t="str">
            <v/>
          </cell>
          <cell r="K2600" t="str">
            <v>5大板块、每天打卡、培养习惯、星星奖励</v>
          </cell>
          <cell r="L2600" t="str">
            <v/>
          </cell>
          <cell r="M2600" t="str">
            <v>销售商品</v>
          </cell>
          <cell r="N2600" t="str">
            <v>2021/04/08</v>
          </cell>
          <cell r="O2600">
            <v>33.44</v>
          </cell>
          <cell r="P2600">
            <v>0.85</v>
          </cell>
          <cell r="Q2600">
            <v>9.1</v>
          </cell>
          <cell r="R2600">
            <v>9.1</v>
          </cell>
          <cell r="S2600">
            <v>44.3</v>
          </cell>
          <cell r="T2600" t="str">
            <v>有</v>
          </cell>
          <cell r="U2600" t="str">
            <v/>
          </cell>
          <cell r="V2600" t="str">
            <v>2190</v>
          </cell>
          <cell r="W2600">
            <v>9.1</v>
          </cell>
          <cell r="X2600">
            <v>9.1</v>
          </cell>
          <cell r="Y2600">
            <v>44.3</v>
          </cell>
          <cell r="Z2600">
            <v>30</v>
          </cell>
          <cell r="AA2600">
            <v>30</v>
          </cell>
          <cell r="AB2600">
            <v>46</v>
          </cell>
          <cell r="AC2600">
            <v>0.0414</v>
          </cell>
          <cell r="AD2600">
            <v>7.65</v>
          </cell>
          <cell r="AE2600">
            <v>8.7</v>
          </cell>
          <cell r="AF2600">
            <v>9</v>
          </cell>
          <cell r="AG2600" t="str">
            <v/>
          </cell>
        </row>
        <row r="2601">
          <cell r="A2601" t="str">
            <v>MD4133</v>
          </cell>
          <cell r="B2601" t="str">
            <v>MD2021015</v>
          </cell>
          <cell r="C2601" t="str">
            <v>mideer液晶涂鸦手写板</v>
          </cell>
          <cell r="D2601" t="str">
            <v>无</v>
          </cell>
          <cell r="E2601" t="str">
            <v>6936352541332</v>
          </cell>
          <cell r="F2601">
            <v>109</v>
          </cell>
          <cell r="G2601">
            <v>109</v>
          </cell>
          <cell r="H2601" t="str">
            <v/>
          </cell>
          <cell r="I2601" t="str">
            <v>老品</v>
          </cell>
          <cell r="J2601" t="str">
            <v/>
          </cell>
          <cell r="K2601" t="str">
            <v>笔触灵敏、多彩线条、锁定开关、一键清屏</v>
          </cell>
          <cell r="L2601" t="str">
            <v/>
          </cell>
          <cell r="M2601" t="str">
            <v>销售商品</v>
          </cell>
          <cell r="N2601" t="str">
            <v>2021/04/12</v>
          </cell>
          <cell r="O2601">
            <v>41.42</v>
          </cell>
          <cell r="P2601">
            <v>0.4</v>
          </cell>
          <cell r="Q2601">
            <v>21</v>
          </cell>
          <cell r="R2601">
            <v>2.2</v>
          </cell>
          <cell r="S2601">
            <v>29.7</v>
          </cell>
          <cell r="T2601" t="str">
            <v>有</v>
          </cell>
          <cell r="U2601" t="str">
            <v/>
          </cell>
          <cell r="V2601" t="str">
            <v>2190</v>
          </cell>
        </row>
        <row r="2601">
          <cell r="AC2601">
            <v>0</v>
          </cell>
        </row>
        <row r="2601">
          <cell r="AG2601" t="str">
            <v/>
          </cell>
        </row>
        <row r="2602">
          <cell r="A2602" t="str">
            <v>MD4147</v>
          </cell>
          <cell r="B2602" t="str">
            <v>MD2021015</v>
          </cell>
          <cell r="C2602" t="str">
            <v>mideer手写板配套益智游戏卡片</v>
          </cell>
          <cell r="D2602" t="str">
            <v>无</v>
          </cell>
          <cell r="E2602" t="str">
            <v>6936352541479</v>
          </cell>
          <cell r="F2602">
            <v>39</v>
          </cell>
          <cell r="G2602">
            <v>39</v>
          </cell>
          <cell r="H2602" t="str">
            <v/>
          </cell>
          <cell r="I2602" t="str">
            <v>老品</v>
          </cell>
          <cell r="J2602" t="str">
            <v/>
          </cell>
          <cell r="K2602" t="str">
            <v>笔触灵敏、多彩线条、锁定开关、一键清屏</v>
          </cell>
          <cell r="L2602" t="str">
            <v/>
          </cell>
          <cell r="M2602" t="str">
            <v>销售商品</v>
          </cell>
          <cell r="N2602" t="str">
            <v>2021/04/16</v>
          </cell>
          <cell r="O2602">
            <v>14.82</v>
          </cell>
          <cell r="P2602">
            <v>0.22</v>
          </cell>
          <cell r="Q2602">
            <v>22</v>
          </cell>
          <cell r="R2602">
            <v>15</v>
          </cell>
          <cell r="S2602">
            <v>1</v>
          </cell>
          <cell r="T2602" t="str">
            <v>有</v>
          </cell>
          <cell r="U2602" t="str">
            <v/>
          </cell>
          <cell r="V2602" t="str">
            <v>2190</v>
          </cell>
        </row>
        <row r="2602">
          <cell r="AC2602">
            <v>0</v>
          </cell>
        </row>
        <row r="2602">
          <cell r="AG2602" t="str">
            <v/>
          </cell>
        </row>
        <row r="2603">
          <cell r="A2603" t="str">
            <v>MD2108</v>
          </cell>
          <cell r="B2603" t="str">
            <v>MD2021018</v>
          </cell>
          <cell r="C2603" t="str">
            <v>mideer英文单词拼写游戏</v>
          </cell>
          <cell r="D2603" t="str">
            <v>无</v>
          </cell>
          <cell r="E2603" t="str">
            <v>6936352521082</v>
          </cell>
          <cell r="F2603">
            <v>58</v>
          </cell>
          <cell r="G2603">
            <v>58</v>
          </cell>
          <cell r="H2603" t="str">
            <v/>
          </cell>
          <cell r="I2603" t="str">
            <v>老品</v>
          </cell>
          <cell r="J2603" t="str">
            <v/>
          </cell>
          <cell r="K2603" t="str">
            <v>暂缺</v>
          </cell>
          <cell r="L2603" t="str">
            <v/>
          </cell>
          <cell r="M2603" t="str">
            <v>销售商品</v>
          </cell>
          <cell r="N2603" t="str">
            <v>2021/04/29</v>
          </cell>
          <cell r="O2603">
            <v>22.04</v>
          </cell>
          <cell r="P2603">
            <v>0.65</v>
          </cell>
          <cell r="Q2603">
            <v>22</v>
          </cell>
          <cell r="R2603">
            <v>17</v>
          </cell>
          <cell r="S2603">
            <v>5</v>
          </cell>
          <cell r="T2603" t="str">
            <v>有</v>
          </cell>
          <cell r="U2603" t="str">
            <v/>
          </cell>
          <cell r="V2603" t="str">
            <v>2190</v>
          </cell>
        </row>
        <row r="2603">
          <cell r="AC2603">
            <v>0</v>
          </cell>
        </row>
        <row r="2603">
          <cell r="AG2603" t="str">
            <v/>
          </cell>
        </row>
        <row r="2604">
          <cell r="A2604" t="str">
            <v>MD2135</v>
          </cell>
          <cell r="B2604" t="str">
            <v>MD2017056</v>
          </cell>
          <cell r="C2604" t="str">
            <v>mideer数字主题认知配对拼图</v>
          </cell>
          <cell r="D2604" t="str">
            <v>mideer Matching Puzzles - Number Cognitive (20p)</v>
          </cell>
          <cell r="E2604" t="str">
            <v>6936352521358</v>
          </cell>
          <cell r="F2604">
            <v>29</v>
          </cell>
          <cell r="G2604">
            <v>16.79</v>
          </cell>
          <cell r="H2604" t="str">
            <v/>
          </cell>
          <cell r="I2604" t="str">
            <v>老品</v>
          </cell>
          <cell r="J2604" t="str">
            <v/>
          </cell>
          <cell r="K2604" t="str">
            <v>数字认知、数量对应、学习单词、配对游戏</v>
          </cell>
          <cell r="L2604" t="str">
            <v/>
          </cell>
          <cell r="M2604" t="str">
            <v>销售商品</v>
          </cell>
          <cell r="N2604" t="str">
            <v>2021/06/25</v>
          </cell>
          <cell r="O2604">
            <v>6.38</v>
          </cell>
          <cell r="P2604">
            <v>0.2</v>
          </cell>
          <cell r="Q2604">
            <v>21.5</v>
          </cell>
          <cell r="R2604">
            <v>8</v>
          </cell>
          <cell r="S2604">
            <v>3.6</v>
          </cell>
          <cell r="T2604" t="str">
            <v>有</v>
          </cell>
          <cell r="U2604" t="str">
            <v/>
          </cell>
          <cell r="V2604" t="str">
            <v>2190</v>
          </cell>
        </row>
        <row r="2604">
          <cell r="AC2604">
            <v>0</v>
          </cell>
        </row>
        <row r="2604">
          <cell r="AG2604" t="str">
            <v/>
          </cell>
        </row>
        <row r="2605">
          <cell r="A2605" t="str">
            <v>MD2124</v>
          </cell>
          <cell r="B2605" t="str">
            <v>MD2017056</v>
          </cell>
          <cell r="C2605" t="str">
            <v>mideer颜色认知配对拼图</v>
          </cell>
          <cell r="D2605" t="str">
            <v>mideer Matching Puzzles - Fun with Colors (30p)</v>
          </cell>
          <cell r="E2605" t="str">
            <v>6936352521242</v>
          </cell>
          <cell r="F2605">
            <v>29</v>
          </cell>
          <cell r="G2605">
            <v>29</v>
          </cell>
          <cell r="H2605" t="str">
            <v/>
          </cell>
          <cell r="I2605" t="str">
            <v>老品</v>
          </cell>
          <cell r="J2605" t="str">
            <v/>
          </cell>
          <cell r="K2605" t="str">
            <v>颜色配对、学习单词、加厚拼块、一对一刀线</v>
          </cell>
          <cell r="L2605" t="str">
            <v/>
          </cell>
          <cell r="M2605" t="str">
            <v>销售商品</v>
          </cell>
          <cell r="N2605" t="str">
            <v>2021/06/25</v>
          </cell>
          <cell r="O2605">
            <v>11.02</v>
          </cell>
          <cell r="P2605">
            <v>0.27</v>
          </cell>
          <cell r="Q2605">
            <v>21.5</v>
          </cell>
          <cell r="R2605">
            <v>8</v>
          </cell>
          <cell r="S2605">
            <v>3.6</v>
          </cell>
          <cell r="T2605" t="str">
            <v>有</v>
          </cell>
          <cell r="U2605" t="str">
            <v/>
          </cell>
          <cell r="V2605" t="str">
            <v>2190</v>
          </cell>
        </row>
        <row r="2605">
          <cell r="AC2605">
            <v>0</v>
          </cell>
        </row>
        <row r="2605">
          <cell r="AG2605" t="str">
            <v/>
          </cell>
        </row>
        <row r="2606">
          <cell r="A2606" t="str">
            <v>MD2126</v>
          </cell>
          <cell r="B2606" t="str">
            <v>MD2017056</v>
          </cell>
          <cell r="C2606" t="str">
            <v>mideer生活场景配对拼图</v>
          </cell>
          <cell r="D2606" t="str">
            <v>mideer Matching Puzzles - Life Scenes</v>
          </cell>
          <cell r="E2606" t="str">
            <v>6936352521266</v>
          </cell>
          <cell r="F2606">
            <v>29</v>
          </cell>
          <cell r="G2606">
            <v>29</v>
          </cell>
          <cell r="H2606" t="str">
            <v/>
          </cell>
          <cell r="I2606" t="str">
            <v>老品</v>
          </cell>
          <cell r="J2606" t="str">
            <v/>
          </cell>
          <cell r="K2606" t="str">
            <v>日常生活认知、学习单词、加厚拼块、一对一刀线</v>
          </cell>
          <cell r="L2606" t="str">
            <v/>
          </cell>
          <cell r="M2606" t="str">
            <v>销售商品</v>
          </cell>
          <cell r="N2606" t="str">
            <v>2021/06/25</v>
          </cell>
          <cell r="O2606">
            <v>11.02</v>
          </cell>
          <cell r="P2606">
            <v>0.27</v>
          </cell>
          <cell r="Q2606">
            <v>21.5</v>
          </cell>
          <cell r="R2606">
            <v>8</v>
          </cell>
          <cell r="S2606">
            <v>3.6</v>
          </cell>
          <cell r="T2606" t="str">
            <v>有</v>
          </cell>
          <cell r="U2606" t="str">
            <v/>
          </cell>
          <cell r="V2606" t="str">
            <v>2190</v>
          </cell>
        </row>
        <row r="2606">
          <cell r="AC2606">
            <v>0</v>
          </cell>
        </row>
        <row r="2606">
          <cell r="AG2606" t="str">
            <v/>
          </cell>
        </row>
        <row r="2607">
          <cell r="A2607" t="str">
            <v>MD2122</v>
          </cell>
          <cell r="B2607" t="str">
            <v>MD2017056</v>
          </cell>
          <cell r="C2607" t="str">
            <v>mideer事物起源认知配对拼图</v>
          </cell>
          <cell r="D2607" t="str">
            <v>mideer Matching Puzzles - How It's Made (20p/30p)</v>
          </cell>
          <cell r="E2607" t="str">
            <v>6936352521228</v>
          </cell>
          <cell r="F2607">
            <v>29</v>
          </cell>
          <cell r="G2607">
            <v>29</v>
          </cell>
          <cell r="H2607" t="str">
            <v/>
          </cell>
          <cell r="I2607" t="str">
            <v>老品</v>
          </cell>
          <cell r="J2607" t="str">
            <v/>
          </cell>
          <cell r="K2607" t="str">
            <v>因果关系认知、学习单词、加厚拼块、一对一刀线</v>
          </cell>
          <cell r="L2607" t="str">
            <v/>
          </cell>
          <cell r="M2607" t="str">
            <v>销售商品</v>
          </cell>
          <cell r="N2607" t="str">
            <v>2021/06/25</v>
          </cell>
          <cell r="O2607">
            <v>11.02</v>
          </cell>
          <cell r="P2607">
            <v>0.28</v>
          </cell>
          <cell r="Q2607">
            <v>21.5</v>
          </cell>
          <cell r="R2607">
            <v>8</v>
          </cell>
          <cell r="S2607">
            <v>3.6</v>
          </cell>
          <cell r="T2607" t="str">
            <v>有</v>
          </cell>
          <cell r="U2607" t="str">
            <v/>
          </cell>
          <cell r="V2607" t="str">
            <v>2190</v>
          </cell>
        </row>
        <row r="2607">
          <cell r="AC2607">
            <v>0</v>
          </cell>
        </row>
        <row r="2607">
          <cell r="AG2607" t="str">
            <v/>
          </cell>
        </row>
        <row r="2608">
          <cell r="A2608" t="str">
            <v>MD2114</v>
          </cell>
          <cell r="B2608" t="str">
            <v>MD2021022</v>
          </cell>
          <cell r="C2608" t="str">
            <v>mideer全脑平衡大作战-点线成画</v>
          </cell>
          <cell r="D2608" t="str">
            <v>mideer Wipe-Clean Work Book - Connect The Dots</v>
          </cell>
          <cell r="E2608" t="str">
            <v>6936352521143</v>
          </cell>
          <cell r="F2608">
            <v>48</v>
          </cell>
          <cell r="G2608">
            <v>48</v>
          </cell>
          <cell r="H2608" t="str">
            <v>3+到20+</v>
          </cell>
          <cell r="I2608" t="str">
            <v>老品</v>
          </cell>
          <cell r="J2608" t="str">
            <v>1、产品同竞品差异点（优势点）：
2、产品功能点：加厚卡纸，循环练习，重复使用。
3、产品设计优势：
4、产品教育属性优势：由简到难，步步步提升。
5、产品安全属性优势：
6、产品相关服务优势：
7、其他：</v>
          </cell>
          <cell r="K2608" t="str">
            <v>控笔运笔、由简到难、反复擦写、手眼协调</v>
          </cell>
          <cell r="L2608" t="str">
            <v/>
          </cell>
          <cell r="M2608" t="str">
            <v>销售商品</v>
          </cell>
          <cell r="N2608" t="str">
            <v>2021/06/28</v>
          </cell>
          <cell r="O2608">
            <v>18.24</v>
          </cell>
          <cell r="P2608">
            <v>0.55</v>
          </cell>
          <cell r="Q2608">
            <v>19.3</v>
          </cell>
          <cell r="R2608">
            <v>26</v>
          </cell>
          <cell r="S2608">
            <v>2</v>
          </cell>
          <cell r="T2608" t="str">
            <v>有</v>
          </cell>
          <cell r="U2608" t="str">
            <v/>
          </cell>
          <cell r="V2608" t="str">
            <v>2190</v>
          </cell>
          <cell r="W2608">
            <v>19</v>
          </cell>
          <cell r="X2608">
            <v>26</v>
          </cell>
          <cell r="Y2608">
            <v>2</v>
          </cell>
          <cell r="Z2608">
            <v>41.5</v>
          </cell>
          <cell r="AA2608">
            <v>28</v>
          </cell>
          <cell r="AB2608">
            <v>22.5</v>
          </cell>
          <cell r="AC2608">
            <v>0.026145</v>
          </cell>
          <cell r="AD2608">
            <v>11</v>
          </cell>
          <cell r="AE2608">
            <v>10.3</v>
          </cell>
          <cell r="AF2608">
            <v>20</v>
          </cell>
          <cell r="AG2608" t="str">
            <v/>
          </cell>
        </row>
        <row r="2609">
          <cell r="A2609" t="str">
            <v>MD2112</v>
          </cell>
          <cell r="B2609" t="str">
            <v>MD2021022</v>
          </cell>
          <cell r="C2609" t="str">
            <v>mideer全脑平衡大作战-运笔画线</v>
          </cell>
          <cell r="D2609" t="str">
            <v>mideer Wipe-Clean Work Book - Tracing the Lines</v>
          </cell>
          <cell r="E2609" t="str">
            <v>6936352521129</v>
          </cell>
          <cell r="F2609">
            <v>48</v>
          </cell>
          <cell r="G2609">
            <v>48</v>
          </cell>
          <cell r="H2609" t="str">
            <v>3+到20+</v>
          </cell>
          <cell r="I2609" t="str">
            <v>老品</v>
          </cell>
          <cell r="J2609" t="str">
            <v>1、产品同竞品差异点（优势点）：
2、产品功能点：加厚卡纸，循环练习，重复使用。
3、产品设计优势：
4、产品教育属性优势：由简到难，步步步提升。
5、产品安全属性优势：
6、产品相关服务优势：
7、其他：</v>
          </cell>
          <cell r="K2609" t="str">
            <v>控笔运笔、由简到难、反复擦写、手眼协调</v>
          </cell>
          <cell r="L2609" t="str">
            <v/>
          </cell>
          <cell r="M2609" t="str">
            <v>销售商品</v>
          </cell>
          <cell r="N2609" t="str">
            <v>2021/06/30</v>
          </cell>
          <cell r="O2609">
            <v>18.24</v>
          </cell>
          <cell r="P2609">
            <v>0.48</v>
          </cell>
          <cell r="Q2609">
            <v>19.3</v>
          </cell>
          <cell r="R2609">
            <v>26</v>
          </cell>
          <cell r="S2609">
            <v>2</v>
          </cell>
          <cell r="T2609" t="str">
            <v>有</v>
          </cell>
          <cell r="U2609" t="str">
            <v/>
          </cell>
          <cell r="V2609" t="str">
            <v>2190</v>
          </cell>
          <cell r="W2609">
            <v>19</v>
          </cell>
          <cell r="X2609">
            <v>26</v>
          </cell>
          <cell r="Y2609">
            <v>2</v>
          </cell>
          <cell r="Z2609">
            <v>41</v>
          </cell>
          <cell r="AA2609">
            <v>27</v>
          </cell>
          <cell r="AB2609">
            <v>22</v>
          </cell>
          <cell r="AC2609">
            <v>0.024354</v>
          </cell>
          <cell r="AD2609">
            <v>10</v>
          </cell>
          <cell r="AE2609">
            <v>10.1</v>
          </cell>
          <cell r="AF2609">
            <v>20</v>
          </cell>
          <cell r="AG2609" t="str">
            <v/>
          </cell>
        </row>
        <row r="2610">
          <cell r="A2610" t="str">
            <v>MD2111</v>
          </cell>
          <cell r="B2610" t="str">
            <v>MD2021022</v>
          </cell>
          <cell r="C2610" t="str">
            <v>mideer全脑平衡大作战-手指轨迹</v>
          </cell>
          <cell r="D2610" t="str">
            <v>mideer Wipe-Clean Work Book - Finger Fun</v>
          </cell>
          <cell r="E2610" t="str">
            <v>6936352521112</v>
          </cell>
          <cell r="F2610">
            <v>48</v>
          </cell>
          <cell r="G2610">
            <v>48</v>
          </cell>
          <cell r="H2610" t="str">
            <v>3+到20+</v>
          </cell>
          <cell r="I2610" t="str">
            <v>老品</v>
          </cell>
          <cell r="J2610" t="str">
            <v>1、产品同竞品差异点（优势点）：
2、产品功能点：加厚卡纸，循环练习，重复使用。
3、产品设计优势：
4、产品教育属性优势：由简到难，步步步提升。
5、产品安全属性优势：
6、产品相关服务优势：
7、其他：</v>
          </cell>
          <cell r="K2610" t="str">
            <v>控笔运笔、由简到难、反复擦写、手眼协调</v>
          </cell>
          <cell r="L2610" t="str">
            <v/>
          </cell>
          <cell r="M2610" t="str">
            <v>销售商品</v>
          </cell>
          <cell r="N2610" t="str">
            <v>2021/05/29</v>
          </cell>
          <cell r="O2610">
            <v>18.24</v>
          </cell>
          <cell r="P2610">
            <v>0.5</v>
          </cell>
          <cell r="Q2610">
            <v>19.3</v>
          </cell>
          <cell r="R2610">
            <v>26</v>
          </cell>
          <cell r="S2610">
            <v>2</v>
          </cell>
          <cell r="T2610" t="str">
            <v>有</v>
          </cell>
          <cell r="U2610" t="str">
            <v/>
          </cell>
          <cell r="V2610" t="str">
            <v>2190</v>
          </cell>
        </row>
        <row r="2610">
          <cell r="Z2610">
            <v>41</v>
          </cell>
          <cell r="AA2610">
            <v>28</v>
          </cell>
          <cell r="AB2610">
            <v>22.5</v>
          </cell>
          <cell r="AC2610">
            <v>0.02583</v>
          </cell>
          <cell r="AD2610">
            <v>10</v>
          </cell>
          <cell r="AE2610">
            <v>10.2</v>
          </cell>
          <cell r="AF2610">
            <v>20</v>
          </cell>
          <cell r="AG2610" t="str">
            <v/>
          </cell>
        </row>
        <row r="2611">
          <cell r="A2611" t="str">
            <v>MD2113</v>
          </cell>
          <cell r="B2611" t="str">
            <v>MD2021022</v>
          </cell>
          <cell r="C2611" t="str">
            <v>mideer全脑平衡大作战-数字字母连连看</v>
          </cell>
          <cell r="D2611" t="str">
            <v>mideer Wipe-Clean Work Book - Dot-to-dots</v>
          </cell>
          <cell r="E2611" t="str">
            <v>6936352521136</v>
          </cell>
          <cell r="F2611">
            <v>48</v>
          </cell>
          <cell r="G2611">
            <v>48</v>
          </cell>
          <cell r="H2611" t="str">
            <v>3+到20+</v>
          </cell>
          <cell r="I2611" t="str">
            <v>老品</v>
          </cell>
          <cell r="J2611" t="str">
            <v>1、产品同竞品差异点（优势点）：
2、产品功能点：加厚卡纸，循环练习，重复使用。
3、产品设计优势：
4、产品教育属性优势：由简到难，步步步提升。
5、产品安全属性优势：
6、产品相关服务优势：
7、其他：</v>
          </cell>
          <cell r="K2611" t="str">
            <v>控笔运笔、由简到难、反复擦写、手眼协调</v>
          </cell>
          <cell r="L2611" t="str">
            <v/>
          </cell>
          <cell r="M2611" t="str">
            <v>销售商品</v>
          </cell>
          <cell r="N2611" t="str">
            <v>2021/06/30</v>
          </cell>
          <cell r="O2611">
            <v>18.24</v>
          </cell>
          <cell r="P2611">
            <v>0.487</v>
          </cell>
          <cell r="Q2611">
            <v>19.3</v>
          </cell>
          <cell r="R2611">
            <v>26</v>
          </cell>
          <cell r="S2611">
            <v>2</v>
          </cell>
          <cell r="T2611" t="str">
            <v>有</v>
          </cell>
          <cell r="U2611" t="str">
            <v/>
          </cell>
          <cell r="V2611" t="str">
            <v>2190</v>
          </cell>
          <cell r="W2611">
            <v>19</v>
          </cell>
          <cell r="X2611">
            <v>26</v>
          </cell>
          <cell r="Y2611">
            <v>2</v>
          </cell>
          <cell r="Z2611">
            <v>42</v>
          </cell>
          <cell r="AA2611">
            <v>21</v>
          </cell>
          <cell r="AB2611">
            <v>27.5</v>
          </cell>
          <cell r="AC2611">
            <v>0.024255</v>
          </cell>
          <cell r="AD2611">
            <v>10</v>
          </cell>
          <cell r="AE2611">
            <v>10.1</v>
          </cell>
          <cell r="AF2611">
            <v>20</v>
          </cell>
          <cell r="AG2611" t="str">
            <v/>
          </cell>
        </row>
        <row r="2612">
          <cell r="A2612" t="str">
            <v>CT7013</v>
          </cell>
          <cell r="B2612" t="str">
            <v>MD2018010</v>
          </cell>
          <cell r="C2612" t="str">
            <v>mideer人体认知拼图（海外分销版）</v>
          </cell>
          <cell r="D2612" t="str">
            <v>MIDEER HUMAN BODY MAGNET PUZZLE</v>
          </cell>
          <cell r="E2612" t="str">
            <v>6936352570134</v>
          </cell>
          <cell r="F2612">
            <v>99</v>
          </cell>
          <cell r="G2612">
            <v>104.94</v>
          </cell>
          <cell r="H2612" t="str">
            <v>3+到20+</v>
          </cell>
          <cell r="I2612" t="str">
            <v>老品</v>
          </cell>
          <cell r="J2612" t="str">
            <v>1、产品同竞品差异点（优势点）：
2、产品功能点：磁贴+挂绳+教棍，寓教于乐更方便。
3、产品设计优势：
4、产品教育属性优势：肌肉、器官、骨骼认知。双语参考卡片，中英文学习更easy。
5、产品安全属性优势：
6、产品相关服务优势：
7、其他：</v>
          </cell>
          <cell r="K2612" t="str">
            <v>1、科普人体百科常识——促进幼儿智力发展
2、多方位认知人体结构——深入了解人体（身体认知、肌肉认知、器官认知、骨骼认知）
3、双语参考卡片——中英文学习更easy
4、一起来当小老师——角色扮演学习更有趣
5、磁贴+挂绳+教棍——寓教于乐更方便
6、放心玩 乐分享——品质可靠更安心
7、礼盒包装——送礼自用皆可</v>
          </cell>
          <cell r="L2612" t="str">
            <v>1. Popular Science Encyclopedia — Promoting Children's Intellectual Development
2. Multi-Dimensional Body Structure Recognition — In-depth Understanding of the Human Body (Body, Muscles, Organs, and Skeleton)
3. Bilingual Reference Cards — Making Chinese and English Learning Easier
4. Be a Little Teacher — Role-playing Makes Learning More Fun
5. Magnetic Stickers + Lanyard + Teaching Pointer — Convenient and Educational
6. Play with Confidence, Share the Joy — Reliable Quality for Peace of Mind
7. Gift Box Packaging — Perfect for Both Gifting and Personal Use</v>
          </cell>
          <cell r="M2612" t="str">
            <v>销售商品</v>
          </cell>
          <cell r="N2612" t="str">
            <v>2021/07/03</v>
          </cell>
          <cell r="O2612">
            <v>37.62</v>
          </cell>
          <cell r="P2612">
            <v>1.45</v>
          </cell>
          <cell r="Q2612">
            <v>39.4</v>
          </cell>
          <cell r="R2612">
            <v>27.4</v>
          </cell>
          <cell r="S2612">
            <v>5</v>
          </cell>
          <cell r="T2612" t="str">
            <v>有</v>
          </cell>
          <cell r="U2612" t="str">
            <v>有</v>
          </cell>
          <cell r="V2612" t="str">
            <v>2190</v>
          </cell>
          <cell r="W2612">
            <v>39.4</v>
          </cell>
          <cell r="X2612">
            <v>27.4</v>
          </cell>
          <cell r="Y2612">
            <v>5.2</v>
          </cell>
          <cell r="Z2612">
            <v>56</v>
          </cell>
          <cell r="AA2612">
            <v>42</v>
          </cell>
          <cell r="AB2612">
            <v>30</v>
          </cell>
          <cell r="AC2612">
            <v>0.07056</v>
          </cell>
          <cell r="AD2612">
            <v>14.9</v>
          </cell>
          <cell r="AE2612">
            <v>15.2</v>
          </cell>
          <cell r="AF2612">
            <v>10</v>
          </cell>
          <cell r="AG2612" t="str">
            <v>否</v>
          </cell>
        </row>
        <row r="2613">
          <cell r="A2613" t="str">
            <v>MD1136</v>
          </cell>
          <cell r="B2613" t="str">
            <v>MD2023008</v>
          </cell>
          <cell r="C2613" t="str">
            <v>mideer森林动物主题串珠</v>
          </cell>
          <cell r="D2613" t="str">
            <v>mideer Lacing Beads - Woodland Animals</v>
          </cell>
          <cell r="E2613" t="str">
            <v>6936352511366</v>
          </cell>
          <cell r="F2613">
            <v>69</v>
          </cell>
          <cell r="G2613">
            <v>69.01</v>
          </cell>
          <cell r="H2613" t="str">
            <v>3+到20+</v>
          </cell>
          <cell r="I2613" t="str">
            <v>老品</v>
          </cell>
          <cell r="J2613" t="str">
            <v>1、产品同竞品差异点（优势点）：
2、产品功能点：手眼协调，串叠两玩。
3、产品设计优势：
4、产品教育属性优势：进阶式题卡，匹配不同阶段宝贝。
5、产品安全属性优势：360°精细打磨，每一颗都圆润光滑。严选水性漆，无味更安心。
6、产品相关服务优势：
7、其他：</v>
          </cell>
          <cell r="K2613" t="str">
            <v>串叠两玩、配套题卡、认知动物、精细动作</v>
          </cell>
          <cell r="L2613" t="str">
            <v/>
          </cell>
          <cell r="M2613" t="str">
            <v>销售商品</v>
          </cell>
          <cell r="N2613" t="str">
            <v>2021/10/09</v>
          </cell>
          <cell r="O2613">
            <v>26.22</v>
          </cell>
          <cell r="P2613">
            <v>0.3</v>
          </cell>
          <cell r="Q2613">
            <v>21</v>
          </cell>
          <cell r="R2613">
            <v>9.1</v>
          </cell>
          <cell r="S2613">
            <v>4.8</v>
          </cell>
          <cell r="T2613" t="str">
            <v>有</v>
          </cell>
          <cell r="U2613" t="str">
            <v/>
          </cell>
          <cell r="V2613" t="str">
            <v>2190</v>
          </cell>
          <cell r="W2613">
            <v>9.3</v>
          </cell>
          <cell r="X2613">
            <v>21</v>
          </cell>
          <cell r="Y2613">
            <v>4.7</v>
          </cell>
          <cell r="Z2613">
            <v>43.7</v>
          </cell>
          <cell r="AA2613">
            <v>31.2</v>
          </cell>
          <cell r="AB2613">
            <v>20.2</v>
          </cell>
          <cell r="AC2613">
            <v>0.027541488</v>
          </cell>
          <cell r="AD2613">
            <v>7.2</v>
          </cell>
          <cell r="AE2613">
            <v>7.7</v>
          </cell>
          <cell r="AF2613">
            <v>24</v>
          </cell>
          <cell r="AG2613" t="str">
            <v/>
          </cell>
        </row>
        <row r="2614">
          <cell r="A2614" t="str">
            <v>MD1137</v>
          </cell>
          <cell r="B2614" t="str">
            <v>MD2023008</v>
          </cell>
          <cell r="C2614" t="str">
            <v>mideer交通主题串珠</v>
          </cell>
          <cell r="D2614" t="str">
            <v>mideer Lacing Beads - Transportation</v>
          </cell>
          <cell r="E2614" t="str">
            <v>6936352511373</v>
          </cell>
          <cell r="F2614">
            <v>69</v>
          </cell>
          <cell r="G2614">
            <v>69.01</v>
          </cell>
          <cell r="H2614" t="str">
            <v>3+到20+</v>
          </cell>
          <cell r="I2614" t="str">
            <v>老品</v>
          </cell>
          <cell r="J2614" t="str">
            <v>1、产品同竞品差异点（优势点）：
2、产品功能点：手眼协调，串叠两玩。
3、产品设计优势：
4、产品教育属性优势：进阶式题卡，匹配不同阶段宝贝。
5、产品安全属性优势：360°精细打磨，每一颗都圆润光滑。严选水性漆，无味更安心。
6、产品相关服务优势：
7、其他：</v>
          </cell>
          <cell r="K2614" t="str">
            <v>串叠两玩、配套题卡、认知交通工具、精细动作</v>
          </cell>
          <cell r="L2614" t="str">
            <v/>
          </cell>
          <cell r="M2614" t="str">
            <v>销售商品</v>
          </cell>
          <cell r="N2614" t="str">
            <v>2021/10/09</v>
          </cell>
          <cell r="O2614">
            <v>26.22</v>
          </cell>
          <cell r="P2614">
            <v>0.33</v>
          </cell>
          <cell r="Q2614">
            <v>21</v>
          </cell>
          <cell r="R2614">
            <v>9.1</v>
          </cell>
          <cell r="S2614">
            <v>4.8</v>
          </cell>
          <cell r="T2614" t="str">
            <v>有</v>
          </cell>
          <cell r="U2614" t="str">
            <v/>
          </cell>
          <cell r="V2614" t="str">
            <v>2190</v>
          </cell>
          <cell r="W2614">
            <v>9.3</v>
          </cell>
          <cell r="X2614">
            <v>21</v>
          </cell>
          <cell r="Y2614">
            <v>4.7</v>
          </cell>
          <cell r="Z2614">
            <v>43.7</v>
          </cell>
          <cell r="AA2614">
            <v>31.2</v>
          </cell>
          <cell r="AB2614">
            <v>20.2</v>
          </cell>
          <cell r="AC2614">
            <v>0.027541488</v>
          </cell>
          <cell r="AD2614">
            <v>7.92</v>
          </cell>
          <cell r="AE2614">
            <v>8.5</v>
          </cell>
          <cell r="AF2614">
            <v>24</v>
          </cell>
          <cell r="AG2614" t="str">
            <v/>
          </cell>
        </row>
        <row r="2615">
          <cell r="A2615" t="str">
            <v>MD1135</v>
          </cell>
          <cell r="B2615" t="str">
            <v>MD2017060</v>
          </cell>
          <cell r="C2615" t="str">
            <v>mideer儿童桌游-创艺七巧板（新）</v>
          </cell>
          <cell r="D2615" t="str">
            <v>mideer Colorful Tangram</v>
          </cell>
          <cell r="E2615" t="str">
            <v>6936352511359</v>
          </cell>
          <cell r="F2615">
            <v>49</v>
          </cell>
          <cell r="G2615">
            <v>49</v>
          </cell>
          <cell r="H2615" t="str">
            <v/>
          </cell>
          <cell r="I2615" t="str">
            <v>老品</v>
          </cell>
          <cell r="J2615" t="str">
            <v/>
          </cell>
          <cell r="K2615" t="str">
            <v>几何启蒙、题卡拼搭、激发想象、方便收纳</v>
          </cell>
          <cell r="L2615" t="str">
            <v/>
          </cell>
          <cell r="M2615" t="str">
            <v>销售商品</v>
          </cell>
          <cell r="N2615" t="str">
            <v>2021/10/13</v>
          </cell>
          <cell r="O2615">
            <v>18.62</v>
          </cell>
          <cell r="P2615">
            <v>0.44</v>
          </cell>
          <cell r="Q2615">
            <v>11</v>
          </cell>
          <cell r="R2615">
            <v>23.5</v>
          </cell>
          <cell r="S2615">
            <v>3.5</v>
          </cell>
          <cell r="T2615" t="str">
            <v>有</v>
          </cell>
          <cell r="U2615" t="str">
            <v/>
          </cell>
          <cell r="V2615" t="str">
            <v>2190</v>
          </cell>
        </row>
        <row r="2615">
          <cell r="AC2615">
            <v>0</v>
          </cell>
        </row>
        <row r="2615">
          <cell r="AG2615" t="str">
            <v/>
          </cell>
        </row>
        <row r="2616">
          <cell r="A2616" t="str">
            <v>MD2123</v>
          </cell>
          <cell r="B2616" t="str">
            <v>MD2021044</v>
          </cell>
          <cell r="C2616" t="str">
            <v>mideer宝宝的第一套桌游</v>
          </cell>
          <cell r="D2616" t="str">
            <v>mideer My First Board Game</v>
          </cell>
          <cell r="E2616" t="str">
            <v>6936352521235</v>
          </cell>
          <cell r="F2616">
            <v>199</v>
          </cell>
          <cell r="G2616">
            <v>199</v>
          </cell>
          <cell r="H2616" t="str">
            <v/>
          </cell>
          <cell r="I2616" t="str">
            <v>老品</v>
          </cell>
          <cell r="J2616" t="str">
            <v/>
          </cell>
          <cell r="K2616" t="str">
            <v>培养7大好习惯、游戏模式、反复粘贴、加厚白卡</v>
          </cell>
          <cell r="L2616" t="str">
            <v/>
          </cell>
          <cell r="M2616" t="str">
            <v>销售商品</v>
          </cell>
          <cell r="N2616" t="str">
            <v>2021/11/09</v>
          </cell>
          <cell r="O2616">
            <v>75.62</v>
          </cell>
          <cell r="P2616">
            <v>1.8</v>
          </cell>
          <cell r="Q2616">
            <v>30</v>
          </cell>
          <cell r="R2616">
            <v>30</v>
          </cell>
          <cell r="S2616">
            <v>6</v>
          </cell>
          <cell r="T2616" t="str">
            <v>有</v>
          </cell>
          <cell r="U2616" t="str">
            <v/>
          </cell>
          <cell r="V2616" t="str">
            <v>2190</v>
          </cell>
        </row>
        <row r="2616">
          <cell r="AC2616">
            <v>0</v>
          </cell>
        </row>
        <row r="2616">
          <cell r="AG2616" t="str">
            <v/>
          </cell>
        </row>
        <row r="2617">
          <cell r="A2617" t="str">
            <v>MD2139</v>
          </cell>
          <cell r="B2617" t="str">
            <v>MD2017025</v>
          </cell>
          <cell r="C2617" t="str">
            <v>mideer画说汉字-1阶</v>
          </cell>
          <cell r="D2617" t="str">
            <v>mideer Vivid Chinese Characters - 1</v>
          </cell>
          <cell r="E2617" t="str">
            <v>6936352521396</v>
          </cell>
          <cell r="F2617">
            <v>99</v>
          </cell>
          <cell r="G2617">
            <v>99</v>
          </cell>
          <cell r="H2617" t="str">
            <v/>
          </cell>
          <cell r="I2617" t="str">
            <v>老品</v>
          </cell>
          <cell r="J2617" t="str">
            <v/>
          </cell>
          <cell r="K2617" t="str">
            <v>300张常用字卡、汉字故事、由简到难、游戏形式</v>
          </cell>
          <cell r="L2617" t="str">
            <v/>
          </cell>
          <cell r="M2617" t="str">
            <v>销售商品</v>
          </cell>
          <cell r="N2617" t="str">
            <v>2021/11/09</v>
          </cell>
          <cell r="O2617">
            <v>37.62</v>
          </cell>
          <cell r="P2617">
            <v>0.78</v>
          </cell>
          <cell r="Q2617">
            <v>15.7</v>
          </cell>
          <cell r="R2617">
            <v>13.2</v>
          </cell>
          <cell r="S2617">
            <v>8.5</v>
          </cell>
          <cell r="T2617" t="str">
            <v>有</v>
          </cell>
          <cell r="U2617" t="str">
            <v/>
          </cell>
          <cell r="V2617" t="str">
            <v>2190</v>
          </cell>
        </row>
        <row r="2617">
          <cell r="AC2617">
            <v>0</v>
          </cell>
        </row>
        <row r="2617">
          <cell r="AG2617" t="str">
            <v/>
          </cell>
        </row>
        <row r="2618">
          <cell r="A2618" t="str">
            <v>MD2140</v>
          </cell>
          <cell r="B2618" t="str">
            <v>MD2017025</v>
          </cell>
          <cell r="C2618" t="str">
            <v>mideer画说汉字-2阶</v>
          </cell>
          <cell r="D2618" t="str">
            <v>mideer Vivid Chinese Characters - 2</v>
          </cell>
          <cell r="E2618" t="str">
            <v>6936352521402</v>
          </cell>
          <cell r="F2618">
            <v>99</v>
          </cell>
          <cell r="G2618">
            <v>49.5</v>
          </cell>
          <cell r="H2618" t="str">
            <v/>
          </cell>
          <cell r="I2618" t="str">
            <v>老品</v>
          </cell>
          <cell r="J2618" t="str">
            <v/>
          </cell>
          <cell r="K2618" t="str">
            <v>300张常用字卡、汉字故事、由简到难、游戏形式</v>
          </cell>
          <cell r="L2618" t="str">
            <v/>
          </cell>
          <cell r="M2618" t="str">
            <v>销售商品</v>
          </cell>
          <cell r="N2618" t="str">
            <v>2021/11/09</v>
          </cell>
          <cell r="O2618">
            <v>18.81</v>
          </cell>
          <cell r="P2618">
            <v>0.78</v>
          </cell>
          <cell r="Q2618">
            <v>15.7</v>
          </cell>
          <cell r="R2618">
            <v>13.2</v>
          </cell>
          <cell r="S2618">
            <v>8.5</v>
          </cell>
          <cell r="T2618" t="str">
            <v>有</v>
          </cell>
          <cell r="U2618" t="str">
            <v/>
          </cell>
          <cell r="V2618" t="str">
            <v>2190</v>
          </cell>
        </row>
        <row r="2618">
          <cell r="AC2618">
            <v>0</v>
          </cell>
        </row>
        <row r="2618">
          <cell r="AG2618" t="str">
            <v/>
          </cell>
        </row>
        <row r="2619">
          <cell r="A2619" t="str">
            <v>MD2141</v>
          </cell>
          <cell r="B2619" t="str">
            <v>MD2017025</v>
          </cell>
          <cell r="C2619" t="str">
            <v>mideer画说汉字-3阶</v>
          </cell>
          <cell r="D2619" t="str">
            <v>mideer Vivid Chinese Characters - 3</v>
          </cell>
          <cell r="E2619" t="str">
            <v>6936352521419</v>
          </cell>
          <cell r="F2619">
            <v>99</v>
          </cell>
          <cell r="G2619">
            <v>49.5</v>
          </cell>
          <cell r="H2619" t="str">
            <v/>
          </cell>
          <cell r="I2619" t="str">
            <v>老品</v>
          </cell>
          <cell r="J2619" t="str">
            <v/>
          </cell>
          <cell r="K2619" t="str">
            <v>300张常用字卡、汉字故事、由简到难、游戏形式</v>
          </cell>
          <cell r="L2619" t="str">
            <v/>
          </cell>
          <cell r="M2619" t="str">
            <v>销售商品</v>
          </cell>
          <cell r="N2619" t="str">
            <v>2021/11/09</v>
          </cell>
          <cell r="O2619">
            <v>18.81</v>
          </cell>
          <cell r="P2619">
            <v>0.78</v>
          </cell>
          <cell r="Q2619">
            <v>15.7</v>
          </cell>
          <cell r="R2619">
            <v>13.2</v>
          </cell>
          <cell r="S2619">
            <v>8.5</v>
          </cell>
          <cell r="T2619" t="str">
            <v>有</v>
          </cell>
          <cell r="U2619" t="str">
            <v/>
          </cell>
          <cell r="V2619" t="str">
            <v>2190</v>
          </cell>
          <cell r="W2619">
            <v>15.7</v>
          </cell>
          <cell r="X2619">
            <v>13.2</v>
          </cell>
          <cell r="Y2619">
            <v>8.5</v>
          </cell>
          <cell r="Z2619">
            <v>0</v>
          </cell>
          <cell r="AA2619">
            <v>0</v>
          </cell>
          <cell r="AB2619">
            <v>0</v>
          </cell>
          <cell r="AC2619">
            <v>0</v>
          </cell>
          <cell r="AD2619">
            <v>0</v>
          </cell>
          <cell r="AE2619">
            <v>0</v>
          </cell>
          <cell r="AF2619">
            <v>0</v>
          </cell>
          <cell r="AG2619" t="str">
            <v/>
          </cell>
        </row>
        <row r="2620">
          <cell r="A2620" t="str">
            <v>CT2149</v>
          </cell>
          <cell r="B2620" t="str">
            <v>MD2021022</v>
          </cell>
          <cell r="C2620" t="str">
            <v>mideer全脑平衡大作战-手指轨迹（外贸版）</v>
          </cell>
          <cell r="D2620" t="str">
            <v>无</v>
          </cell>
          <cell r="E2620" t="str">
            <v>6936352521495</v>
          </cell>
          <cell r="F2620">
            <v>48</v>
          </cell>
          <cell r="G2620">
            <v>35.37</v>
          </cell>
          <cell r="H2620" t="str">
            <v/>
          </cell>
          <cell r="I2620" t="str">
            <v>老品</v>
          </cell>
          <cell r="J2620" t="str">
            <v/>
          </cell>
          <cell r="K2620" t="str">
            <v>控笔运笔、由简到难、反复擦写、手眼协调</v>
          </cell>
          <cell r="L2620" t="str">
            <v/>
          </cell>
          <cell r="M2620" t="str">
            <v>销售商品</v>
          </cell>
          <cell r="N2620" t="str">
            <v>2021/12/23</v>
          </cell>
          <cell r="O2620">
            <v>13.44</v>
          </cell>
          <cell r="P2620">
            <v>0.5</v>
          </cell>
          <cell r="Q2620">
            <v>19.3</v>
          </cell>
          <cell r="R2620">
            <v>26</v>
          </cell>
          <cell r="S2620">
            <v>2</v>
          </cell>
          <cell r="T2620" t="str">
            <v>有</v>
          </cell>
          <cell r="U2620" t="str">
            <v/>
          </cell>
          <cell r="V2620" t="str">
            <v>2190</v>
          </cell>
        </row>
        <row r="2620">
          <cell r="AC2620">
            <v>0</v>
          </cell>
        </row>
        <row r="2620">
          <cell r="AG2620" t="str">
            <v/>
          </cell>
        </row>
        <row r="2621">
          <cell r="A2621" t="str">
            <v>MD2044</v>
          </cell>
          <cell r="B2621" t="str">
            <v>MD2017065</v>
          </cell>
          <cell r="C2621" t="str">
            <v>mideer认知卡片-好饿的毛毛虫</v>
          </cell>
          <cell r="D2621" t="str">
            <v>mideer Cognitive Cards - The Very Hungry Caterpillar</v>
          </cell>
          <cell r="E2621" t="str">
            <v>6936352520443</v>
          </cell>
          <cell r="F2621">
            <v>69</v>
          </cell>
          <cell r="G2621">
            <v>54.47</v>
          </cell>
          <cell r="H2621" t="str">
            <v/>
          </cell>
          <cell r="I2621" t="str">
            <v>老品</v>
          </cell>
          <cell r="J2621" t="str">
            <v/>
          </cell>
          <cell r="K2621" t="str">
            <v>暂缺</v>
          </cell>
          <cell r="L2621" t="str">
            <v/>
          </cell>
          <cell r="M2621" t="str">
            <v>销售商品</v>
          </cell>
          <cell r="N2621" t="str">
            <v>2017/06/29</v>
          </cell>
          <cell r="O2621">
            <v>20.7</v>
          </cell>
          <cell r="P2621">
            <v>0.84</v>
          </cell>
          <cell r="Q2621">
            <v>21</v>
          </cell>
          <cell r="R2621">
            <v>15</v>
          </cell>
          <cell r="S2621">
            <v>5.5</v>
          </cell>
          <cell r="T2621" t="str">
            <v>有</v>
          </cell>
          <cell r="U2621" t="str">
            <v/>
          </cell>
          <cell r="V2621" t="str">
            <v>2190</v>
          </cell>
        </row>
        <row r="2621">
          <cell r="AC2621">
            <v>0</v>
          </cell>
        </row>
        <row r="2621">
          <cell r="AG2621" t="str">
            <v/>
          </cell>
        </row>
        <row r="2622">
          <cell r="A2622" t="str">
            <v>MD1050</v>
          </cell>
          <cell r="B2622" t="str">
            <v>MD2017058</v>
          </cell>
          <cell r="C2622" t="str">
            <v>mideer 菲比象平衡木</v>
          </cell>
          <cell r="D2622" t="str">
            <v>mideer Balancing Game Elephant</v>
          </cell>
          <cell r="E2622" t="str">
            <v>6936352510505</v>
          </cell>
          <cell r="F2622">
            <v>42</v>
          </cell>
          <cell r="G2622">
            <v>42</v>
          </cell>
          <cell r="H2622" t="str">
            <v/>
          </cell>
          <cell r="I2622" t="str">
            <v>老品</v>
          </cell>
          <cell r="J2622" t="str">
            <v/>
          </cell>
          <cell r="K2622" t="str">
            <v>强承重，全家可玩，可做平衡、瑜伽练习</v>
          </cell>
          <cell r="L2622" t="str">
            <v/>
          </cell>
          <cell r="M2622" t="str">
            <v>销售商品</v>
          </cell>
          <cell r="N2622" t="str">
            <v>2018/07/16</v>
          </cell>
          <cell r="O2622">
            <v>15.96</v>
          </cell>
          <cell r="P2622">
            <v>0.2</v>
          </cell>
          <cell r="Q2622">
            <v>12</v>
          </cell>
          <cell r="R2622">
            <v>8.3</v>
          </cell>
          <cell r="S2622">
            <v>4.2</v>
          </cell>
          <cell r="T2622" t="str">
            <v>有</v>
          </cell>
          <cell r="U2622" t="str">
            <v/>
          </cell>
          <cell r="V2622" t="str">
            <v>2190</v>
          </cell>
        </row>
        <row r="2622">
          <cell r="AC2622">
            <v>0</v>
          </cell>
        </row>
        <row r="2622">
          <cell r="AG2622" t="str">
            <v/>
          </cell>
        </row>
        <row r="2623">
          <cell r="A2623" t="str">
            <v>MD2031</v>
          </cell>
          <cell r="B2623" t="str">
            <v>MD2018010</v>
          </cell>
          <cell r="C2623" t="str">
            <v>mideer 人体认知拼图</v>
          </cell>
          <cell r="D2623" t="str">
            <v>mideer Body Magnet</v>
          </cell>
          <cell r="E2623" t="str">
            <v>6936352520313</v>
          </cell>
          <cell r="F2623">
            <v>99</v>
          </cell>
          <cell r="G2623">
            <v>99</v>
          </cell>
          <cell r="H2623" t="str">
            <v/>
          </cell>
          <cell r="I2623" t="str">
            <v>老品</v>
          </cell>
          <cell r="J2623" t="str">
            <v/>
          </cell>
          <cell r="K2623" t="str">
            <v>磁力拼搭、肌肉认知、器官认知、骨骼认知</v>
          </cell>
          <cell r="L2623" t="str">
            <v/>
          </cell>
          <cell r="M2623" t="str">
            <v>销售商品</v>
          </cell>
          <cell r="N2623" t="str">
            <v>2018/08/02</v>
          </cell>
          <cell r="O2623">
            <v>37.62</v>
          </cell>
          <cell r="P2623">
            <v>1.45</v>
          </cell>
          <cell r="Q2623">
            <v>39.4</v>
          </cell>
          <cell r="R2623">
            <v>27.4</v>
          </cell>
          <cell r="S2623">
            <v>5</v>
          </cell>
          <cell r="T2623" t="str">
            <v>有</v>
          </cell>
          <cell r="U2623" t="str">
            <v/>
          </cell>
          <cell r="V2623" t="str">
            <v>2190</v>
          </cell>
        </row>
        <row r="2623">
          <cell r="AC2623">
            <v>0</v>
          </cell>
        </row>
        <row r="2623">
          <cell r="AG2623" t="str">
            <v/>
          </cell>
        </row>
        <row r="2624">
          <cell r="A2624" t="str">
            <v>MD2032</v>
          </cell>
          <cell r="B2624" t="str">
            <v>MD2018011</v>
          </cell>
          <cell r="C2624" t="str">
            <v>mideer记忆配对卡片-野生动物</v>
          </cell>
          <cell r="D2624" t="str">
            <v>mideer Memory Game Animal</v>
          </cell>
          <cell r="E2624" t="str">
            <v>6936352520320</v>
          </cell>
          <cell r="F2624">
            <v>48</v>
          </cell>
          <cell r="G2624">
            <v>37.89</v>
          </cell>
          <cell r="H2624" t="str">
            <v/>
          </cell>
          <cell r="I2624" t="str">
            <v>老品</v>
          </cell>
          <cell r="J2624" t="str">
            <v/>
          </cell>
          <cell r="K2624" t="str">
            <v>暂缺</v>
          </cell>
          <cell r="L2624" t="str">
            <v/>
          </cell>
          <cell r="M2624" t="str">
            <v>销售商品</v>
          </cell>
          <cell r="N2624" t="str">
            <v>2018/08/13</v>
          </cell>
          <cell r="O2624">
            <v>14.4</v>
          </cell>
          <cell r="P2624">
            <v>0.67</v>
          </cell>
          <cell r="Q2624">
            <v>21.4</v>
          </cell>
          <cell r="R2624">
            <v>21.4</v>
          </cell>
          <cell r="S2624">
            <v>5</v>
          </cell>
          <cell r="T2624" t="str">
            <v>有</v>
          </cell>
          <cell r="U2624" t="str">
            <v/>
          </cell>
          <cell r="V2624" t="str">
            <v>2190</v>
          </cell>
        </row>
        <row r="2624">
          <cell r="AC2624">
            <v>0</v>
          </cell>
        </row>
        <row r="2624">
          <cell r="AG2624" t="str">
            <v/>
          </cell>
        </row>
        <row r="2625">
          <cell r="A2625" t="str">
            <v>MD2034</v>
          </cell>
          <cell r="B2625" t="str">
            <v>MD2018014</v>
          </cell>
          <cell r="C2625" t="str">
            <v>mideer 瑜伽卡片</v>
          </cell>
          <cell r="D2625" t="str">
            <v>mideer Yoga Cards</v>
          </cell>
          <cell r="E2625" t="str">
            <v>6936352520344</v>
          </cell>
          <cell r="F2625">
            <v>49</v>
          </cell>
          <cell r="G2625">
            <v>32.24</v>
          </cell>
          <cell r="H2625" t="str">
            <v/>
          </cell>
          <cell r="I2625" t="str">
            <v>老品</v>
          </cell>
          <cell r="J2625" t="str">
            <v/>
          </cell>
          <cell r="K2625" t="str">
            <v>暂缺</v>
          </cell>
          <cell r="L2625" t="str">
            <v/>
          </cell>
          <cell r="M2625" t="str">
            <v>销售商品</v>
          </cell>
          <cell r="N2625" t="str">
            <v>2018/10/08</v>
          </cell>
          <cell r="O2625">
            <v>12.25</v>
          </cell>
          <cell r="P2625">
            <v>0.46</v>
          </cell>
          <cell r="Q2625">
            <v>20</v>
          </cell>
          <cell r="R2625">
            <v>13.5</v>
          </cell>
          <cell r="S2625">
            <v>3.5</v>
          </cell>
          <cell r="T2625" t="str">
            <v>有</v>
          </cell>
          <cell r="U2625" t="str">
            <v/>
          </cell>
          <cell r="V2625" t="str">
            <v>2190</v>
          </cell>
        </row>
        <row r="2625">
          <cell r="AC2625">
            <v>0</v>
          </cell>
        </row>
        <row r="2625">
          <cell r="AG2625" t="str">
            <v/>
          </cell>
        </row>
        <row r="2626">
          <cell r="A2626" t="str">
            <v>MD1232</v>
          </cell>
          <cell r="B2626" t="str">
            <v>MD2018016</v>
          </cell>
          <cell r="C2626" t="str">
            <v>mideer育脑塔</v>
          </cell>
          <cell r="D2626" t="str">
            <v>mideer Tower Block</v>
          </cell>
          <cell r="E2626" t="str">
            <v>4941746812327</v>
          </cell>
          <cell r="F2626">
            <v>188</v>
          </cell>
          <cell r="G2626">
            <v>69.26</v>
          </cell>
          <cell r="H2626" t="str">
            <v/>
          </cell>
          <cell r="I2626" t="str">
            <v>老品</v>
          </cell>
          <cell r="J2626" t="str">
            <v/>
          </cell>
          <cell r="K2626" t="str">
            <v>立体积木、难度递增、空间感知、逻辑推理</v>
          </cell>
          <cell r="L2626" t="str">
            <v/>
          </cell>
          <cell r="M2626" t="str">
            <v>销售商品</v>
          </cell>
          <cell r="N2626" t="str">
            <v>2018/12/07</v>
          </cell>
          <cell r="O2626">
            <v>26.32</v>
          </cell>
          <cell r="P2626">
            <v>0.632</v>
          </cell>
          <cell r="Q2626">
            <v>21.2</v>
          </cell>
          <cell r="R2626">
            <v>20.6</v>
          </cell>
          <cell r="S2626">
            <v>5.8</v>
          </cell>
          <cell r="T2626" t="str">
            <v>有</v>
          </cell>
          <cell r="U2626" t="str">
            <v/>
          </cell>
          <cell r="V2626" t="str">
            <v>2190</v>
          </cell>
        </row>
        <row r="2626">
          <cell r="AC2626">
            <v>0</v>
          </cell>
        </row>
        <row r="2626">
          <cell r="AG2626" t="str">
            <v/>
          </cell>
        </row>
        <row r="2627">
          <cell r="A2627" t="str">
            <v>MD4058</v>
          </cell>
          <cell r="B2627" t="str">
            <v>MD2017024</v>
          </cell>
          <cell r="C2627" t="str">
            <v>mideer黑板绘画贴-大象</v>
          </cell>
          <cell r="D2627" t="str">
            <v>mideer Blackboard Sticker - Elephant</v>
          </cell>
          <cell r="E2627" t="str">
            <v>6936352540588</v>
          </cell>
          <cell r="F2627">
            <v>75</v>
          </cell>
          <cell r="G2627">
            <v>59.21</v>
          </cell>
          <cell r="H2627" t="str">
            <v/>
          </cell>
          <cell r="I2627" t="str">
            <v>老品</v>
          </cell>
          <cell r="J2627" t="str">
            <v/>
          </cell>
          <cell r="K2627" t="str">
            <v>暂缺</v>
          </cell>
          <cell r="L2627" t="str">
            <v/>
          </cell>
          <cell r="M2627" t="str">
            <v>销售商品</v>
          </cell>
          <cell r="N2627" t="str">
            <v>2019/02/18</v>
          </cell>
          <cell r="O2627">
            <v>22.5</v>
          </cell>
          <cell r="P2627">
            <v>0.887</v>
          </cell>
          <cell r="Q2627">
            <v>49</v>
          </cell>
          <cell r="R2627">
            <v>64</v>
          </cell>
          <cell r="S2627">
            <v>0</v>
          </cell>
          <cell r="T2627" t="str">
            <v>有</v>
          </cell>
          <cell r="U2627" t="str">
            <v/>
          </cell>
          <cell r="V2627" t="str">
            <v>2190</v>
          </cell>
        </row>
        <row r="2627">
          <cell r="AC2627">
            <v>0</v>
          </cell>
        </row>
        <row r="2627">
          <cell r="AG2627" t="str">
            <v/>
          </cell>
        </row>
        <row r="2628">
          <cell r="A2628" t="str">
            <v>MD4056</v>
          </cell>
          <cell r="B2628" t="str">
            <v>MD2017024</v>
          </cell>
          <cell r="C2628" t="str">
            <v>mideer黑板绘画贴-恐龙</v>
          </cell>
          <cell r="D2628" t="str">
            <v>mideer Blackboard Sticker - Dinosaur</v>
          </cell>
          <cell r="E2628" t="str">
            <v>6936352540564</v>
          </cell>
          <cell r="F2628">
            <v>75</v>
          </cell>
          <cell r="G2628">
            <v>65.13</v>
          </cell>
          <cell r="H2628" t="str">
            <v/>
          </cell>
          <cell r="I2628" t="str">
            <v>老品</v>
          </cell>
          <cell r="J2628" t="str">
            <v/>
          </cell>
          <cell r="K2628" t="str">
            <v>暂缺</v>
          </cell>
          <cell r="L2628" t="str">
            <v/>
          </cell>
          <cell r="M2628" t="str">
            <v>销售商品</v>
          </cell>
          <cell r="N2628" t="str">
            <v>2019/02/18</v>
          </cell>
          <cell r="O2628">
            <v>24.75</v>
          </cell>
          <cell r="P2628">
            <v>0.887</v>
          </cell>
          <cell r="Q2628">
            <v>49</v>
          </cell>
          <cell r="R2628">
            <v>64</v>
          </cell>
          <cell r="S2628">
            <v>0</v>
          </cell>
          <cell r="T2628" t="str">
            <v>有</v>
          </cell>
          <cell r="U2628" t="str">
            <v/>
          </cell>
          <cell r="V2628" t="str">
            <v>2190</v>
          </cell>
        </row>
        <row r="2628">
          <cell r="AC2628">
            <v>0</v>
          </cell>
        </row>
        <row r="2628">
          <cell r="AG2628" t="str">
            <v/>
          </cell>
        </row>
        <row r="2629">
          <cell r="A2629" t="str">
            <v>MD1085</v>
          </cell>
          <cell r="B2629" t="str">
            <v>MD2019026</v>
          </cell>
          <cell r="C2629" t="str">
            <v>mideer儿童木质磁性钓鱼玩具</v>
          </cell>
          <cell r="D2629" t="str">
            <v>无</v>
          </cell>
          <cell r="E2629" t="str">
            <v>6936352510857</v>
          </cell>
          <cell r="F2629">
            <v>49.9</v>
          </cell>
          <cell r="G2629">
            <v>45.96</v>
          </cell>
          <cell r="H2629" t="str">
            <v/>
          </cell>
          <cell r="I2629" t="str">
            <v>老品</v>
          </cell>
          <cell r="J2629" t="str">
            <v/>
          </cell>
          <cell r="K2629" t="str">
            <v>暂缺</v>
          </cell>
          <cell r="L2629" t="str">
            <v/>
          </cell>
          <cell r="M2629" t="str">
            <v>销售商品</v>
          </cell>
          <cell r="N2629" t="str">
            <v>2019/08/30</v>
          </cell>
          <cell r="O2629">
            <v>17.465</v>
          </cell>
          <cell r="P2629">
            <v>0.146</v>
          </cell>
          <cell r="Q2629">
            <v>6.2</v>
          </cell>
          <cell r="R2629">
            <v>6.2</v>
          </cell>
          <cell r="S2629">
            <v>16.7</v>
          </cell>
          <cell r="T2629" t="str">
            <v>有</v>
          </cell>
          <cell r="U2629" t="str">
            <v/>
          </cell>
          <cell r="V2629" t="str">
            <v>2190</v>
          </cell>
        </row>
        <row r="2629">
          <cell r="AC2629">
            <v>0</v>
          </cell>
        </row>
        <row r="2629">
          <cell r="AG2629" t="str">
            <v/>
          </cell>
        </row>
        <row r="2630">
          <cell r="A2630" t="str">
            <v>MD2050</v>
          </cell>
          <cell r="B2630" t="str">
            <v>MD2019026</v>
          </cell>
          <cell r="C2630" t="str">
            <v>mideer立体木质钓鱼板</v>
          </cell>
          <cell r="D2630" t="str">
            <v>mideer Fishing Board</v>
          </cell>
          <cell r="E2630" t="str">
            <v>6936352520504</v>
          </cell>
          <cell r="F2630">
            <v>58</v>
          </cell>
          <cell r="G2630">
            <v>58</v>
          </cell>
          <cell r="H2630" t="str">
            <v/>
          </cell>
          <cell r="I2630" t="str">
            <v>老品</v>
          </cell>
          <cell r="J2630" t="str">
            <v/>
          </cell>
          <cell r="K2630" t="str">
            <v>暂缺</v>
          </cell>
          <cell r="L2630" t="str">
            <v/>
          </cell>
          <cell r="M2630" t="str">
            <v>销售商品</v>
          </cell>
          <cell r="N2630" t="str">
            <v>2019/08/30</v>
          </cell>
          <cell r="O2630">
            <v>22.04</v>
          </cell>
          <cell r="P2630">
            <v>0.3</v>
          </cell>
          <cell r="Q2630">
            <v>26</v>
          </cell>
          <cell r="R2630">
            <v>26</v>
          </cell>
          <cell r="S2630">
            <v>3.6</v>
          </cell>
          <cell r="T2630" t="str">
            <v>有</v>
          </cell>
          <cell r="U2630" t="str">
            <v/>
          </cell>
          <cell r="V2630" t="str">
            <v>2190</v>
          </cell>
        </row>
        <row r="2630">
          <cell r="AC2630">
            <v>0</v>
          </cell>
        </row>
        <row r="2630">
          <cell r="AG2630" t="str">
            <v/>
          </cell>
        </row>
        <row r="2631">
          <cell r="A2631" t="str">
            <v>MD2048</v>
          </cell>
          <cell r="B2631" t="str">
            <v>MD2017064</v>
          </cell>
          <cell r="C2631" t="str">
            <v>mideer立体木质数字板</v>
          </cell>
          <cell r="D2631" t="str">
            <v>mideer Number Board</v>
          </cell>
          <cell r="E2631" t="str">
            <v>6936352520481</v>
          </cell>
          <cell r="F2631">
            <v>65</v>
          </cell>
          <cell r="G2631">
            <v>65</v>
          </cell>
          <cell r="H2631" t="str">
            <v/>
          </cell>
          <cell r="I2631" t="str">
            <v>老品</v>
          </cell>
          <cell r="J2631" t="str">
            <v/>
          </cell>
          <cell r="K2631" t="str">
            <v>暂缺</v>
          </cell>
          <cell r="L2631" t="str">
            <v/>
          </cell>
          <cell r="M2631" t="str">
            <v>销售商品</v>
          </cell>
          <cell r="N2631" t="str">
            <v>2019/08/30</v>
          </cell>
          <cell r="O2631">
            <v>24.7</v>
          </cell>
          <cell r="P2631">
            <v>0.5</v>
          </cell>
          <cell r="Q2631">
            <v>26</v>
          </cell>
          <cell r="R2631">
            <v>26</v>
          </cell>
          <cell r="S2631">
            <v>1</v>
          </cell>
          <cell r="T2631" t="str">
            <v>有</v>
          </cell>
          <cell r="U2631" t="str">
            <v/>
          </cell>
          <cell r="V2631" t="str">
            <v>2190</v>
          </cell>
        </row>
        <row r="2631">
          <cell r="AC2631">
            <v>0</v>
          </cell>
        </row>
        <row r="2631">
          <cell r="AG2631" t="str">
            <v/>
          </cell>
        </row>
        <row r="2632">
          <cell r="A2632" t="str">
            <v>MD2047</v>
          </cell>
          <cell r="B2632" t="str">
            <v>MD2017064</v>
          </cell>
          <cell r="C2632" t="str">
            <v>mideer立体木质字母板</v>
          </cell>
          <cell r="D2632" t="str">
            <v>mideer Alphabet Board</v>
          </cell>
          <cell r="E2632" t="str">
            <v>6936352520474</v>
          </cell>
          <cell r="F2632">
            <v>65</v>
          </cell>
          <cell r="G2632">
            <v>65</v>
          </cell>
          <cell r="H2632" t="str">
            <v/>
          </cell>
          <cell r="I2632" t="str">
            <v>老品</v>
          </cell>
          <cell r="J2632" t="str">
            <v/>
          </cell>
          <cell r="K2632" t="str">
            <v>暂缺</v>
          </cell>
          <cell r="L2632" t="str">
            <v/>
          </cell>
          <cell r="M2632" t="str">
            <v>销售商品</v>
          </cell>
          <cell r="N2632" t="str">
            <v>2019/08/30</v>
          </cell>
          <cell r="O2632">
            <v>24.7</v>
          </cell>
          <cell r="P2632">
            <v>0.5</v>
          </cell>
          <cell r="Q2632">
            <v>26</v>
          </cell>
          <cell r="R2632">
            <v>26</v>
          </cell>
          <cell r="S2632">
            <v>1</v>
          </cell>
          <cell r="T2632" t="str">
            <v>有</v>
          </cell>
          <cell r="U2632" t="str">
            <v/>
          </cell>
          <cell r="V2632" t="str">
            <v>2190</v>
          </cell>
        </row>
        <row r="2632">
          <cell r="AC2632">
            <v>0</v>
          </cell>
        </row>
        <row r="2632">
          <cell r="AG2632" t="str">
            <v/>
          </cell>
        </row>
        <row r="2633">
          <cell r="A2633" t="str">
            <v>MD1097</v>
          </cell>
          <cell r="B2633" t="str">
            <v>MD2017060</v>
          </cell>
          <cell r="C2633" t="str">
            <v>mideer几何思维训练拼图(新款)</v>
          </cell>
          <cell r="D2633" t="str">
            <v>mideer Shapes Puzzle</v>
          </cell>
          <cell r="E2633" t="str">
            <v>6936352510970</v>
          </cell>
          <cell r="F2633">
            <v>68</v>
          </cell>
          <cell r="G2633">
            <v>68</v>
          </cell>
          <cell r="H2633" t="str">
            <v/>
          </cell>
          <cell r="I2633" t="str">
            <v>老品</v>
          </cell>
          <cell r="J2633" t="str">
            <v/>
          </cell>
          <cell r="K2633" t="str">
            <v>暂缺</v>
          </cell>
          <cell r="L2633" t="str">
            <v/>
          </cell>
          <cell r="M2633" t="str">
            <v>销售商品</v>
          </cell>
          <cell r="N2633" t="str">
            <v>2020/03/01</v>
          </cell>
          <cell r="O2633">
            <v>25.84</v>
          </cell>
          <cell r="P2633">
            <v>0.87</v>
          </cell>
          <cell r="Q2633">
            <v>21.7</v>
          </cell>
          <cell r="R2633">
            <v>21.7</v>
          </cell>
          <cell r="S2633">
            <v>5.5</v>
          </cell>
          <cell r="T2633" t="str">
            <v>有</v>
          </cell>
          <cell r="U2633" t="str">
            <v/>
          </cell>
          <cell r="V2633" t="str">
            <v>2190</v>
          </cell>
        </row>
        <row r="2633">
          <cell r="AC2633">
            <v>0</v>
          </cell>
        </row>
        <row r="2633">
          <cell r="AG2633" t="str">
            <v/>
          </cell>
        </row>
        <row r="2634">
          <cell r="A2634" t="str">
            <v>MD2064</v>
          </cell>
          <cell r="B2634" t="str">
            <v>MD2017007</v>
          </cell>
          <cell r="C2634" t="str">
            <v>mideer 磁力贴  动物字母</v>
          </cell>
          <cell r="D2634" t="str">
            <v>mideer Letter Magnets</v>
          </cell>
          <cell r="E2634" t="str">
            <v>6936352520641</v>
          </cell>
          <cell r="F2634">
            <v>39.9</v>
          </cell>
          <cell r="G2634">
            <v>39.9</v>
          </cell>
          <cell r="H2634" t="str">
            <v>3+</v>
          </cell>
          <cell r="I2634" t="str">
            <v>老品</v>
          </cell>
          <cell r="J2634" t="str">
            <v>1、产品同竞品差异点（优势点）：利用动物联想记忆学英语
2、产品功能点：
3、产品设计优势：
4、产品教育属性优势：
5、产品安全属性优势：
6、产品相关服务优势：
7、其他：</v>
          </cell>
          <cell r="K2634" t="str">
            <v>1.动物字母磁力贴 激发幼儿英语学习潜能 2.动物联想记忆法 认动物 学英语 3.萌趣动物插画 捕捉孩子好奇心 4.国家认证检测 安全值得信赖 5.字母组合新单词 词汇量从小积累 6.大块尺寸 小手易抓握 7.美学设计 色彩启蒙 8.背面全方位磁铁 强磁力易吸附 9.适用多场景 10.表面覆亮膜 图案清晰</v>
          </cell>
          <cell r="L2634" t="str">
            <v>1. Animal alphabet magnetic stickers Spark early English learning potential 2. Animal association memory method Learn animals Learn English 3. Cute animal illustrations Capture children’s curiosity 4. Nationally certified safety testing Trustworthy and reliable 5. Combine letters to form new words Build vocabulary from an early age 6. Large pieces Easy for small hands to grip 7. Aesthetic design Color enlightenment 8. Full-back magnetic surface Strong magnetism Easy to attach 9. Suitable for multiple scenarios 10. Glossy laminated surface Clear and vivid patterns</v>
          </cell>
          <cell r="M2634" t="str">
            <v>销售商品</v>
          </cell>
          <cell r="N2634" t="str">
            <v>2020/03/04</v>
          </cell>
          <cell r="O2634">
            <v>15.162</v>
          </cell>
          <cell r="P2634">
            <v>0.35</v>
          </cell>
          <cell r="Q2634">
            <v>18.5</v>
          </cell>
          <cell r="R2634">
            <v>9</v>
          </cell>
          <cell r="S2634">
            <v>4.5</v>
          </cell>
          <cell r="T2634" t="str">
            <v>有</v>
          </cell>
          <cell r="U2634" t="str">
            <v/>
          </cell>
          <cell r="V2634" t="str">
            <v>2190</v>
          </cell>
          <cell r="W2634">
            <v>9.5</v>
          </cell>
          <cell r="X2634">
            <v>18</v>
          </cell>
          <cell r="Y2634">
            <v>4.5</v>
          </cell>
          <cell r="Z2634">
            <v>38.5</v>
          </cell>
          <cell r="AA2634">
            <v>38</v>
          </cell>
          <cell r="AB2634">
            <v>19.5</v>
          </cell>
          <cell r="AC2634">
            <v>0.0285285</v>
          </cell>
          <cell r="AD2634">
            <v>11.6</v>
          </cell>
          <cell r="AE2634">
            <v>11.95</v>
          </cell>
          <cell r="AF2634">
            <v>32</v>
          </cell>
          <cell r="AG2634" t="str">
            <v>否</v>
          </cell>
        </row>
        <row r="2635">
          <cell r="A2635" t="str">
            <v>MD2102</v>
          </cell>
          <cell r="B2635" t="str">
            <v>MD2017007</v>
          </cell>
          <cell r="C2635" t="str">
            <v>mideer数字果蔬磁力贴</v>
          </cell>
          <cell r="D2635" t="str">
            <v>mideer Number Magnets</v>
          </cell>
          <cell r="E2635" t="str">
            <v>6936352521020</v>
          </cell>
          <cell r="F2635">
            <v>39.9</v>
          </cell>
          <cell r="G2635">
            <v>39.9</v>
          </cell>
          <cell r="H2635" t="str">
            <v/>
          </cell>
          <cell r="I2635" t="str">
            <v>老品</v>
          </cell>
          <cell r="J2635" t="str">
            <v/>
          </cell>
          <cell r="K2635" t="str">
            <v>数字启蒙、基础运算、果蔬认知、磁力吸附</v>
          </cell>
          <cell r="L2635" t="str">
            <v/>
          </cell>
          <cell r="M2635" t="str">
            <v>销售商品</v>
          </cell>
          <cell r="N2635" t="str">
            <v>2020/03/04</v>
          </cell>
          <cell r="O2635">
            <v>15.162</v>
          </cell>
          <cell r="P2635">
            <v>0.29</v>
          </cell>
          <cell r="Q2635">
            <v>10.4</v>
          </cell>
          <cell r="R2635">
            <v>19.4</v>
          </cell>
          <cell r="S2635">
            <v>10.1</v>
          </cell>
          <cell r="T2635" t="str">
            <v>有</v>
          </cell>
          <cell r="U2635" t="str">
            <v/>
          </cell>
          <cell r="V2635" t="str">
            <v>2190</v>
          </cell>
        </row>
        <row r="2635">
          <cell r="AC2635">
            <v>0</v>
          </cell>
        </row>
        <row r="2635">
          <cell r="AG2635" t="str">
            <v/>
          </cell>
        </row>
        <row r="2636">
          <cell r="A2636" t="str">
            <v>MD2064-1</v>
          </cell>
          <cell r="B2636" t="str">
            <v>MD2017007</v>
          </cell>
          <cell r="C2636" t="str">
            <v>Mideer Magnetic Letters, Alphabet Magnets for Kids</v>
          </cell>
          <cell r="D2636" t="str">
            <v>无</v>
          </cell>
          <cell r="E2636" t="str">
            <v>0</v>
          </cell>
          <cell r="F2636">
            <v>39.9</v>
          </cell>
          <cell r="G2636">
            <v>39.9</v>
          </cell>
          <cell r="H2636" t="str">
            <v/>
          </cell>
          <cell r="I2636" t="str">
            <v>老品</v>
          </cell>
          <cell r="J2636" t="str">
            <v/>
          </cell>
          <cell r="K2636" t="str">
            <v>暂缺</v>
          </cell>
          <cell r="L2636" t="str">
            <v/>
          </cell>
          <cell r="M2636" t="str">
            <v>销售商品</v>
          </cell>
          <cell r="N2636" t="str">
            <v>2020/03/04</v>
          </cell>
          <cell r="O2636">
            <v>15.162</v>
          </cell>
        </row>
        <row r="2636">
          <cell r="Q2636">
            <v>0</v>
          </cell>
          <cell r="R2636">
            <v>0</v>
          </cell>
          <cell r="S2636">
            <v>0</v>
          </cell>
          <cell r="T2636" t="str">
            <v>有</v>
          </cell>
          <cell r="U2636" t="str">
            <v/>
          </cell>
          <cell r="V2636" t="str">
            <v>2190</v>
          </cell>
        </row>
        <row r="2636">
          <cell r="AC2636">
            <v>0</v>
          </cell>
        </row>
        <row r="2636">
          <cell r="AG2636" t="str">
            <v/>
          </cell>
        </row>
        <row r="2637">
          <cell r="A2637" t="str">
            <v>MD3087</v>
          </cell>
          <cell r="B2637" t="str">
            <v>MD2017056</v>
          </cell>
          <cell r="C2637" t="str">
            <v>mideer数字配对拼图-好饿的毛毛虫</v>
          </cell>
          <cell r="D2637" t="str">
            <v>mideer Match&amp;Count Puzzle - The Very Hungry Caterpillar (20p)</v>
          </cell>
          <cell r="E2637" t="str">
            <v>6936352530879</v>
          </cell>
          <cell r="F2637">
            <v>39</v>
          </cell>
          <cell r="G2637">
            <v>39</v>
          </cell>
          <cell r="H2637" t="str">
            <v/>
          </cell>
          <cell r="I2637" t="str">
            <v>老品</v>
          </cell>
          <cell r="J2637" t="str">
            <v/>
          </cell>
          <cell r="K2637" t="str">
            <v>暂缺</v>
          </cell>
          <cell r="L2637" t="str">
            <v/>
          </cell>
          <cell r="M2637" t="str">
            <v>销售商品</v>
          </cell>
          <cell r="N2637" t="str">
            <v>2020/04/08</v>
          </cell>
          <cell r="O2637">
            <v>14.82</v>
          </cell>
          <cell r="P2637">
            <v>0.44</v>
          </cell>
          <cell r="Q2637">
            <v>21.3</v>
          </cell>
          <cell r="R2637">
            <v>21.6</v>
          </cell>
          <cell r="S2637">
            <v>5.3</v>
          </cell>
          <cell r="T2637" t="str">
            <v>有</v>
          </cell>
          <cell r="U2637" t="str">
            <v/>
          </cell>
          <cell r="V2637" t="str">
            <v>2190</v>
          </cell>
        </row>
        <row r="2637">
          <cell r="AC2637">
            <v>0</v>
          </cell>
        </row>
        <row r="2637">
          <cell r="AG2637" t="str">
            <v/>
          </cell>
        </row>
        <row r="2638">
          <cell r="A2638" t="str">
            <v>MD3088</v>
          </cell>
          <cell r="B2638" t="str">
            <v>MD2017056</v>
          </cell>
          <cell r="C2638" t="str">
            <v>mideer颜色配对拼图-好饿的毛毛虫</v>
          </cell>
          <cell r="D2638" t="str">
            <v>mideer Color Match Puzzle - The Very Hungry Caterpillar (20p)</v>
          </cell>
          <cell r="E2638" t="str">
            <v>6936352530886</v>
          </cell>
          <cell r="F2638">
            <v>39</v>
          </cell>
          <cell r="G2638">
            <v>39</v>
          </cell>
          <cell r="H2638" t="str">
            <v/>
          </cell>
          <cell r="I2638" t="str">
            <v>老品</v>
          </cell>
          <cell r="J2638" t="str">
            <v/>
          </cell>
          <cell r="K2638" t="str">
            <v>暂缺</v>
          </cell>
          <cell r="L2638" t="str">
            <v/>
          </cell>
          <cell r="M2638" t="str">
            <v>销售商品</v>
          </cell>
          <cell r="N2638" t="str">
            <v>2020/04/08</v>
          </cell>
          <cell r="O2638">
            <v>14.82</v>
          </cell>
          <cell r="P2638">
            <v>0.44</v>
          </cell>
          <cell r="Q2638">
            <v>21.3</v>
          </cell>
          <cell r="R2638">
            <v>21.6</v>
          </cell>
          <cell r="S2638">
            <v>5.3</v>
          </cell>
          <cell r="T2638" t="str">
            <v>有</v>
          </cell>
          <cell r="U2638" t="str">
            <v/>
          </cell>
          <cell r="V2638" t="str">
            <v>2190</v>
          </cell>
        </row>
        <row r="2638">
          <cell r="AC2638">
            <v>0</v>
          </cell>
        </row>
        <row r="2638">
          <cell r="AG2638" t="str">
            <v/>
          </cell>
        </row>
        <row r="2639">
          <cell r="A2639" t="str">
            <v>MD2116</v>
          </cell>
          <cell r="B2639" t="str">
            <v>MD2017056</v>
          </cell>
          <cell r="C2639" t="str">
            <v>mideer职业主题认知配对拼图</v>
          </cell>
          <cell r="D2639" t="str">
            <v>mieer Matching Puzzles - Professions (20p/30p)</v>
          </cell>
          <cell r="E2639" t="str">
            <v>6936352521167</v>
          </cell>
          <cell r="F2639">
            <v>29</v>
          </cell>
          <cell r="G2639">
            <v>29</v>
          </cell>
          <cell r="H2639" t="str">
            <v/>
          </cell>
          <cell r="I2639" t="str">
            <v>老品</v>
          </cell>
          <cell r="J2639" t="str">
            <v/>
          </cell>
          <cell r="K2639" t="str">
            <v>暂缺</v>
          </cell>
          <cell r="L2639" t="str">
            <v/>
          </cell>
          <cell r="M2639" t="str">
            <v>销售商品</v>
          </cell>
          <cell r="N2639" t="str">
            <v>2020/04/08</v>
          </cell>
          <cell r="O2639">
            <v>11.02</v>
          </cell>
          <cell r="P2639">
            <v>0.28</v>
          </cell>
          <cell r="Q2639">
            <v>21.5</v>
          </cell>
          <cell r="R2639">
            <v>8</v>
          </cell>
          <cell r="S2639">
            <v>3.6</v>
          </cell>
          <cell r="T2639" t="str">
            <v>有</v>
          </cell>
          <cell r="U2639" t="str">
            <v/>
          </cell>
          <cell r="V2639" t="str">
            <v>2190</v>
          </cell>
        </row>
        <row r="2639">
          <cell r="AC2639">
            <v>0</v>
          </cell>
        </row>
        <row r="2639">
          <cell r="AG2639" t="str">
            <v/>
          </cell>
        </row>
        <row r="2640">
          <cell r="A2640" t="str">
            <v>MD3085</v>
          </cell>
          <cell r="B2640" t="str">
            <v>MD2020010</v>
          </cell>
          <cell r="C2640" t="str">
            <v>mideer动物职业穿绳游戏</v>
          </cell>
          <cell r="D2640" t="str">
            <v>mideer Animal Careers Threading Game</v>
          </cell>
          <cell r="E2640" t="str">
            <v>6936352530855</v>
          </cell>
          <cell r="F2640">
            <v>69</v>
          </cell>
          <cell r="G2640">
            <v>52.66</v>
          </cell>
          <cell r="H2640" t="str">
            <v/>
          </cell>
          <cell r="I2640" t="str">
            <v>老品</v>
          </cell>
          <cell r="J2640" t="str">
            <v/>
          </cell>
          <cell r="K2640" t="str">
            <v>暂缺</v>
          </cell>
          <cell r="L2640" t="str">
            <v/>
          </cell>
          <cell r="M2640" t="str">
            <v>销售商品</v>
          </cell>
          <cell r="N2640" t="str">
            <v>2020/07/28</v>
          </cell>
          <cell r="O2640">
            <v>20.01</v>
          </cell>
          <cell r="P2640">
            <v>0.429</v>
          </cell>
          <cell r="Q2640">
            <v>21.5</v>
          </cell>
          <cell r="R2640">
            <v>21.5</v>
          </cell>
          <cell r="S2640">
            <v>5</v>
          </cell>
          <cell r="T2640" t="str">
            <v>有</v>
          </cell>
          <cell r="U2640" t="str">
            <v/>
          </cell>
          <cell r="V2640" t="str">
            <v>2190</v>
          </cell>
        </row>
        <row r="2640">
          <cell r="AC2640">
            <v>0</v>
          </cell>
        </row>
        <row r="2640">
          <cell r="AG2640" t="str">
            <v/>
          </cell>
        </row>
        <row r="2641">
          <cell r="A2641" t="str">
            <v>MD1082</v>
          </cell>
          <cell r="B2641" t="str">
            <v>MD2020011</v>
          </cell>
          <cell r="C2641" t="str">
            <v>mideer 儿童桌游-创艺木片拼图</v>
          </cell>
          <cell r="D2641" t="str">
            <v>mideer Colorful Block Buddies</v>
          </cell>
          <cell r="E2641" t="str">
            <v>6936352510826</v>
          </cell>
          <cell r="F2641">
            <v>55</v>
          </cell>
          <cell r="G2641">
            <v>55</v>
          </cell>
          <cell r="H2641" t="str">
            <v/>
          </cell>
          <cell r="I2641" t="str">
            <v>老品</v>
          </cell>
          <cell r="J2641" t="str">
            <v/>
          </cell>
          <cell r="K2641" t="str">
            <v>暂缺</v>
          </cell>
          <cell r="L2641" t="str">
            <v/>
          </cell>
          <cell r="M2641" t="str">
            <v>销售商品</v>
          </cell>
          <cell r="N2641" t="str">
            <v>2020/08/01</v>
          </cell>
          <cell r="O2641">
            <v>20.9</v>
          </cell>
          <cell r="P2641">
            <v>0.3405</v>
          </cell>
          <cell r="Q2641">
            <v>23.5</v>
          </cell>
          <cell r="R2641">
            <v>11</v>
          </cell>
          <cell r="S2641">
            <v>3.7</v>
          </cell>
          <cell r="T2641" t="str">
            <v>有</v>
          </cell>
          <cell r="U2641" t="str">
            <v/>
          </cell>
          <cell r="V2641" t="str">
            <v>2190</v>
          </cell>
          <cell r="W2641">
            <v>23.5</v>
          </cell>
          <cell r="X2641">
            <v>11</v>
          </cell>
          <cell r="Y2641">
            <v>3.7</v>
          </cell>
          <cell r="Z2641">
            <v>37</v>
          </cell>
          <cell r="AA2641">
            <v>24.6</v>
          </cell>
          <cell r="AB2641">
            <v>23.7</v>
          </cell>
          <cell r="AC2641">
            <v>0.02157174</v>
          </cell>
          <cell r="AD2641">
            <v>6.81</v>
          </cell>
          <cell r="AE2641">
            <v>7.2</v>
          </cell>
          <cell r="AF2641">
            <v>20</v>
          </cell>
          <cell r="AG2641" t="str">
            <v/>
          </cell>
        </row>
        <row r="2642">
          <cell r="A2642" t="str">
            <v>MD2084</v>
          </cell>
          <cell r="B2642" t="str">
            <v>MD2020020</v>
          </cell>
          <cell r="C2642" t="str">
            <v>mideer 磁吸百数板</v>
          </cell>
          <cell r="D2642" t="str">
            <v>mideer Magnetic Hundred Board</v>
          </cell>
          <cell r="E2642" t="str">
            <v>6936352520849</v>
          </cell>
          <cell r="F2642">
            <v>129</v>
          </cell>
          <cell r="G2642">
            <v>129</v>
          </cell>
          <cell r="H2642" t="str">
            <v>3+到20+</v>
          </cell>
          <cell r="I2642" t="str">
            <v>老品</v>
          </cell>
          <cell r="J2642" t="str">
            <v>1、产品同竞品差异点（优势点）：
2、产品功能点：磁力强劲，竖着也能玩。
3、产品设计优势：双面磁性游戏板可擦写，方便教学。
4、产品教育属性优势：边玩边学，数学不再枯燥。
5、产品安全属性优势：
6、产品相关服务优势：
7、其他：</v>
          </cell>
          <cell r="K2642" t="str">
            <v>1）蒙氏数学板，轻松培养数感
2）8大学习板块：认数/数量/顺序/比大小/找规律/加减法/图形/舒尔特方格
3）双面设计+三色棋子，玩法更丰富
4）磁力吸附，触感顺滑不移位</v>
          </cell>
          <cell r="L2642" t="str">
            <v>Montessori-style board for developing number sense.
8 learning categories: recognition, quantity, sequence, comparison, patterns, operations, geometry, and Schulte Grids.
Dual-sided board with 3-color pieces.
Magnetic design for a better tactile experience.</v>
          </cell>
          <cell r="M2642" t="str">
            <v>销售商品</v>
          </cell>
          <cell r="N2642" t="str">
            <v>2020/10/20</v>
          </cell>
          <cell r="O2642">
            <v>49.02</v>
          </cell>
          <cell r="P2642">
            <v>1.93</v>
          </cell>
          <cell r="Q2642">
            <v>32.8</v>
          </cell>
          <cell r="R2642">
            <v>32.8</v>
          </cell>
          <cell r="S2642">
            <v>3</v>
          </cell>
          <cell r="T2642" t="str">
            <v>有</v>
          </cell>
          <cell r="U2642" t="str">
            <v/>
          </cell>
          <cell r="V2642" t="str">
            <v>2190</v>
          </cell>
          <cell r="W2642">
            <v>32.8</v>
          </cell>
          <cell r="X2642">
            <v>32.8</v>
          </cell>
          <cell r="Y2642">
            <v>3.7</v>
          </cell>
          <cell r="Z2642">
            <v>34</v>
          </cell>
          <cell r="AA2642">
            <v>30.4</v>
          </cell>
          <cell r="AB2642">
            <v>35.5</v>
          </cell>
          <cell r="AC2642">
            <v>0.0366928</v>
          </cell>
          <cell r="AD2642">
            <v>15.52</v>
          </cell>
          <cell r="AE2642">
            <v>16.32</v>
          </cell>
          <cell r="AF2642">
            <v>8</v>
          </cell>
          <cell r="AG2642" t="str">
            <v/>
          </cell>
        </row>
        <row r="2643">
          <cell r="A2643" t="str">
            <v>MD2074</v>
          </cell>
          <cell r="B2643" t="str">
            <v>MD2020021</v>
          </cell>
          <cell r="C2643" t="str">
            <v>mideer逻辑思维训练卡-幼小衔接版</v>
          </cell>
          <cell r="D2643" t="str">
            <v>mideer Logic Training Card - 04</v>
          </cell>
          <cell r="E2643" t="str">
            <v>6936352520740</v>
          </cell>
          <cell r="F2643">
            <v>45</v>
          </cell>
          <cell r="G2643">
            <v>45</v>
          </cell>
          <cell r="H2643" t="str">
            <v/>
          </cell>
          <cell r="I2643" t="str">
            <v>老品</v>
          </cell>
          <cell r="J2643" t="str">
            <v/>
          </cell>
          <cell r="K2643" t="str">
            <v>控笔运笔、由简到难、反复擦写、手眼协调</v>
          </cell>
          <cell r="L2643" t="str">
            <v/>
          </cell>
          <cell r="M2643" t="str">
            <v>销售商品</v>
          </cell>
          <cell r="N2643" t="str">
            <v>2020/10/20</v>
          </cell>
          <cell r="O2643">
            <v>17.1</v>
          </cell>
          <cell r="P2643">
            <v>0.3</v>
          </cell>
          <cell r="Q2643">
            <v>14.8</v>
          </cell>
          <cell r="R2643">
            <v>19.5</v>
          </cell>
          <cell r="S2643">
            <v>1.6</v>
          </cell>
          <cell r="T2643" t="str">
            <v>有</v>
          </cell>
          <cell r="U2643" t="str">
            <v/>
          </cell>
          <cell r="V2643" t="str">
            <v>2190</v>
          </cell>
        </row>
        <row r="2643">
          <cell r="AC2643">
            <v>0</v>
          </cell>
        </row>
        <row r="2643">
          <cell r="AG2643" t="str">
            <v/>
          </cell>
        </row>
        <row r="2644">
          <cell r="A2644" t="str">
            <v>MD2067</v>
          </cell>
          <cell r="B2644" t="str">
            <v>MD2020021</v>
          </cell>
          <cell r="C2644" t="str">
            <v>mideer逻辑思维训练卡-初级版</v>
          </cell>
          <cell r="D2644" t="str">
            <v>mideer Logic Training Card - 01</v>
          </cell>
          <cell r="E2644" t="str">
            <v>6936352520672</v>
          </cell>
          <cell r="F2644">
            <v>45</v>
          </cell>
          <cell r="G2644">
            <v>45</v>
          </cell>
          <cell r="H2644" t="str">
            <v/>
          </cell>
          <cell r="I2644" t="str">
            <v>老品</v>
          </cell>
          <cell r="J2644" t="str">
            <v/>
          </cell>
          <cell r="K2644" t="str">
            <v>控笔运笔、由简到难、反复擦写、手眼协调</v>
          </cell>
          <cell r="L2644" t="str">
            <v/>
          </cell>
          <cell r="M2644" t="str">
            <v>销售商品</v>
          </cell>
          <cell r="N2644" t="str">
            <v>2020/10/20</v>
          </cell>
          <cell r="O2644">
            <v>17.1</v>
          </cell>
          <cell r="P2644">
            <v>0.3</v>
          </cell>
          <cell r="Q2644">
            <v>14.8</v>
          </cell>
          <cell r="R2644">
            <v>19.5</v>
          </cell>
          <cell r="S2644">
            <v>1.6</v>
          </cell>
          <cell r="T2644" t="str">
            <v>有</v>
          </cell>
          <cell r="U2644" t="str">
            <v/>
          </cell>
          <cell r="V2644" t="str">
            <v>2190</v>
          </cell>
        </row>
        <row r="2644">
          <cell r="AC2644">
            <v>0</v>
          </cell>
        </row>
        <row r="2644">
          <cell r="AG2644" t="str">
            <v/>
          </cell>
        </row>
        <row r="2645">
          <cell r="A2645" t="str">
            <v>MD2068</v>
          </cell>
          <cell r="B2645" t="str">
            <v>MD2020021</v>
          </cell>
          <cell r="C2645" t="str">
            <v>mideer逻辑思维训练卡-中级版</v>
          </cell>
          <cell r="D2645" t="str">
            <v>mideer Logic Training Card - 02</v>
          </cell>
          <cell r="E2645" t="str">
            <v>6936352520689</v>
          </cell>
          <cell r="F2645">
            <v>45</v>
          </cell>
          <cell r="G2645">
            <v>45</v>
          </cell>
          <cell r="H2645" t="str">
            <v/>
          </cell>
          <cell r="I2645" t="str">
            <v>老品</v>
          </cell>
          <cell r="J2645" t="str">
            <v/>
          </cell>
          <cell r="K2645" t="str">
            <v>控笔运笔、由简到难、反复擦写、手眼协调</v>
          </cell>
          <cell r="L2645" t="str">
            <v/>
          </cell>
          <cell r="M2645" t="str">
            <v>销售商品</v>
          </cell>
          <cell r="N2645" t="str">
            <v>2020/10/20</v>
          </cell>
          <cell r="O2645">
            <v>17.1</v>
          </cell>
          <cell r="P2645">
            <v>0.3</v>
          </cell>
          <cell r="Q2645">
            <v>14.8</v>
          </cell>
          <cell r="R2645">
            <v>19.5</v>
          </cell>
          <cell r="S2645">
            <v>1.6</v>
          </cell>
          <cell r="T2645" t="str">
            <v>有</v>
          </cell>
          <cell r="U2645" t="str">
            <v/>
          </cell>
          <cell r="V2645" t="str">
            <v>2190</v>
          </cell>
          <cell r="W2645">
            <v>14.8</v>
          </cell>
          <cell r="X2645">
            <v>19.5</v>
          </cell>
          <cell r="Y2645">
            <v>1.6</v>
          </cell>
          <cell r="Z2645">
            <v>0</v>
          </cell>
          <cell r="AA2645">
            <v>0</v>
          </cell>
          <cell r="AB2645">
            <v>0</v>
          </cell>
          <cell r="AC2645">
            <v>0</v>
          </cell>
          <cell r="AD2645">
            <v>0</v>
          </cell>
          <cell r="AE2645">
            <v>0</v>
          </cell>
          <cell r="AF2645">
            <v>0</v>
          </cell>
          <cell r="AG2645" t="str">
            <v/>
          </cell>
        </row>
        <row r="2646">
          <cell r="A2646" t="str">
            <v>MD4129</v>
          </cell>
          <cell r="B2646" t="str">
            <v>MD2017029</v>
          </cell>
          <cell r="C2646" t="str">
            <v>mideer绘画学习磁力套装-天猫专供</v>
          </cell>
          <cell r="D2646" t="str">
            <v>无</v>
          </cell>
          <cell r="E2646" t="str">
            <v>6936352541295</v>
          </cell>
          <cell r="F2646">
            <v>118</v>
          </cell>
          <cell r="G2646">
            <v>108.68</v>
          </cell>
          <cell r="H2646" t="str">
            <v/>
          </cell>
          <cell r="I2646" t="str">
            <v>老品</v>
          </cell>
          <cell r="J2646" t="str">
            <v/>
          </cell>
          <cell r="K2646" t="str">
            <v>暂缺</v>
          </cell>
          <cell r="L2646" t="str">
            <v/>
          </cell>
          <cell r="M2646" t="str">
            <v>ODM单</v>
          </cell>
          <cell r="N2646" t="str">
            <v>2017/01/01</v>
          </cell>
          <cell r="O2646">
            <v>41.3</v>
          </cell>
        </row>
        <row r="2646">
          <cell r="Q2646">
            <v>0</v>
          </cell>
          <cell r="R2646">
            <v>0</v>
          </cell>
          <cell r="S2646">
            <v>0</v>
          </cell>
          <cell r="T2646" t="str">
            <v>有</v>
          </cell>
          <cell r="U2646" t="str">
            <v/>
          </cell>
          <cell r="V2646" t="str">
            <v>2190</v>
          </cell>
        </row>
        <row r="2646">
          <cell r="AC2646">
            <v>0</v>
          </cell>
        </row>
        <row r="2646">
          <cell r="AG2646" t="str">
            <v/>
          </cell>
        </row>
        <row r="2647">
          <cell r="A2647" t="str">
            <v>MD1003</v>
          </cell>
          <cell r="B2647" t="str">
            <v>MD2017064</v>
          </cell>
          <cell r="C2647" t="str">
            <v>mideer 立体字母拼板</v>
          </cell>
          <cell r="D2647" t="str">
            <v>无</v>
          </cell>
          <cell r="E2647" t="str">
            <v>6936352510031</v>
          </cell>
          <cell r="F2647">
            <v>69</v>
          </cell>
          <cell r="G2647">
            <v>69</v>
          </cell>
          <cell r="H2647" t="str">
            <v/>
          </cell>
          <cell r="I2647" t="str">
            <v>老品</v>
          </cell>
          <cell r="J2647" t="str">
            <v/>
          </cell>
          <cell r="K2647" t="str">
            <v>暂缺</v>
          </cell>
          <cell r="L2647" t="str">
            <v/>
          </cell>
          <cell r="M2647" t="str">
            <v>销售商品</v>
          </cell>
          <cell r="N2647" t="str">
            <v>2017/01/01</v>
          </cell>
          <cell r="O2647">
            <v>26.22</v>
          </cell>
        </row>
        <row r="2647">
          <cell r="Q2647">
            <v>0</v>
          </cell>
          <cell r="R2647">
            <v>0</v>
          </cell>
          <cell r="S2647">
            <v>0</v>
          </cell>
          <cell r="T2647" t="str">
            <v>有</v>
          </cell>
          <cell r="U2647" t="str">
            <v/>
          </cell>
          <cell r="V2647" t="str">
            <v>2190</v>
          </cell>
        </row>
        <row r="2647">
          <cell r="AC2647">
            <v>0</v>
          </cell>
        </row>
        <row r="2647">
          <cell r="AG2647" t="str">
            <v/>
          </cell>
        </row>
        <row r="2648">
          <cell r="A2648" t="str">
            <v>MD1108</v>
          </cell>
          <cell r="B2648" t="str">
            <v>MD2017039</v>
          </cell>
          <cell r="C2648" t="str">
            <v>mideer木质螺丝玩具</v>
          </cell>
          <cell r="D2648" t="str">
            <v>无</v>
          </cell>
          <cell r="E2648" t="str">
            <v>6936352511083</v>
          </cell>
          <cell r="F2648">
            <v>58</v>
          </cell>
          <cell r="G2648">
            <v>36.63</v>
          </cell>
          <cell r="H2648" t="str">
            <v/>
          </cell>
          <cell r="I2648" t="str">
            <v>老品</v>
          </cell>
          <cell r="J2648" t="str">
            <v/>
          </cell>
          <cell r="K2648" t="str">
            <v>暂缺</v>
          </cell>
          <cell r="L2648" t="str">
            <v/>
          </cell>
          <cell r="M2648" t="str">
            <v>销售商品</v>
          </cell>
          <cell r="N2648" t="str">
            <v>2017/01/01</v>
          </cell>
          <cell r="O2648">
            <v>13.92</v>
          </cell>
        </row>
        <row r="2648">
          <cell r="Q2648">
            <v>2.15</v>
          </cell>
          <cell r="R2648">
            <v>16</v>
          </cell>
          <cell r="S2648">
            <v>43</v>
          </cell>
          <cell r="T2648" t="str">
            <v>有</v>
          </cell>
          <cell r="U2648" t="str">
            <v/>
          </cell>
          <cell r="V2648" t="str">
            <v>2190</v>
          </cell>
        </row>
        <row r="2648">
          <cell r="AC2648">
            <v>0</v>
          </cell>
        </row>
        <row r="2648">
          <cell r="AG2648" t="str">
            <v/>
          </cell>
        </row>
        <row r="2649">
          <cell r="A2649" t="str">
            <v>MD0054</v>
          </cell>
          <cell r="B2649" t="str">
            <v>MD2017058</v>
          </cell>
          <cell r="C2649" t="str">
            <v>mideer 儿童桌游-大象平衡积木</v>
          </cell>
          <cell r="D2649" t="str">
            <v>无</v>
          </cell>
          <cell r="E2649" t="str">
            <v>6936352500544</v>
          </cell>
          <cell r="F2649">
            <v>32</v>
          </cell>
          <cell r="G2649">
            <v>32</v>
          </cell>
          <cell r="H2649" t="str">
            <v/>
          </cell>
          <cell r="I2649" t="str">
            <v>老品</v>
          </cell>
          <cell r="J2649" t="str">
            <v/>
          </cell>
          <cell r="K2649" t="str">
            <v>暂缺</v>
          </cell>
          <cell r="L2649" t="str">
            <v/>
          </cell>
          <cell r="M2649" t="str">
            <v>销售商品</v>
          </cell>
          <cell r="N2649" t="str">
            <v>2017/01/01</v>
          </cell>
          <cell r="O2649">
            <v>12.16</v>
          </cell>
        </row>
        <row r="2649">
          <cell r="Q2649">
            <v>0</v>
          </cell>
          <cell r="R2649">
            <v>0</v>
          </cell>
          <cell r="S2649">
            <v>0</v>
          </cell>
          <cell r="T2649" t="str">
            <v>有</v>
          </cell>
          <cell r="U2649" t="str">
            <v/>
          </cell>
          <cell r="V2649" t="str">
            <v>2190</v>
          </cell>
        </row>
        <row r="2649">
          <cell r="AC2649">
            <v>0</v>
          </cell>
        </row>
        <row r="2649">
          <cell r="AG2649" t="str">
            <v/>
          </cell>
        </row>
        <row r="2650">
          <cell r="A2650" t="str">
            <v>MD2017</v>
          </cell>
          <cell r="B2650" t="str">
            <v>MD2017058</v>
          </cell>
          <cell r="C2650" t="str">
            <v>mideer木质堆塔-小狮子</v>
          </cell>
          <cell r="D2650" t="str">
            <v>无</v>
          </cell>
          <cell r="E2650" t="str">
            <v>6936352520177</v>
          </cell>
          <cell r="F2650">
            <v>98</v>
          </cell>
          <cell r="G2650">
            <v>98</v>
          </cell>
          <cell r="H2650" t="str">
            <v/>
          </cell>
          <cell r="I2650" t="str">
            <v>老品</v>
          </cell>
          <cell r="J2650" t="str">
            <v/>
          </cell>
          <cell r="K2650" t="str">
            <v>暂缺</v>
          </cell>
          <cell r="L2650" t="str">
            <v/>
          </cell>
          <cell r="M2650" t="str">
            <v>销售商品</v>
          </cell>
          <cell r="N2650" t="str">
            <v>2017/01/01</v>
          </cell>
          <cell r="O2650">
            <v>37.24</v>
          </cell>
        </row>
        <row r="2650">
          <cell r="Q2650">
            <v>0</v>
          </cell>
          <cell r="R2650">
            <v>0</v>
          </cell>
          <cell r="S2650">
            <v>0</v>
          </cell>
          <cell r="T2650" t="str">
            <v>有</v>
          </cell>
          <cell r="U2650" t="str">
            <v/>
          </cell>
          <cell r="V2650" t="str">
            <v>2190</v>
          </cell>
        </row>
        <row r="2650">
          <cell r="AC2650">
            <v>0</v>
          </cell>
        </row>
        <row r="2650">
          <cell r="AG2650" t="str">
            <v/>
          </cell>
        </row>
        <row r="2651">
          <cell r="A2651" t="str">
            <v>MD1051</v>
          </cell>
          <cell r="B2651" t="str">
            <v>MD2017058</v>
          </cell>
          <cell r="C2651" t="str">
            <v>mideer 贝拉马平衡木</v>
          </cell>
          <cell r="D2651" t="str">
            <v>无</v>
          </cell>
          <cell r="E2651" t="str">
            <v>6936352510512</v>
          </cell>
          <cell r="F2651">
            <v>42</v>
          </cell>
          <cell r="G2651">
            <v>42</v>
          </cell>
          <cell r="H2651" t="str">
            <v/>
          </cell>
          <cell r="I2651" t="str">
            <v>老品</v>
          </cell>
          <cell r="J2651" t="str">
            <v/>
          </cell>
          <cell r="K2651" t="str">
            <v>暂缺</v>
          </cell>
          <cell r="L2651" t="str">
            <v/>
          </cell>
          <cell r="M2651" t="str">
            <v>销售商品</v>
          </cell>
          <cell r="N2651" t="str">
            <v>2017/01/01</v>
          </cell>
          <cell r="O2651">
            <v>15.96</v>
          </cell>
          <cell r="P2651">
            <v>0.2</v>
          </cell>
          <cell r="Q2651">
            <v>12</v>
          </cell>
          <cell r="R2651">
            <v>8.3</v>
          </cell>
          <cell r="S2651">
            <v>4.2</v>
          </cell>
          <cell r="T2651" t="str">
            <v>有</v>
          </cell>
          <cell r="U2651" t="str">
            <v/>
          </cell>
          <cell r="V2651" t="str">
            <v>2190</v>
          </cell>
        </row>
        <row r="2651">
          <cell r="AC2651">
            <v>0</v>
          </cell>
        </row>
        <row r="2651">
          <cell r="AG2651" t="str">
            <v/>
          </cell>
        </row>
        <row r="2652">
          <cell r="A2652" t="str">
            <v>MD1023</v>
          </cell>
          <cell r="B2652" t="str">
            <v>MD2017060</v>
          </cell>
          <cell r="C2652" t="str">
            <v>mideer几何思维训练拼图</v>
          </cell>
          <cell r="D2652" t="str">
            <v>无</v>
          </cell>
          <cell r="E2652" t="str">
            <v>6936352510239</v>
          </cell>
          <cell r="F2652">
            <v>82</v>
          </cell>
          <cell r="G2652">
            <v>82</v>
          </cell>
          <cell r="H2652" t="str">
            <v/>
          </cell>
          <cell r="I2652" t="str">
            <v>老品</v>
          </cell>
          <cell r="J2652" t="str">
            <v/>
          </cell>
          <cell r="K2652" t="str">
            <v>暂缺</v>
          </cell>
          <cell r="L2652" t="str">
            <v/>
          </cell>
          <cell r="M2652" t="str">
            <v>销售商品</v>
          </cell>
          <cell r="N2652" t="str">
            <v>2017/01/01</v>
          </cell>
          <cell r="O2652">
            <v>31.16</v>
          </cell>
        </row>
        <row r="2652">
          <cell r="Q2652">
            <v>0</v>
          </cell>
          <cell r="R2652">
            <v>0</v>
          </cell>
          <cell r="S2652">
            <v>0</v>
          </cell>
          <cell r="T2652" t="str">
            <v>有</v>
          </cell>
          <cell r="U2652" t="str">
            <v/>
          </cell>
          <cell r="V2652" t="str">
            <v>2190</v>
          </cell>
        </row>
        <row r="2652">
          <cell r="AC2652">
            <v>0</v>
          </cell>
        </row>
        <row r="2652">
          <cell r="AG2652" t="str">
            <v/>
          </cell>
        </row>
        <row r="2653">
          <cell r="A2653" t="str">
            <v>MD1035</v>
          </cell>
          <cell r="B2653" t="str">
            <v>MD2017060</v>
          </cell>
          <cell r="C2653" t="str">
            <v>mideer 儿童桌游-创艺七巧板</v>
          </cell>
          <cell r="D2653" t="str">
            <v>无</v>
          </cell>
          <cell r="E2653" t="str">
            <v>6936352510352</v>
          </cell>
          <cell r="F2653">
            <v>43</v>
          </cell>
          <cell r="G2653">
            <v>28.29</v>
          </cell>
          <cell r="H2653" t="str">
            <v/>
          </cell>
          <cell r="I2653" t="str">
            <v>老品</v>
          </cell>
          <cell r="J2653" t="str">
            <v/>
          </cell>
          <cell r="K2653" t="str">
            <v>几何启蒙、题卡拼搭、激发想象、方便收纳</v>
          </cell>
          <cell r="L2653" t="str">
            <v/>
          </cell>
          <cell r="M2653" t="str">
            <v>销售商品</v>
          </cell>
          <cell r="N2653" t="str">
            <v>2017/01/01</v>
          </cell>
          <cell r="O2653">
            <v>10.75</v>
          </cell>
          <cell r="P2653">
            <v>0.33</v>
          </cell>
          <cell r="Q2653">
            <v>23.5</v>
          </cell>
          <cell r="R2653">
            <v>11</v>
          </cell>
          <cell r="S2653">
            <v>3.5</v>
          </cell>
          <cell r="T2653" t="str">
            <v>有</v>
          </cell>
          <cell r="U2653" t="str">
            <v/>
          </cell>
          <cell r="V2653" t="str">
            <v>2190</v>
          </cell>
        </row>
        <row r="2653">
          <cell r="AC2653">
            <v>0</v>
          </cell>
        </row>
        <row r="2653">
          <cell r="AG2653" t="str">
            <v/>
          </cell>
        </row>
        <row r="2654">
          <cell r="A2654" t="str">
            <v>MD1042</v>
          </cell>
          <cell r="B2654" t="str">
            <v>MD2017065</v>
          </cell>
          <cell r="C2654" t="str">
            <v>mideer 认知手写卡片-组合装</v>
          </cell>
          <cell r="D2654" t="str">
            <v>无</v>
          </cell>
          <cell r="E2654" t="str">
            <v>6936352510420</v>
          </cell>
          <cell r="F2654">
            <v>220</v>
          </cell>
          <cell r="G2654">
            <v>220</v>
          </cell>
          <cell r="H2654" t="str">
            <v/>
          </cell>
          <cell r="I2654" t="str">
            <v>老品</v>
          </cell>
          <cell r="J2654" t="str">
            <v/>
          </cell>
          <cell r="K2654" t="str">
            <v>暂缺</v>
          </cell>
          <cell r="L2654" t="str">
            <v/>
          </cell>
          <cell r="M2654" t="str">
            <v>销售商品</v>
          </cell>
          <cell r="N2654" t="str">
            <v>2017/01/01</v>
          </cell>
          <cell r="O2654">
            <v>83.6</v>
          </cell>
          <cell r="P2654">
            <v>2.44</v>
          </cell>
          <cell r="Q2654">
            <v>0</v>
          </cell>
          <cell r="R2654">
            <v>0</v>
          </cell>
          <cell r="S2654">
            <v>0</v>
          </cell>
          <cell r="T2654" t="str">
            <v>有</v>
          </cell>
          <cell r="U2654" t="str">
            <v/>
          </cell>
          <cell r="V2654" t="str">
            <v>2190</v>
          </cell>
        </row>
        <row r="2654">
          <cell r="AC2654">
            <v>0</v>
          </cell>
        </row>
        <row r="2654">
          <cell r="AG2654" t="str">
            <v/>
          </cell>
        </row>
        <row r="2655">
          <cell r="A2655" t="str">
            <v>MD2041</v>
          </cell>
          <cell r="B2655" t="str">
            <v>MD2017065</v>
          </cell>
          <cell r="C2655" t="str">
            <v>mideer认知卡片-生活百科（新）</v>
          </cell>
          <cell r="D2655" t="str">
            <v>无</v>
          </cell>
          <cell r="E2655" t="str">
            <v>6936352520412</v>
          </cell>
          <cell r="F2655">
            <v>39.8</v>
          </cell>
          <cell r="G2655">
            <v>39.8</v>
          </cell>
          <cell r="H2655" t="str">
            <v/>
          </cell>
          <cell r="I2655" t="str">
            <v>老品</v>
          </cell>
          <cell r="J2655" t="str">
            <v/>
          </cell>
          <cell r="K2655" t="str">
            <v>暂缺</v>
          </cell>
          <cell r="L2655" t="str">
            <v/>
          </cell>
          <cell r="M2655" t="str">
            <v>销售商品</v>
          </cell>
          <cell r="N2655" t="str">
            <v>2017/01/01</v>
          </cell>
          <cell r="O2655">
            <v>15.124</v>
          </cell>
          <cell r="P2655">
            <v>0.445</v>
          </cell>
          <cell r="Q2655">
            <v>13.5</v>
          </cell>
          <cell r="R2655">
            <v>19.8</v>
          </cell>
          <cell r="S2655">
            <v>3.5</v>
          </cell>
          <cell r="T2655" t="str">
            <v>有</v>
          </cell>
          <cell r="U2655" t="str">
            <v/>
          </cell>
          <cell r="V2655" t="str">
            <v>2190</v>
          </cell>
        </row>
        <row r="2655">
          <cell r="AC2655">
            <v>0</v>
          </cell>
        </row>
        <row r="2655">
          <cell r="AG2655" t="str">
            <v/>
          </cell>
        </row>
        <row r="2656">
          <cell r="A2656" t="str">
            <v>MD2042</v>
          </cell>
          <cell r="B2656" t="str">
            <v>MD2017065</v>
          </cell>
          <cell r="C2656" t="str">
            <v>mideer认知卡片-基础认知（新）</v>
          </cell>
          <cell r="D2656" t="str">
            <v>mideer Cognitive Cards - Based on the Cognition</v>
          </cell>
          <cell r="E2656" t="str">
            <v>6936352520429</v>
          </cell>
          <cell r="F2656">
            <v>39.8</v>
          </cell>
          <cell r="G2656">
            <v>26.18</v>
          </cell>
          <cell r="H2656" t="str">
            <v/>
          </cell>
          <cell r="I2656" t="str">
            <v>老品</v>
          </cell>
          <cell r="J2656" t="str">
            <v/>
          </cell>
          <cell r="K2656" t="str">
            <v>暂缺</v>
          </cell>
          <cell r="L2656" t="str">
            <v/>
          </cell>
          <cell r="M2656" t="str">
            <v>销售商品</v>
          </cell>
          <cell r="N2656" t="str">
            <v>2017/01/01</v>
          </cell>
          <cell r="O2656">
            <v>9.95</v>
          </cell>
          <cell r="P2656">
            <v>0.445</v>
          </cell>
          <cell r="Q2656">
            <v>13.5</v>
          </cell>
          <cell r="R2656">
            <v>19.8</v>
          </cell>
          <cell r="S2656">
            <v>3.5</v>
          </cell>
          <cell r="T2656" t="str">
            <v>有</v>
          </cell>
          <cell r="U2656" t="str">
            <v/>
          </cell>
          <cell r="V2656" t="str">
            <v>2190</v>
          </cell>
        </row>
        <row r="2656">
          <cell r="AC2656">
            <v>0</v>
          </cell>
        </row>
        <row r="2656">
          <cell r="AG2656" t="str">
            <v/>
          </cell>
        </row>
        <row r="2657">
          <cell r="A2657" t="str">
            <v>MD1022</v>
          </cell>
          <cell r="B2657" t="str">
            <v>MD2017065</v>
          </cell>
          <cell r="C2657" t="str">
            <v>mideer认知卡片-生活百科</v>
          </cell>
          <cell r="D2657" t="str">
            <v>无</v>
          </cell>
          <cell r="E2657" t="str">
            <v>6936352510222</v>
          </cell>
          <cell r="F2657">
            <v>50</v>
          </cell>
          <cell r="G2657">
            <v>50</v>
          </cell>
          <cell r="H2657" t="str">
            <v/>
          </cell>
          <cell r="I2657" t="str">
            <v>老品</v>
          </cell>
          <cell r="J2657" t="str">
            <v/>
          </cell>
          <cell r="K2657" t="str">
            <v>暂缺</v>
          </cell>
          <cell r="L2657" t="str">
            <v/>
          </cell>
          <cell r="M2657" t="str">
            <v>销售商品</v>
          </cell>
          <cell r="N2657" t="str">
            <v>2017/01/01</v>
          </cell>
          <cell r="O2657">
            <v>19</v>
          </cell>
          <cell r="P2657">
            <v>0.451</v>
          </cell>
          <cell r="Q2657">
            <v>0</v>
          </cell>
          <cell r="R2657">
            <v>0</v>
          </cell>
          <cell r="S2657">
            <v>0</v>
          </cell>
          <cell r="T2657" t="str">
            <v>有</v>
          </cell>
          <cell r="U2657" t="str">
            <v/>
          </cell>
          <cell r="V2657" t="str">
            <v>2190</v>
          </cell>
        </row>
        <row r="2657">
          <cell r="AC2657">
            <v>0</v>
          </cell>
        </row>
        <row r="2657">
          <cell r="AG2657" t="str">
            <v/>
          </cell>
        </row>
        <row r="2658">
          <cell r="A2658" t="str">
            <v>MD1021</v>
          </cell>
          <cell r="B2658" t="str">
            <v>MD2017065</v>
          </cell>
          <cell r="C2658" t="str">
            <v>mideer认知卡片-基础认知</v>
          </cell>
          <cell r="D2658" t="str">
            <v>无</v>
          </cell>
          <cell r="E2658" t="str">
            <v>6936352510215</v>
          </cell>
          <cell r="F2658">
            <v>50</v>
          </cell>
          <cell r="G2658">
            <v>50</v>
          </cell>
          <cell r="H2658" t="str">
            <v/>
          </cell>
          <cell r="I2658" t="str">
            <v>老品</v>
          </cell>
          <cell r="J2658" t="str">
            <v/>
          </cell>
          <cell r="K2658" t="str">
            <v>暂缺</v>
          </cell>
          <cell r="L2658" t="str">
            <v/>
          </cell>
          <cell r="M2658" t="str">
            <v>销售商品</v>
          </cell>
          <cell r="N2658" t="str">
            <v>2017/01/01</v>
          </cell>
          <cell r="O2658">
            <v>19</v>
          </cell>
          <cell r="P2658">
            <v>0.449</v>
          </cell>
          <cell r="Q2658">
            <v>0</v>
          </cell>
          <cell r="R2658">
            <v>0</v>
          </cell>
          <cell r="S2658">
            <v>0</v>
          </cell>
          <cell r="T2658" t="str">
            <v>有</v>
          </cell>
          <cell r="U2658" t="str">
            <v/>
          </cell>
          <cell r="V2658" t="str">
            <v>2190</v>
          </cell>
        </row>
        <row r="2658">
          <cell r="AC2658">
            <v>0</v>
          </cell>
        </row>
        <row r="2658">
          <cell r="AG2658" t="str">
            <v/>
          </cell>
        </row>
        <row r="2659">
          <cell r="A2659" t="str">
            <v>MD1031</v>
          </cell>
          <cell r="B2659" t="str">
            <v>MD2017065</v>
          </cell>
          <cell r="C2659" t="str">
            <v>mideer 认知手写卡片-数字</v>
          </cell>
          <cell r="D2659" t="str">
            <v>mideer Write&amp;Wipe Activity Cards - 123</v>
          </cell>
          <cell r="E2659" t="str">
            <v>6936352510314</v>
          </cell>
          <cell r="F2659">
            <v>55</v>
          </cell>
          <cell r="G2659">
            <v>30.39</v>
          </cell>
          <cell r="H2659" t="str">
            <v/>
          </cell>
          <cell r="I2659" t="str">
            <v>老品</v>
          </cell>
          <cell r="J2659" t="str">
            <v/>
          </cell>
          <cell r="K2659" t="str">
            <v>暂缺</v>
          </cell>
          <cell r="L2659" t="str">
            <v/>
          </cell>
          <cell r="M2659" t="str">
            <v>销售商品</v>
          </cell>
          <cell r="N2659" t="str">
            <v>2017/01/01</v>
          </cell>
          <cell r="O2659">
            <v>11.55</v>
          </cell>
          <cell r="P2659">
            <v>0.61</v>
          </cell>
          <cell r="Q2659">
            <v>21</v>
          </cell>
          <cell r="R2659">
            <v>16</v>
          </cell>
          <cell r="S2659">
            <v>4</v>
          </cell>
          <cell r="T2659" t="str">
            <v>有</v>
          </cell>
          <cell r="U2659" t="str">
            <v/>
          </cell>
          <cell r="V2659" t="str">
            <v>2190</v>
          </cell>
        </row>
        <row r="2659">
          <cell r="AC2659">
            <v>0</v>
          </cell>
        </row>
        <row r="2659">
          <cell r="AG2659" t="str">
            <v/>
          </cell>
        </row>
        <row r="2660">
          <cell r="A2660" t="str">
            <v>MD1032</v>
          </cell>
          <cell r="B2660" t="str">
            <v>MD2017065</v>
          </cell>
          <cell r="C2660" t="str">
            <v>mideer 认知手写卡片-字母</v>
          </cell>
          <cell r="D2660" t="str">
            <v>无</v>
          </cell>
          <cell r="E2660" t="str">
            <v>6936352510321</v>
          </cell>
          <cell r="F2660">
            <v>55</v>
          </cell>
          <cell r="G2660">
            <v>55</v>
          </cell>
          <cell r="H2660" t="str">
            <v/>
          </cell>
          <cell r="I2660" t="str">
            <v>老品</v>
          </cell>
          <cell r="J2660" t="str">
            <v/>
          </cell>
          <cell r="K2660" t="str">
            <v>暂缺</v>
          </cell>
          <cell r="L2660" t="str">
            <v/>
          </cell>
          <cell r="M2660" t="str">
            <v>销售商品</v>
          </cell>
          <cell r="N2660" t="str">
            <v>2017/01/01</v>
          </cell>
          <cell r="O2660">
            <v>20.9</v>
          </cell>
          <cell r="P2660">
            <v>0.61</v>
          </cell>
          <cell r="Q2660">
            <v>20.5</v>
          </cell>
          <cell r="R2660">
            <v>15.5</v>
          </cell>
          <cell r="S2660">
            <v>4</v>
          </cell>
          <cell r="T2660" t="str">
            <v>有</v>
          </cell>
          <cell r="U2660" t="str">
            <v/>
          </cell>
          <cell r="V2660" t="str">
            <v>2190</v>
          </cell>
          <cell r="W2660">
            <v>20.5</v>
          </cell>
          <cell r="X2660">
            <v>15.5</v>
          </cell>
          <cell r="Y2660">
            <v>4</v>
          </cell>
          <cell r="Z2660">
            <v>0</v>
          </cell>
          <cell r="AA2660">
            <v>0</v>
          </cell>
          <cell r="AB2660">
            <v>0</v>
          </cell>
          <cell r="AC2660">
            <v>0</v>
          </cell>
          <cell r="AD2660">
            <v>0</v>
          </cell>
          <cell r="AE2660">
            <v>0</v>
          </cell>
          <cell r="AF2660">
            <v>0</v>
          </cell>
          <cell r="AG2660" t="str">
            <v/>
          </cell>
        </row>
        <row r="2661">
          <cell r="A2661" t="str">
            <v>MD1033</v>
          </cell>
          <cell r="B2661" t="str">
            <v>MD2017065</v>
          </cell>
          <cell r="C2661" t="str">
            <v>mideer 认知手写卡片-单词</v>
          </cell>
          <cell r="D2661" t="str">
            <v>mideer Write&amp;Wipe Activity Cards - ABC</v>
          </cell>
          <cell r="E2661" t="str">
            <v>6936352510338</v>
          </cell>
          <cell r="F2661">
            <v>55</v>
          </cell>
          <cell r="G2661">
            <v>30.39</v>
          </cell>
          <cell r="H2661" t="str">
            <v/>
          </cell>
          <cell r="I2661" t="str">
            <v>老品</v>
          </cell>
          <cell r="J2661" t="str">
            <v/>
          </cell>
          <cell r="K2661" t="str">
            <v>暂缺</v>
          </cell>
          <cell r="L2661" t="str">
            <v/>
          </cell>
          <cell r="M2661" t="str">
            <v>销售商品</v>
          </cell>
          <cell r="N2661" t="str">
            <v>2017/01/01</v>
          </cell>
          <cell r="O2661">
            <v>11.55</v>
          </cell>
          <cell r="P2661">
            <v>0.61</v>
          </cell>
          <cell r="Q2661">
            <v>20.5</v>
          </cell>
          <cell r="R2661">
            <v>15.5</v>
          </cell>
          <cell r="S2661">
            <v>4</v>
          </cell>
          <cell r="T2661" t="str">
            <v>有</v>
          </cell>
          <cell r="U2661" t="str">
            <v/>
          </cell>
          <cell r="V2661" t="str">
            <v>2190</v>
          </cell>
        </row>
        <row r="2661">
          <cell r="AC2661">
            <v>0</v>
          </cell>
        </row>
        <row r="2661">
          <cell r="AG2661" t="str">
            <v/>
          </cell>
        </row>
        <row r="2662">
          <cell r="A2662" t="str">
            <v>MD1034</v>
          </cell>
          <cell r="B2662" t="str">
            <v>MD2017065</v>
          </cell>
          <cell r="C2662" t="str">
            <v>mideer 认知手写卡片-0-10加减法</v>
          </cell>
          <cell r="D2662" t="str">
            <v>mideer Write&amp;Wipe Activity Cards - 1+2=3</v>
          </cell>
          <cell r="E2662" t="str">
            <v>6936352510345</v>
          </cell>
          <cell r="F2662">
            <v>55</v>
          </cell>
          <cell r="G2662">
            <v>55</v>
          </cell>
          <cell r="H2662" t="str">
            <v/>
          </cell>
          <cell r="I2662" t="str">
            <v>老品</v>
          </cell>
          <cell r="J2662" t="str">
            <v/>
          </cell>
          <cell r="K2662" t="str">
            <v>暂缺</v>
          </cell>
          <cell r="L2662" t="str">
            <v/>
          </cell>
          <cell r="M2662" t="str">
            <v>销售商品</v>
          </cell>
          <cell r="N2662" t="str">
            <v>2017/01/01</v>
          </cell>
          <cell r="O2662">
            <v>20.9</v>
          </cell>
          <cell r="P2662">
            <v>0.68</v>
          </cell>
          <cell r="Q2662">
            <v>21</v>
          </cell>
          <cell r="R2662">
            <v>16</v>
          </cell>
          <cell r="S2662">
            <v>5</v>
          </cell>
          <cell r="T2662" t="str">
            <v>有</v>
          </cell>
          <cell r="U2662" t="str">
            <v/>
          </cell>
          <cell r="V2662" t="str">
            <v>2190</v>
          </cell>
        </row>
        <row r="2662">
          <cell r="AC2662">
            <v>0</v>
          </cell>
        </row>
        <row r="2662">
          <cell r="AG2662" t="str">
            <v/>
          </cell>
        </row>
        <row r="2663">
          <cell r="A2663" t="str">
            <v>MD2029</v>
          </cell>
          <cell r="B2663" t="str">
            <v>MD2017070</v>
          </cell>
          <cell r="C2663" t="str">
            <v>mideer 我的时钟挂板</v>
          </cell>
          <cell r="D2663" t="str">
            <v>无</v>
          </cell>
          <cell r="E2663" t="str">
            <v>6936352520290</v>
          </cell>
          <cell r="F2663">
            <v>168</v>
          </cell>
          <cell r="G2663">
            <v>168</v>
          </cell>
          <cell r="H2663" t="str">
            <v/>
          </cell>
          <cell r="I2663" t="str">
            <v>老品</v>
          </cell>
          <cell r="J2663" t="str">
            <v/>
          </cell>
          <cell r="K2663" t="str">
            <v>8大认知、时间观念、习惯养成、可摆可挂</v>
          </cell>
          <cell r="L2663" t="str">
            <v/>
          </cell>
          <cell r="M2663" t="str">
            <v>销售商品</v>
          </cell>
          <cell r="N2663" t="str">
            <v>2017/01/01</v>
          </cell>
          <cell r="O2663">
            <v>63.84</v>
          </cell>
          <cell r="P2663">
            <v>1.26</v>
          </cell>
          <cell r="Q2663">
            <v>41</v>
          </cell>
          <cell r="R2663">
            <v>31.5</v>
          </cell>
          <cell r="S2663">
            <v>4.5</v>
          </cell>
          <cell r="T2663" t="str">
            <v>有</v>
          </cell>
          <cell r="U2663" t="str">
            <v/>
          </cell>
          <cell r="V2663" t="str">
            <v>2190</v>
          </cell>
        </row>
        <row r="2663">
          <cell r="AC2663">
            <v>0</v>
          </cell>
        </row>
        <row r="2663">
          <cell r="AG2663" t="str">
            <v/>
          </cell>
        </row>
        <row r="2664">
          <cell r="A2664" t="str">
            <v>MD4114</v>
          </cell>
          <cell r="B2664" t="str">
            <v>MD2017080</v>
          </cell>
          <cell r="C2664" t="str">
            <v>mideer数字填色卡片-大师作品</v>
          </cell>
          <cell r="D2664" t="str">
            <v>无</v>
          </cell>
          <cell r="E2664" t="str">
            <v>6936352541141</v>
          </cell>
          <cell r="F2664">
            <v>24</v>
          </cell>
          <cell r="G2664">
            <v>24</v>
          </cell>
          <cell r="H2664" t="str">
            <v/>
          </cell>
          <cell r="I2664" t="str">
            <v>老品</v>
          </cell>
          <cell r="J2664" t="str">
            <v/>
          </cell>
          <cell r="K2664" t="str">
            <v>暂缺</v>
          </cell>
          <cell r="L2664" t="str">
            <v/>
          </cell>
          <cell r="M2664" t="str">
            <v>销售商品</v>
          </cell>
          <cell r="N2664" t="str">
            <v>2017/01/01</v>
          </cell>
          <cell r="O2664">
            <v>9.12</v>
          </cell>
          <cell r="P2664">
            <v>0.309</v>
          </cell>
          <cell r="Q2664">
            <v>0</v>
          </cell>
          <cell r="R2664">
            <v>0</v>
          </cell>
          <cell r="S2664">
            <v>0</v>
          </cell>
          <cell r="T2664" t="str">
            <v>有</v>
          </cell>
          <cell r="U2664" t="str">
            <v/>
          </cell>
          <cell r="V2664" t="str">
            <v>2190</v>
          </cell>
        </row>
        <row r="2664">
          <cell r="AC2664">
            <v>0</v>
          </cell>
        </row>
        <row r="2664">
          <cell r="AG2664" t="str">
            <v/>
          </cell>
        </row>
        <row r="2665">
          <cell r="A2665" t="str">
            <v>MD5001</v>
          </cell>
          <cell r="B2665" t="str">
            <v>MD2017085</v>
          </cell>
          <cell r="C2665" t="str">
            <v>mideer 伍德滚珠架套装-大号</v>
          </cell>
          <cell r="D2665" t="str">
            <v>无</v>
          </cell>
          <cell r="E2665" t="str">
            <v>6936352550013</v>
          </cell>
          <cell r="F2665">
            <v>689</v>
          </cell>
          <cell r="G2665">
            <v>308.24</v>
          </cell>
          <cell r="H2665" t="str">
            <v/>
          </cell>
          <cell r="I2665" t="str">
            <v>老品</v>
          </cell>
          <cell r="J2665" t="str">
            <v/>
          </cell>
          <cell r="K2665" t="str">
            <v>暂缺</v>
          </cell>
          <cell r="L2665" t="str">
            <v/>
          </cell>
          <cell r="M2665" t="str">
            <v>销售商品</v>
          </cell>
          <cell r="N2665" t="str">
            <v>2017/01/01</v>
          </cell>
          <cell r="O2665">
            <v>117.13</v>
          </cell>
          <cell r="P2665">
            <v>3.946</v>
          </cell>
          <cell r="Q2665">
            <v>0</v>
          </cell>
          <cell r="R2665">
            <v>0</v>
          </cell>
          <cell r="S2665">
            <v>0</v>
          </cell>
          <cell r="T2665" t="str">
            <v>有</v>
          </cell>
          <cell r="U2665" t="str">
            <v/>
          </cell>
          <cell r="V2665" t="str">
            <v>2190</v>
          </cell>
        </row>
        <row r="2665">
          <cell r="AC2665">
            <v>0</v>
          </cell>
        </row>
        <row r="2665">
          <cell r="AG2665" t="str">
            <v/>
          </cell>
        </row>
        <row r="2666">
          <cell r="A2666" t="str">
            <v>MD5010</v>
          </cell>
          <cell r="B2666" t="str">
            <v>MD2017086</v>
          </cell>
          <cell r="C2666" t="str">
            <v>mideer 伍德迷你小绕珠-狮子</v>
          </cell>
          <cell r="D2666" t="str">
            <v>无</v>
          </cell>
          <cell r="E2666" t="str">
            <v>6936352550105</v>
          </cell>
          <cell r="F2666">
            <v>35</v>
          </cell>
          <cell r="G2666">
            <v>23.03</v>
          </cell>
          <cell r="H2666" t="str">
            <v/>
          </cell>
          <cell r="I2666" t="str">
            <v>老品</v>
          </cell>
          <cell r="J2666" t="str">
            <v/>
          </cell>
          <cell r="K2666" t="str">
            <v>暂缺</v>
          </cell>
          <cell r="L2666" t="str">
            <v/>
          </cell>
          <cell r="M2666" t="str">
            <v>销售商品</v>
          </cell>
          <cell r="N2666" t="str">
            <v>2017/01/01</v>
          </cell>
          <cell r="O2666">
            <v>8.75</v>
          </cell>
          <cell r="P2666">
            <v>0.2</v>
          </cell>
          <cell r="Q2666">
            <v>9.5</v>
          </cell>
          <cell r="R2666">
            <v>9.5</v>
          </cell>
          <cell r="S2666">
            <v>12.5</v>
          </cell>
          <cell r="T2666" t="str">
            <v>有</v>
          </cell>
          <cell r="U2666" t="str">
            <v/>
          </cell>
          <cell r="V2666" t="str">
            <v>2190</v>
          </cell>
        </row>
        <row r="2666">
          <cell r="AC2666">
            <v>0</v>
          </cell>
        </row>
        <row r="2666">
          <cell r="AG2666" t="str">
            <v/>
          </cell>
        </row>
        <row r="2667">
          <cell r="A2667" t="str">
            <v>MD5007</v>
          </cell>
          <cell r="B2667" t="str">
            <v>MD2017086</v>
          </cell>
          <cell r="C2667" t="str">
            <v>mideer 伍德迷你小绕珠-太阳</v>
          </cell>
          <cell r="D2667" t="str">
            <v>无</v>
          </cell>
          <cell r="E2667" t="str">
            <v>6936352550075</v>
          </cell>
          <cell r="F2667">
            <v>35</v>
          </cell>
          <cell r="G2667">
            <v>23.03</v>
          </cell>
          <cell r="H2667" t="str">
            <v/>
          </cell>
          <cell r="I2667" t="str">
            <v>老品</v>
          </cell>
          <cell r="J2667" t="str">
            <v/>
          </cell>
          <cell r="K2667" t="str">
            <v>暂缺</v>
          </cell>
          <cell r="L2667" t="str">
            <v/>
          </cell>
          <cell r="M2667" t="str">
            <v>销售商品</v>
          </cell>
          <cell r="N2667" t="str">
            <v>2017/01/01</v>
          </cell>
          <cell r="O2667">
            <v>8.75</v>
          </cell>
          <cell r="P2667">
            <v>0.2</v>
          </cell>
          <cell r="Q2667">
            <v>9.5</v>
          </cell>
          <cell r="R2667">
            <v>9.5</v>
          </cell>
          <cell r="S2667">
            <v>12.5</v>
          </cell>
          <cell r="T2667" t="str">
            <v>有</v>
          </cell>
          <cell r="U2667" t="str">
            <v/>
          </cell>
          <cell r="V2667" t="str">
            <v>2190</v>
          </cell>
        </row>
        <row r="2667">
          <cell r="AC2667">
            <v>0</v>
          </cell>
        </row>
        <row r="2667">
          <cell r="AG2667" t="str">
            <v/>
          </cell>
        </row>
        <row r="2668">
          <cell r="A2668" t="str">
            <v>MD5008</v>
          </cell>
          <cell r="B2668" t="str">
            <v>MD2017086</v>
          </cell>
          <cell r="C2668" t="str">
            <v>mideer 伍德迷你小绕珠-月亮</v>
          </cell>
          <cell r="D2668" t="str">
            <v>无</v>
          </cell>
          <cell r="E2668" t="str">
            <v>6936352550082</v>
          </cell>
          <cell r="F2668">
            <v>35</v>
          </cell>
          <cell r="G2668">
            <v>23.03</v>
          </cell>
          <cell r="H2668" t="str">
            <v/>
          </cell>
          <cell r="I2668" t="str">
            <v>老品</v>
          </cell>
          <cell r="J2668" t="str">
            <v/>
          </cell>
          <cell r="K2668" t="str">
            <v>暂缺</v>
          </cell>
          <cell r="L2668" t="str">
            <v/>
          </cell>
          <cell r="M2668" t="str">
            <v>销售商品</v>
          </cell>
          <cell r="N2668" t="str">
            <v>2017/01/01</v>
          </cell>
          <cell r="O2668">
            <v>8.75</v>
          </cell>
          <cell r="P2668">
            <v>0.2</v>
          </cell>
          <cell r="Q2668">
            <v>9.5</v>
          </cell>
          <cell r="R2668">
            <v>9.5</v>
          </cell>
          <cell r="S2668">
            <v>12.5</v>
          </cell>
          <cell r="T2668" t="str">
            <v>有</v>
          </cell>
          <cell r="U2668" t="str">
            <v/>
          </cell>
          <cell r="V2668" t="str">
            <v>2190</v>
          </cell>
        </row>
        <row r="2668">
          <cell r="AC2668">
            <v>0</v>
          </cell>
        </row>
        <row r="2668">
          <cell r="AG2668" t="str">
            <v/>
          </cell>
        </row>
        <row r="2669">
          <cell r="A2669" t="str">
            <v>MD5009</v>
          </cell>
          <cell r="B2669" t="str">
            <v>MD2017086</v>
          </cell>
          <cell r="C2669" t="str">
            <v>mideer 伍德迷你小绕珠-大象</v>
          </cell>
          <cell r="D2669" t="str">
            <v>无</v>
          </cell>
          <cell r="E2669" t="str">
            <v>6936352550099</v>
          </cell>
          <cell r="F2669">
            <v>35</v>
          </cell>
          <cell r="G2669">
            <v>23.03</v>
          </cell>
          <cell r="H2669" t="str">
            <v/>
          </cell>
          <cell r="I2669" t="str">
            <v>老品</v>
          </cell>
          <cell r="J2669" t="str">
            <v/>
          </cell>
          <cell r="K2669" t="str">
            <v>暂缺</v>
          </cell>
          <cell r="L2669" t="str">
            <v/>
          </cell>
          <cell r="M2669" t="str">
            <v>销售商品</v>
          </cell>
          <cell r="N2669" t="str">
            <v>2017/01/01</v>
          </cell>
          <cell r="O2669">
            <v>8.75</v>
          </cell>
          <cell r="P2669">
            <v>0.2</v>
          </cell>
          <cell r="Q2669">
            <v>9.5</v>
          </cell>
          <cell r="R2669">
            <v>9.5</v>
          </cell>
          <cell r="S2669">
            <v>12.5</v>
          </cell>
          <cell r="T2669" t="str">
            <v>有</v>
          </cell>
          <cell r="U2669" t="str">
            <v/>
          </cell>
          <cell r="V2669" t="str">
            <v>2190</v>
          </cell>
        </row>
        <row r="2669">
          <cell r="AC2669">
            <v>0</v>
          </cell>
        </row>
        <row r="2669">
          <cell r="AG2669" t="str">
            <v/>
          </cell>
        </row>
        <row r="2670">
          <cell r="A2670" t="str">
            <v>MD2100</v>
          </cell>
          <cell r="B2670" t="str">
            <v>MD2017096</v>
          </cell>
          <cell r="C2670" t="str">
            <v>mideer正念宝贝（中文）</v>
          </cell>
          <cell r="D2670" t="str">
            <v>mideer Mindful Kids</v>
          </cell>
          <cell r="E2670" t="str">
            <v>6936352521006</v>
          </cell>
          <cell r="F2670">
            <v>79</v>
          </cell>
          <cell r="G2670">
            <v>43.66</v>
          </cell>
          <cell r="H2670" t="str">
            <v/>
          </cell>
          <cell r="I2670" t="str">
            <v>老品</v>
          </cell>
          <cell r="J2670" t="str">
            <v/>
          </cell>
          <cell r="K2670" t="str">
            <v>情绪管理、培养专注、心灵瑜伽、多国文化</v>
          </cell>
          <cell r="L2670" t="str">
            <v/>
          </cell>
          <cell r="M2670" t="str">
            <v>销售商品</v>
          </cell>
          <cell r="N2670" t="str">
            <v>2017/01/01</v>
          </cell>
          <cell r="O2670">
            <v>16.59</v>
          </cell>
          <cell r="P2670">
            <v>0.6</v>
          </cell>
          <cell r="Q2670">
            <v>13.7</v>
          </cell>
          <cell r="R2670">
            <v>8.7</v>
          </cell>
          <cell r="S2670">
            <v>3.5</v>
          </cell>
          <cell r="T2670" t="str">
            <v>有</v>
          </cell>
          <cell r="U2670" t="str">
            <v/>
          </cell>
          <cell r="V2670" t="str">
            <v>2190</v>
          </cell>
        </row>
        <row r="2670">
          <cell r="AC2670">
            <v>0</v>
          </cell>
        </row>
        <row r="2670">
          <cell r="AG2670" t="str">
            <v/>
          </cell>
        </row>
        <row r="2671">
          <cell r="A2671" t="str">
            <v>MD2098</v>
          </cell>
          <cell r="B2671" t="str">
            <v>MD2017096</v>
          </cell>
          <cell r="C2671" t="str">
            <v>mideer正念宝贝（英文）</v>
          </cell>
          <cell r="D2671" t="str">
            <v>mideer Minful Kids</v>
          </cell>
          <cell r="E2671" t="str">
            <v>6936352520986</v>
          </cell>
          <cell r="F2671">
            <v>79</v>
          </cell>
          <cell r="G2671">
            <v>43.66</v>
          </cell>
          <cell r="H2671" t="str">
            <v/>
          </cell>
          <cell r="I2671" t="str">
            <v>老品</v>
          </cell>
          <cell r="J2671" t="str">
            <v/>
          </cell>
          <cell r="K2671" t="str">
            <v>情绪管理、培养专注、心灵瑜伽、多国文化</v>
          </cell>
          <cell r="L2671" t="str">
            <v/>
          </cell>
          <cell r="M2671" t="str">
            <v>销售商品</v>
          </cell>
          <cell r="N2671" t="str">
            <v>2017/01/01</v>
          </cell>
          <cell r="O2671">
            <v>16.59</v>
          </cell>
          <cell r="P2671">
            <v>0.6</v>
          </cell>
          <cell r="Q2671">
            <v>13.7</v>
          </cell>
          <cell r="R2671">
            <v>8.7</v>
          </cell>
          <cell r="S2671">
            <v>3.5</v>
          </cell>
          <cell r="T2671" t="str">
            <v>有</v>
          </cell>
          <cell r="U2671" t="str">
            <v/>
          </cell>
          <cell r="V2671" t="str">
            <v>2190</v>
          </cell>
          <cell r="W2671">
            <v>13.7</v>
          </cell>
          <cell r="X2671">
            <v>8.7</v>
          </cell>
          <cell r="Y2671">
            <v>3.5</v>
          </cell>
          <cell r="Z2671">
            <v>30</v>
          </cell>
          <cell r="AA2671">
            <v>24</v>
          </cell>
          <cell r="AB2671">
            <v>20.5</v>
          </cell>
          <cell r="AC2671">
            <v>0.01476</v>
          </cell>
          <cell r="AD2671">
            <v>7.2</v>
          </cell>
          <cell r="AE2671">
            <v>8.1</v>
          </cell>
          <cell r="AF2671">
            <v>12</v>
          </cell>
          <cell r="AG2671" t="str">
            <v/>
          </cell>
        </row>
        <row r="2672">
          <cell r="A2672" t="str">
            <v>MD1173</v>
          </cell>
          <cell r="B2672" t="str">
            <v>MD2022092</v>
          </cell>
          <cell r="C2672" t="str">
            <v>mideer智能口算学习机（蓝）</v>
          </cell>
          <cell r="D2672" t="str">
            <v>mideer Oral Math Trainer (Blue)</v>
          </cell>
          <cell r="E2672" t="str">
            <v>6936352511731</v>
          </cell>
          <cell r="F2672">
            <v>79</v>
          </cell>
          <cell r="G2672">
            <v>79</v>
          </cell>
          <cell r="H2672" t="str">
            <v/>
          </cell>
          <cell r="I2672" t="str">
            <v>老品</v>
          </cell>
          <cell r="J2672" t="str">
            <v/>
          </cell>
          <cell r="K2672" t="str">
            <v>数字游戏、海量题库、口诀熏听、自动批改</v>
          </cell>
          <cell r="L2672" t="str">
            <v/>
          </cell>
          <cell r="M2672" t="str">
            <v>销售商品</v>
          </cell>
          <cell r="N2672" t="str">
            <v>2022/12/01</v>
          </cell>
          <cell r="O2672">
            <v>30.02</v>
          </cell>
          <cell r="P2672">
            <v>0.1</v>
          </cell>
          <cell r="Q2672">
            <v>15.3</v>
          </cell>
          <cell r="R2672">
            <v>8</v>
          </cell>
          <cell r="S2672">
            <v>2.2</v>
          </cell>
          <cell r="T2672" t="str">
            <v>有</v>
          </cell>
          <cell r="U2672" t="str">
            <v/>
          </cell>
          <cell r="V2672" t="str">
            <v>2190</v>
          </cell>
        </row>
        <row r="2672">
          <cell r="AC2672">
            <v>0</v>
          </cell>
        </row>
        <row r="2672">
          <cell r="AG2672" t="str">
            <v/>
          </cell>
        </row>
        <row r="2673">
          <cell r="A2673" t="str">
            <v>MD1174</v>
          </cell>
          <cell r="B2673" t="str">
            <v>MD2022092</v>
          </cell>
          <cell r="C2673" t="str">
            <v>mideer智能口算学习机（粉）</v>
          </cell>
          <cell r="D2673" t="str">
            <v>mideer Oral Math Trainer (Pink)</v>
          </cell>
          <cell r="E2673" t="str">
            <v>6936352511748</v>
          </cell>
          <cell r="F2673">
            <v>79</v>
          </cell>
          <cell r="G2673">
            <v>79</v>
          </cell>
          <cell r="H2673" t="str">
            <v/>
          </cell>
          <cell r="I2673" t="str">
            <v>老品</v>
          </cell>
          <cell r="J2673" t="str">
            <v/>
          </cell>
          <cell r="K2673" t="str">
            <v>数字游戏、海量题库、口诀熏听、自动批改</v>
          </cell>
          <cell r="L2673" t="str">
            <v/>
          </cell>
          <cell r="M2673" t="str">
            <v>销售商品</v>
          </cell>
          <cell r="N2673" t="str">
            <v>2022/12/01</v>
          </cell>
          <cell r="O2673">
            <v>30.02</v>
          </cell>
          <cell r="P2673">
            <v>0.1</v>
          </cell>
          <cell r="Q2673">
            <v>15.3</v>
          </cell>
          <cell r="R2673">
            <v>8</v>
          </cell>
          <cell r="S2673">
            <v>2.2</v>
          </cell>
          <cell r="T2673" t="str">
            <v>有</v>
          </cell>
          <cell r="U2673" t="str">
            <v/>
          </cell>
          <cell r="V2673" t="str">
            <v>2190</v>
          </cell>
        </row>
        <row r="2673">
          <cell r="AC2673">
            <v>0</v>
          </cell>
        </row>
        <row r="2673">
          <cell r="AG2673" t="str">
            <v/>
          </cell>
        </row>
        <row r="2674">
          <cell r="A2674" t="str">
            <v>MD2183</v>
          </cell>
          <cell r="B2674" t="str">
            <v>MD2022096</v>
          </cell>
          <cell r="C2674" t="str">
            <v>mideer 早教逻辑板</v>
          </cell>
          <cell r="D2674" t="str">
            <v>mideer Smart Logic Board</v>
          </cell>
          <cell r="E2674" t="str">
            <v>6936352521839</v>
          </cell>
          <cell r="F2674">
            <v>179</v>
          </cell>
          <cell r="G2674">
            <v>211.97</v>
          </cell>
          <cell r="H2674" t="str">
            <v>3+</v>
          </cell>
          <cell r="I2674" t="str">
            <v>老品</v>
          </cell>
          <cell r="J2674" t="str">
            <v>1、产品同竞品差异点（优势点）：
2、产品功能点：智能语音互动，引导自主学习。快速读卡，识别灵敏不用等。
3、产品设计优势：
4、产品教育属性优势：逻辑启蒙，全脑开发。5阶题卡，匹配不同年龄段，培养15大核心大能力。
5、产品安全属性优势：
6、产品相关服务优势：
7、其他：</v>
          </cell>
          <cell r="K2674" t="str">
            <v>幼小衔接、全脑开发、插卡答题、智能互动</v>
          </cell>
          <cell r="L2674" t="str">
            <v/>
          </cell>
          <cell r="M2674" t="str">
            <v>销售商品</v>
          </cell>
          <cell r="N2674" t="str">
            <v>2022/12/09</v>
          </cell>
          <cell r="O2674">
            <v>84.13</v>
          </cell>
          <cell r="P2674">
            <v>0.54</v>
          </cell>
          <cell r="Q2674">
            <v>22</v>
          </cell>
          <cell r="R2674">
            <v>28</v>
          </cell>
          <cell r="S2674">
            <v>4</v>
          </cell>
          <cell r="T2674" t="str">
            <v>无</v>
          </cell>
          <cell r="U2674" t="str">
            <v>无</v>
          </cell>
          <cell r="V2674" t="str">
            <v>36500</v>
          </cell>
          <cell r="W2674">
            <v>28</v>
          </cell>
          <cell r="X2674">
            <v>21.6</v>
          </cell>
          <cell r="Y2674">
            <v>4</v>
          </cell>
          <cell r="Z2674">
            <v>45</v>
          </cell>
          <cell r="AA2674">
            <v>30</v>
          </cell>
          <cell r="AB2674">
            <v>43</v>
          </cell>
          <cell r="AC2674">
            <v>0.05805</v>
          </cell>
          <cell r="AD2674">
            <v>11.4</v>
          </cell>
          <cell r="AE2674">
            <v>11.52</v>
          </cell>
          <cell r="AF2674">
            <v>20</v>
          </cell>
          <cell r="AG2674" t="str">
            <v>否</v>
          </cell>
        </row>
        <row r="2675">
          <cell r="A2675" t="str">
            <v>MD2196</v>
          </cell>
          <cell r="B2675" t="str">
            <v>MD2022096</v>
          </cell>
          <cell r="C2675" t="str">
            <v>mideer 早教逻辑板  题卡level5</v>
          </cell>
          <cell r="D2675" t="str">
            <v>无</v>
          </cell>
          <cell r="E2675" t="str">
            <v>6936352521969</v>
          </cell>
          <cell r="F2675">
            <v>49</v>
          </cell>
          <cell r="G2675">
            <v>49</v>
          </cell>
          <cell r="H2675" t="str">
            <v>3+</v>
          </cell>
          <cell r="I2675" t="str">
            <v>老品</v>
          </cell>
          <cell r="J2675" t="str">
            <v>1、产品同竞品差异点（优势点）：
2、产品功能点：智能语音互动，引导自主学习。快速读卡，识别灵敏不用等。
3、产品设计优势：
4、产品教育属性优势：逻辑启蒙，全脑开发。5阶题卡，匹配不同年龄段，培养15大核心大能力。
5、产品安全属性优势：
6、产品相关服务优势：
7、其他：</v>
          </cell>
          <cell r="K2675" t="str">
            <v>7岁学前启蒙、9大知识板块、100页题卡</v>
          </cell>
          <cell r="L2675" t="str">
            <v/>
          </cell>
          <cell r="M2675" t="str">
            <v>销售商品</v>
          </cell>
          <cell r="N2675" t="str">
            <v>2022/12/26</v>
          </cell>
          <cell r="O2675">
            <v>18.62</v>
          </cell>
          <cell r="P2675">
            <v>0.46</v>
          </cell>
          <cell r="Q2675">
            <v>14</v>
          </cell>
          <cell r="R2675">
            <v>2.9</v>
          </cell>
          <cell r="S2675">
            <v>18.2</v>
          </cell>
          <cell r="T2675" t="str">
            <v>有</v>
          </cell>
          <cell r="U2675" t="str">
            <v/>
          </cell>
          <cell r="V2675" t="str">
            <v>2190</v>
          </cell>
          <cell r="W2675">
            <v>14</v>
          </cell>
          <cell r="X2675">
            <v>18.2</v>
          </cell>
          <cell r="Y2675">
            <v>1.8</v>
          </cell>
          <cell r="Z2675">
            <v>38</v>
          </cell>
          <cell r="AA2675">
            <v>17</v>
          </cell>
          <cell r="AB2675">
            <v>31</v>
          </cell>
          <cell r="AC2675">
            <v>0.020026</v>
          </cell>
          <cell r="AD2675">
            <v>10.94</v>
          </cell>
          <cell r="AE2675">
            <v>11.34</v>
          </cell>
          <cell r="AF2675">
            <v>24</v>
          </cell>
          <cell r="AG2675" t="str">
            <v/>
          </cell>
        </row>
        <row r="2676">
          <cell r="A2676" t="str">
            <v>MD2187</v>
          </cell>
          <cell r="B2676" t="str">
            <v>MD2022096</v>
          </cell>
          <cell r="C2676" t="str">
            <v>mideer 早教逻辑板  题卡level4</v>
          </cell>
          <cell r="D2676" t="str">
            <v>无</v>
          </cell>
          <cell r="E2676" t="str">
            <v>6936352521877</v>
          </cell>
          <cell r="F2676">
            <v>49</v>
          </cell>
          <cell r="G2676">
            <v>49</v>
          </cell>
          <cell r="H2676" t="str">
            <v>3+</v>
          </cell>
          <cell r="I2676" t="str">
            <v>老品</v>
          </cell>
          <cell r="J2676" t="str">
            <v>1、产品同竞品差异点（优势点）：
2、产品功能点：智能语音互动，引导自主学习。快速读卡，识别灵敏不用等。
3、产品设计优势：
4、产品教育属性优势：逻辑启蒙，全脑开发。5阶题卡，匹配不同年龄段，培养15大核心大能力。
5、产品安全属性优势：
6、产品相关服务优势：
7、其他：</v>
          </cell>
          <cell r="K2676" t="str">
            <v>5-6岁学前启蒙、9大知识板块、100页题卡</v>
          </cell>
          <cell r="L2676" t="str">
            <v/>
          </cell>
          <cell r="M2676" t="str">
            <v>销售商品</v>
          </cell>
          <cell r="N2676" t="str">
            <v>2022/12/26</v>
          </cell>
          <cell r="O2676">
            <v>18.62</v>
          </cell>
          <cell r="P2676">
            <v>0.47</v>
          </cell>
          <cell r="Q2676">
            <v>14</v>
          </cell>
          <cell r="R2676">
            <v>2.9</v>
          </cell>
          <cell r="S2676">
            <v>18.2</v>
          </cell>
          <cell r="T2676" t="str">
            <v>无</v>
          </cell>
          <cell r="U2676" t="str">
            <v/>
          </cell>
          <cell r="V2676" t="str">
            <v>36500</v>
          </cell>
          <cell r="W2676">
            <v>14.1</v>
          </cell>
          <cell r="X2676">
            <v>18.5</v>
          </cell>
          <cell r="Y2676">
            <v>2.8</v>
          </cell>
          <cell r="Z2676">
            <v>36</v>
          </cell>
          <cell r="AA2676">
            <v>30.5</v>
          </cell>
          <cell r="AB2676">
            <v>20</v>
          </cell>
          <cell r="AC2676">
            <v>0.02196</v>
          </cell>
          <cell r="AD2676">
            <v>10.94</v>
          </cell>
          <cell r="AE2676">
            <v>11.8</v>
          </cell>
          <cell r="AF2676">
            <v>24</v>
          </cell>
          <cell r="AG2676" t="str">
            <v/>
          </cell>
        </row>
        <row r="2677">
          <cell r="A2677" t="str">
            <v>MD2184</v>
          </cell>
          <cell r="B2677" t="str">
            <v>MD2022096</v>
          </cell>
          <cell r="C2677" t="str">
            <v>mideer 早教逻辑板  题卡level1</v>
          </cell>
          <cell r="D2677" t="str">
            <v>无</v>
          </cell>
          <cell r="E2677" t="str">
            <v>6936352521846</v>
          </cell>
          <cell r="F2677">
            <v>49</v>
          </cell>
          <cell r="G2677">
            <v>49</v>
          </cell>
          <cell r="H2677" t="str">
            <v>3+</v>
          </cell>
          <cell r="I2677" t="str">
            <v>老品</v>
          </cell>
          <cell r="J2677" t="str">
            <v>1、产品同竞品差异点（优势点）：
2、产品功能点：智能语音互动，引导自主学习。快速读卡，识别灵敏不用等。
3、产品设计优势：
4、产品教育属性优势：逻辑启蒙，全脑开发。5阶题卡，匹配不同年龄段，培养15大核心大能力。
5、产品安全属性优势：
6、产品相关服务优势：
7、其他：</v>
          </cell>
          <cell r="K2677" t="str">
            <v>3-4岁学前启蒙、9大知识板块、100页题卡</v>
          </cell>
          <cell r="L2677" t="str">
            <v/>
          </cell>
          <cell r="M2677" t="str">
            <v>销售商品</v>
          </cell>
          <cell r="N2677" t="str">
            <v>2022/12/26</v>
          </cell>
          <cell r="O2677">
            <v>18.62</v>
          </cell>
          <cell r="P2677">
            <v>0.46</v>
          </cell>
          <cell r="Q2677">
            <v>14</v>
          </cell>
          <cell r="R2677">
            <v>2.9</v>
          </cell>
          <cell r="S2677">
            <v>18.2</v>
          </cell>
          <cell r="T2677" t="str">
            <v>无</v>
          </cell>
          <cell r="U2677" t="str">
            <v/>
          </cell>
          <cell r="V2677" t="str">
            <v>36500</v>
          </cell>
          <cell r="W2677">
            <v>14</v>
          </cell>
          <cell r="X2677">
            <v>18.2</v>
          </cell>
          <cell r="Y2677">
            <v>2.7</v>
          </cell>
          <cell r="Z2677">
            <v>36</v>
          </cell>
          <cell r="AA2677">
            <v>30.2</v>
          </cell>
          <cell r="AB2677">
            <v>20</v>
          </cell>
          <cell r="AC2677">
            <v>0.021744</v>
          </cell>
          <cell r="AD2677">
            <v>11.04</v>
          </cell>
          <cell r="AE2677">
            <v>11.8</v>
          </cell>
          <cell r="AF2677">
            <v>24</v>
          </cell>
          <cell r="AG2677" t="str">
            <v/>
          </cell>
        </row>
        <row r="2678">
          <cell r="A2678" t="str">
            <v>MD2186</v>
          </cell>
          <cell r="B2678" t="str">
            <v>MD2022096</v>
          </cell>
          <cell r="C2678" t="str">
            <v>mideer 早教逻辑板  题卡level3</v>
          </cell>
          <cell r="D2678" t="str">
            <v>无</v>
          </cell>
          <cell r="E2678" t="str">
            <v>6936352521860</v>
          </cell>
          <cell r="F2678">
            <v>49</v>
          </cell>
          <cell r="G2678">
            <v>49</v>
          </cell>
          <cell r="H2678" t="str">
            <v>3+</v>
          </cell>
          <cell r="I2678" t="str">
            <v>老品</v>
          </cell>
          <cell r="J2678" t="str">
            <v>1、产品同竞品差异点（优势点）：
2、产品功能点：智能语音互动，引导自主学习。快速读卡，识别灵敏不用等。
3、产品设计优势：
4、产品教育属性优势：逻辑启蒙，全脑开发。5阶题卡，匹配不同年龄段，培养15大核心大能力。
5、产品安全属性优势：
6、产品相关服务优势：
7、其他：</v>
          </cell>
          <cell r="K2678" t="str">
            <v>5-6岁学前启蒙、9大知识板块、100页题卡</v>
          </cell>
          <cell r="L2678" t="str">
            <v/>
          </cell>
          <cell r="M2678" t="str">
            <v>销售商品</v>
          </cell>
          <cell r="N2678" t="str">
            <v>2023/01/12</v>
          </cell>
          <cell r="O2678">
            <v>18.62</v>
          </cell>
          <cell r="P2678">
            <v>0.47</v>
          </cell>
          <cell r="Q2678">
            <v>14</v>
          </cell>
          <cell r="R2678">
            <v>2.9</v>
          </cell>
          <cell r="S2678">
            <v>18.2</v>
          </cell>
          <cell r="T2678" t="str">
            <v>无</v>
          </cell>
          <cell r="U2678" t="str">
            <v/>
          </cell>
          <cell r="V2678" t="str">
            <v>36500</v>
          </cell>
          <cell r="W2678">
            <v>14</v>
          </cell>
          <cell r="X2678">
            <v>18.2</v>
          </cell>
          <cell r="Y2678">
            <v>2.8</v>
          </cell>
          <cell r="Z2678">
            <v>35.7</v>
          </cell>
          <cell r="AA2678">
            <v>30</v>
          </cell>
          <cell r="AB2678">
            <v>20</v>
          </cell>
          <cell r="AC2678">
            <v>0.02142</v>
          </cell>
          <cell r="AD2678">
            <v>10.94</v>
          </cell>
          <cell r="AE2678">
            <v>11.81</v>
          </cell>
          <cell r="AF2678">
            <v>24</v>
          </cell>
          <cell r="AG2678" t="str">
            <v/>
          </cell>
        </row>
        <row r="2679">
          <cell r="A2679" t="str">
            <v>MD2185</v>
          </cell>
          <cell r="B2679" t="str">
            <v>MD2022096</v>
          </cell>
          <cell r="C2679" t="str">
            <v>mideer 早教逻辑板  题卡level2</v>
          </cell>
          <cell r="D2679" t="str">
            <v>无</v>
          </cell>
          <cell r="E2679" t="str">
            <v>6936352521853</v>
          </cell>
          <cell r="F2679">
            <v>49</v>
          </cell>
          <cell r="G2679">
            <v>49</v>
          </cell>
          <cell r="H2679" t="str">
            <v>3+</v>
          </cell>
          <cell r="I2679" t="str">
            <v>老品</v>
          </cell>
          <cell r="J2679" t="str">
            <v>1、产品同竞品差异点（优势点）：
2、产品功能点：智能语音互动，引导自主学习。快速读卡，识别灵敏不用等。
3、产品设计优势：
4、产品教育属性优势：逻辑启蒙，全脑开发。5阶题卡，匹配不同年龄段，培养15大核心大能力。
5、产品安全属性优势：
6、产品相关服务优势：
7、其他：</v>
          </cell>
          <cell r="K2679" t="str">
            <v>4-5岁学前启蒙、9大知识板块、100页题卡</v>
          </cell>
          <cell r="L2679" t="str">
            <v/>
          </cell>
          <cell r="M2679" t="str">
            <v>销售商品</v>
          </cell>
          <cell r="N2679" t="str">
            <v>2023/01/12</v>
          </cell>
          <cell r="O2679">
            <v>18.62</v>
          </cell>
          <cell r="P2679">
            <v>0.47</v>
          </cell>
          <cell r="Q2679">
            <v>14</v>
          </cell>
          <cell r="R2679">
            <v>2.9</v>
          </cell>
          <cell r="S2679">
            <v>18.2</v>
          </cell>
          <cell r="T2679" t="str">
            <v>无</v>
          </cell>
          <cell r="U2679" t="str">
            <v/>
          </cell>
          <cell r="V2679" t="str">
            <v>36500</v>
          </cell>
          <cell r="W2679">
            <v>14</v>
          </cell>
          <cell r="X2679">
            <v>18.3</v>
          </cell>
          <cell r="Y2679">
            <v>2.7</v>
          </cell>
          <cell r="Z2679">
            <v>36</v>
          </cell>
          <cell r="AA2679">
            <v>30.2</v>
          </cell>
          <cell r="AB2679">
            <v>20</v>
          </cell>
          <cell r="AC2679">
            <v>0.021744</v>
          </cell>
          <cell r="AD2679">
            <v>10.94</v>
          </cell>
          <cell r="AE2679">
            <v>11.9</v>
          </cell>
          <cell r="AF2679">
            <v>24</v>
          </cell>
          <cell r="AG2679" t="str">
            <v/>
          </cell>
        </row>
        <row r="2680">
          <cell r="A2680" t="str">
            <v>MD6294</v>
          </cell>
          <cell r="B2680" t="str">
            <v>MD2023022</v>
          </cell>
          <cell r="C2680" t="str">
            <v>mideer多功能儿童手机-暖樱粉</v>
          </cell>
          <cell r="D2680" t="str">
            <v>mideer Versatile Kids Mobile Phone - Cherry Pink</v>
          </cell>
          <cell r="E2680" t="str">
            <v>6936352562948</v>
          </cell>
          <cell r="F2680">
            <v>59</v>
          </cell>
          <cell r="G2680">
            <v>69.87</v>
          </cell>
          <cell r="H2680" t="str">
            <v>3+到20+</v>
          </cell>
          <cell r="I2680" t="str">
            <v>老品</v>
          </cell>
          <cell r="J2680" t="str">
            <v>1、产品同竞品差异点（优势点）：
2、产品功能点：80+音效，激发模仿欲!
3、产品设计优势：
4、产品教育属性优势：100+知识百科，中英双语启蒙。
5、产品安全属性优势：国标护耳音量，贴着听也不怕。
6、产品相关服务优势：
7、其他：</v>
          </cell>
          <cell r="K2680" t="str">
            <v>100+知识百科、中英双语、80+音效、音量护耳</v>
          </cell>
          <cell r="L2680" t="str">
            <v/>
          </cell>
          <cell r="M2680" t="str">
            <v>销售商品</v>
          </cell>
          <cell r="N2680" t="str">
            <v>2023/03/13</v>
          </cell>
          <cell r="O2680">
            <v>26.55</v>
          </cell>
          <cell r="P2680">
            <v>0.15</v>
          </cell>
          <cell r="Q2680">
            <v>12.5</v>
          </cell>
          <cell r="R2680">
            <v>4.5</v>
          </cell>
          <cell r="S2680">
            <v>4.5</v>
          </cell>
          <cell r="T2680" t="str">
            <v>有</v>
          </cell>
          <cell r="U2680" t="str">
            <v/>
          </cell>
          <cell r="V2680" t="str">
            <v>2190</v>
          </cell>
          <cell r="W2680">
            <v>12.5</v>
          </cell>
          <cell r="X2680">
            <v>4.5</v>
          </cell>
          <cell r="Y2680">
            <v>4.5</v>
          </cell>
          <cell r="Z2680">
            <v>39.5</v>
          </cell>
          <cell r="AA2680">
            <v>37.5</v>
          </cell>
          <cell r="AB2680">
            <v>40.5</v>
          </cell>
          <cell r="AC2680">
            <v>0.059990625</v>
          </cell>
          <cell r="AD2680">
            <v>7.2</v>
          </cell>
          <cell r="AE2680">
            <v>8.4</v>
          </cell>
          <cell r="AF2680">
            <v>48</v>
          </cell>
          <cell r="AG2680" t="str">
            <v/>
          </cell>
        </row>
        <row r="2681">
          <cell r="A2681" t="str">
            <v>MD6293</v>
          </cell>
          <cell r="B2681" t="str">
            <v>MD2023022</v>
          </cell>
          <cell r="C2681" t="str">
            <v>mideer多功能儿童手机-海沫绿</v>
          </cell>
          <cell r="D2681" t="str">
            <v>mideer Versatile Kids Mobile Phone - Ocean Green</v>
          </cell>
          <cell r="E2681" t="str">
            <v>6936352562931</v>
          </cell>
          <cell r="F2681">
            <v>59</v>
          </cell>
          <cell r="G2681">
            <v>69.87</v>
          </cell>
          <cell r="H2681" t="str">
            <v>3+到20+</v>
          </cell>
          <cell r="I2681" t="str">
            <v>老品</v>
          </cell>
          <cell r="J2681" t="str">
            <v>1、产品同竞品差异点（优势点）：
2、产品功能点：80+音效，激发模仿欲!
3、产品设计优势：
4、产品教育属性优势：100+知识百科，中英双语启蒙。
5、产品安全属性优势：国标护耳音量，贴着听也不怕。
6、产品相关服务优势：
7、其他：</v>
          </cell>
          <cell r="K2681" t="str">
            <v>100+知识百科、中英双语、80+音效、音量护耳</v>
          </cell>
          <cell r="L2681" t="str">
            <v/>
          </cell>
          <cell r="M2681" t="str">
            <v>销售商品</v>
          </cell>
          <cell r="N2681" t="str">
            <v>2023/03/13</v>
          </cell>
          <cell r="O2681">
            <v>26.55</v>
          </cell>
          <cell r="P2681">
            <v>0.15</v>
          </cell>
          <cell r="Q2681">
            <v>12.5</v>
          </cell>
          <cell r="R2681">
            <v>4.5</v>
          </cell>
          <cell r="S2681">
            <v>4.5</v>
          </cell>
          <cell r="T2681" t="str">
            <v>有</v>
          </cell>
          <cell r="U2681" t="str">
            <v/>
          </cell>
          <cell r="V2681" t="str">
            <v>2190</v>
          </cell>
          <cell r="W2681">
            <v>12.5</v>
          </cell>
          <cell r="X2681">
            <v>4.5</v>
          </cell>
          <cell r="Y2681">
            <v>4.5</v>
          </cell>
          <cell r="Z2681">
            <v>39.5</v>
          </cell>
          <cell r="AA2681">
            <v>37.7</v>
          </cell>
          <cell r="AB2681">
            <v>40.5</v>
          </cell>
          <cell r="AC2681">
            <v>0.060310575</v>
          </cell>
          <cell r="AD2681">
            <v>7.2</v>
          </cell>
          <cell r="AE2681">
            <v>8.4</v>
          </cell>
          <cell r="AF2681">
            <v>48</v>
          </cell>
          <cell r="AG2681" t="str">
            <v/>
          </cell>
        </row>
        <row r="2682">
          <cell r="A2682" t="str">
            <v>BC2168-01</v>
          </cell>
          <cell r="B2682" t="str">
            <v>BC2168-01</v>
          </cell>
          <cell r="C2682" t="str">
            <v>mideer掌上认知板-3节电池</v>
          </cell>
          <cell r="D2682" t="str">
            <v>无</v>
          </cell>
          <cell r="E2682" t="str">
            <v>6936352503767</v>
          </cell>
          <cell r="F2682">
            <v>6</v>
          </cell>
          <cell r="G2682">
            <v>6</v>
          </cell>
          <cell r="H2682" t="str">
            <v/>
          </cell>
          <cell r="I2682" t="str">
            <v>老品</v>
          </cell>
          <cell r="J2682" t="str">
            <v/>
          </cell>
          <cell r="K2682" t="str">
            <v>暂缺</v>
          </cell>
          <cell r="L2682" t="str">
            <v/>
          </cell>
          <cell r="M2682" t="str">
            <v>赠品</v>
          </cell>
          <cell r="N2682" t="str">
            <v>2022/01/01</v>
          </cell>
          <cell r="O2682">
            <v>2.28</v>
          </cell>
          <cell r="P2682">
            <v>0</v>
          </cell>
          <cell r="Q2682">
            <v>0</v>
          </cell>
          <cell r="R2682">
            <v>0</v>
          </cell>
          <cell r="S2682">
            <v>0</v>
          </cell>
          <cell r="T2682" t="str">
            <v>有</v>
          </cell>
          <cell r="U2682" t="str">
            <v/>
          </cell>
          <cell r="V2682" t="str">
            <v>1825</v>
          </cell>
          <cell r="W2682">
            <v>0</v>
          </cell>
          <cell r="X2682">
            <v>0</v>
          </cell>
          <cell r="Y2682">
            <v>0</v>
          </cell>
          <cell r="Z2682">
            <v>0</v>
          </cell>
          <cell r="AA2682">
            <v>0</v>
          </cell>
          <cell r="AB2682">
            <v>0</v>
          </cell>
          <cell r="AC2682">
            <v>0</v>
          </cell>
          <cell r="AD2682">
            <v>0</v>
          </cell>
          <cell r="AE2682">
            <v>0</v>
          </cell>
          <cell r="AF2682">
            <v>0</v>
          </cell>
          <cell r="AG2682" t="str">
            <v/>
          </cell>
        </row>
        <row r="2683">
          <cell r="A2683" t="str">
            <v>MD1018</v>
          </cell>
          <cell r="B2683" t="str">
            <v>MD2017007</v>
          </cell>
          <cell r="C2683" t="str">
            <v>mideer 世界地图磁力贴</v>
          </cell>
          <cell r="D2683" t="str">
            <v>无</v>
          </cell>
          <cell r="E2683" t="str">
            <v>6936352510185</v>
          </cell>
          <cell r="F2683">
            <v>106</v>
          </cell>
          <cell r="G2683">
            <v>106</v>
          </cell>
          <cell r="H2683" t="str">
            <v/>
          </cell>
          <cell r="I2683" t="str">
            <v>老品</v>
          </cell>
          <cell r="J2683" t="str">
            <v/>
          </cell>
          <cell r="K2683" t="str">
            <v>暂缺</v>
          </cell>
          <cell r="L2683" t="str">
            <v/>
          </cell>
          <cell r="M2683" t="str">
            <v>销售商品</v>
          </cell>
          <cell r="N2683" t="str">
            <v>2017/01/01</v>
          </cell>
          <cell r="O2683">
            <v>40.28</v>
          </cell>
        </row>
        <row r="2683">
          <cell r="Q2683">
            <v>0</v>
          </cell>
          <cell r="R2683">
            <v>0</v>
          </cell>
          <cell r="S2683">
            <v>0</v>
          </cell>
          <cell r="T2683" t="str">
            <v>有</v>
          </cell>
          <cell r="U2683" t="str">
            <v/>
          </cell>
          <cell r="V2683" t="str">
            <v>2190</v>
          </cell>
        </row>
        <row r="2683">
          <cell r="AC2683">
            <v>0</v>
          </cell>
        </row>
        <row r="2683">
          <cell r="AG2683" t="str">
            <v/>
          </cell>
        </row>
        <row r="2684">
          <cell r="A2684" t="str">
            <v>MD2045</v>
          </cell>
          <cell r="B2684" t="str">
            <v>MD2017007</v>
          </cell>
          <cell r="C2684" t="str">
            <v>mideer冰箱贴好饿的毛毛虫-动物款</v>
          </cell>
          <cell r="D2684" t="str">
            <v>mideer Modern Magnets - Animal Series</v>
          </cell>
          <cell r="E2684" t="str">
            <v>6936352520450</v>
          </cell>
          <cell r="F2684">
            <v>28.8</v>
          </cell>
          <cell r="G2684">
            <v>28.8</v>
          </cell>
          <cell r="H2684" t="str">
            <v/>
          </cell>
          <cell r="I2684" t="str">
            <v>老品</v>
          </cell>
          <cell r="J2684" t="str">
            <v/>
          </cell>
          <cell r="K2684" t="str">
            <v>暂缺</v>
          </cell>
          <cell r="L2684" t="str">
            <v/>
          </cell>
          <cell r="M2684" t="str">
            <v>销售商品</v>
          </cell>
          <cell r="N2684" t="str">
            <v>2017/01/01</v>
          </cell>
          <cell r="O2684">
            <v>10.944</v>
          </cell>
          <cell r="P2684">
            <v>0.14</v>
          </cell>
          <cell r="Q2684">
            <v>24</v>
          </cell>
          <cell r="R2684">
            <v>18.5</v>
          </cell>
          <cell r="S2684">
            <v>0.7</v>
          </cell>
          <cell r="T2684" t="str">
            <v>有</v>
          </cell>
          <cell r="U2684" t="str">
            <v/>
          </cell>
          <cell r="V2684" t="str">
            <v>2190</v>
          </cell>
        </row>
        <row r="2684">
          <cell r="AC2684">
            <v>0</v>
          </cell>
        </row>
        <row r="2684">
          <cell r="AG2684" t="str">
            <v/>
          </cell>
        </row>
        <row r="2685">
          <cell r="A2685" t="str">
            <v>MD2046</v>
          </cell>
          <cell r="B2685" t="str">
            <v>MD2017007</v>
          </cell>
          <cell r="C2685" t="str">
            <v>mideer冰箱贴好饿的毛毛虫-食物款</v>
          </cell>
          <cell r="D2685" t="str">
            <v>mideer Modern Magnets - Food Series</v>
          </cell>
          <cell r="E2685" t="str">
            <v>6936352520467</v>
          </cell>
          <cell r="F2685">
            <v>28.8</v>
          </cell>
          <cell r="G2685">
            <v>22.74</v>
          </cell>
          <cell r="H2685" t="str">
            <v/>
          </cell>
          <cell r="I2685" t="str">
            <v>老品</v>
          </cell>
          <cell r="J2685" t="str">
            <v/>
          </cell>
          <cell r="K2685" t="str">
            <v>暂缺</v>
          </cell>
          <cell r="L2685" t="str">
            <v/>
          </cell>
          <cell r="M2685" t="str">
            <v>销售商品</v>
          </cell>
          <cell r="N2685" t="str">
            <v>2017/01/01</v>
          </cell>
          <cell r="O2685">
            <v>8.64</v>
          </cell>
          <cell r="P2685">
            <v>0.14</v>
          </cell>
          <cell r="Q2685">
            <v>24</v>
          </cell>
          <cell r="R2685">
            <v>18.5</v>
          </cell>
          <cell r="S2685">
            <v>0.7</v>
          </cell>
          <cell r="T2685" t="str">
            <v>有</v>
          </cell>
          <cell r="U2685" t="str">
            <v/>
          </cell>
          <cell r="V2685" t="str">
            <v>2190</v>
          </cell>
        </row>
        <row r="2685">
          <cell r="AC2685">
            <v>0</v>
          </cell>
        </row>
        <row r="2685">
          <cell r="AG2685" t="str">
            <v/>
          </cell>
        </row>
        <row r="2686">
          <cell r="A2686" t="str">
            <v>MD2049</v>
          </cell>
          <cell r="B2686" t="str">
            <v>MD2017030</v>
          </cell>
          <cell r="C2686" t="str">
            <v>mideer捕鱼达人二合一桌游</v>
          </cell>
          <cell r="D2686" t="str">
            <v>无</v>
          </cell>
          <cell r="E2686" t="str">
            <v>6936352520498</v>
          </cell>
          <cell r="F2686">
            <v>59</v>
          </cell>
          <cell r="G2686">
            <v>38.82</v>
          </cell>
          <cell r="H2686" t="str">
            <v/>
          </cell>
          <cell r="I2686" t="str">
            <v>老品</v>
          </cell>
          <cell r="J2686" t="str">
            <v/>
          </cell>
          <cell r="K2686" t="str">
            <v>暂缺</v>
          </cell>
          <cell r="L2686" t="str">
            <v/>
          </cell>
          <cell r="M2686" t="str">
            <v>销售商品</v>
          </cell>
          <cell r="N2686" t="str">
            <v>2017/01/01</v>
          </cell>
          <cell r="O2686">
            <v>14.75</v>
          </cell>
          <cell r="P2686">
            <v>0.72</v>
          </cell>
          <cell r="Q2686">
            <v>0</v>
          </cell>
          <cell r="R2686">
            <v>0</v>
          </cell>
          <cell r="S2686">
            <v>0</v>
          </cell>
          <cell r="T2686" t="str">
            <v>有</v>
          </cell>
          <cell r="U2686" t="str">
            <v/>
          </cell>
          <cell r="V2686" t="str">
            <v>2190</v>
          </cell>
        </row>
        <row r="2686">
          <cell r="AC2686">
            <v>0</v>
          </cell>
        </row>
        <row r="2686">
          <cell r="AG2686" t="str">
            <v/>
          </cell>
        </row>
        <row r="2687">
          <cell r="A2687" t="str">
            <v>MD2080</v>
          </cell>
          <cell r="B2687" t="str">
            <v>MD2017008</v>
          </cell>
          <cell r="C2687" t="str">
            <v>mideer超级演说家-海洋冒险</v>
          </cell>
          <cell r="D2687" t="str">
            <v>mideer Build-a-story Cards Ocean Adventure</v>
          </cell>
          <cell r="E2687" t="str">
            <v>6936352520801</v>
          </cell>
          <cell r="F2687">
            <v>78</v>
          </cell>
          <cell r="G2687">
            <v>26.68</v>
          </cell>
          <cell r="H2687" t="str">
            <v/>
          </cell>
          <cell r="I2687" t="str">
            <v>老品</v>
          </cell>
          <cell r="J2687" t="str">
            <v/>
          </cell>
          <cell r="K2687" t="str">
            <v>自信表达、多元美育、多种玩法、携带方便</v>
          </cell>
          <cell r="L2687" t="str">
            <v/>
          </cell>
          <cell r="M2687" t="str">
            <v>销售商品</v>
          </cell>
          <cell r="N2687" t="str">
            <v>2017/01/01</v>
          </cell>
          <cell r="O2687">
            <v>10.14</v>
          </cell>
          <cell r="P2687">
            <v>0.315</v>
          </cell>
          <cell r="Q2687">
            <v>38.3</v>
          </cell>
          <cell r="R2687">
            <v>31.5</v>
          </cell>
          <cell r="S2687">
            <v>8.5</v>
          </cell>
          <cell r="T2687" t="str">
            <v>有</v>
          </cell>
          <cell r="U2687" t="str">
            <v/>
          </cell>
          <cell r="V2687" t="str">
            <v>2190</v>
          </cell>
        </row>
        <row r="2687">
          <cell r="AC2687">
            <v>0</v>
          </cell>
        </row>
        <row r="2687">
          <cell r="AG2687" t="str">
            <v/>
          </cell>
        </row>
        <row r="2688">
          <cell r="A2688" t="str">
            <v>MD2081</v>
          </cell>
          <cell r="B2688" t="str">
            <v>MD2017008</v>
          </cell>
          <cell r="C2688" t="str">
            <v>mideer超级演说家-魔法城堡</v>
          </cell>
          <cell r="D2688" t="str">
            <v>mideer Build-a-story Cards Magical Castle</v>
          </cell>
          <cell r="E2688" t="str">
            <v>6936352520818</v>
          </cell>
          <cell r="F2688">
            <v>78</v>
          </cell>
          <cell r="G2688">
            <v>26.68</v>
          </cell>
          <cell r="H2688" t="str">
            <v/>
          </cell>
          <cell r="I2688" t="str">
            <v>老品</v>
          </cell>
          <cell r="J2688" t="str">
            <v/>
          </cell>
          <cell r="K2688" t="str">
            <v>自信表达、多元美育、多种玩法、携带方便</v>
          </cell>
          <cell r="L2688" t="str">
            <v/>
          </cell>
          <cell r="M2688" t="str">
            <v>销售商品</v>
          </cell>
          <cell r="N2688" t="str">
            <v>2017/01/01</v>
          </cell>
          <cell r="O2688">
            <v>10.14</v>
          </cell>
          <cell r="P2688">
            <v>0.315</v>
          </cell>
          <cell r="Q2688">
            <v>38.3</v>
          </cell>
          <cell r="R2688">
            <v>31.5</v>
          </cell>
          <cell r="S2688">
            <v>8.5</v>
          </cell>
          <cell r="T2688" t="str">
            <v>有</v>
          </cell>
          <cell r="U2688" t="str">
            <v/>
          </cell>
          <cell r="V2688" t="str">
            <v>2190</v>
          </cell>
        </row>
        <row r="2688">
          <cell r="AC2688">
            <v>0</v>
          </cell>
        </row>
        <row r="2688">
          <cell r="AG2688" t="str">
            <v/>
          </cell>
        </row>
        <row r="2689">
          <cell r="A2689" t="str">
            <v>MD2082</v>
          </cell>
          <cell r="B2689" t="str">
            <v>MD2017008</v>
          </cell>
          <cell r="C2689" t="str">
            <v>mideer超级演说家-太空探索</v>
          </cell>
          <cell r="D2689" t="str">
            <v>mideer Build-a-story Cards Space Quest</v>
          </cell>
          <cell r="E2689" t="str">
            <v>6936352520825</v>
          </cell>
          <cell r="F2689">
            <v>78</v>
          </cell>
          <cell r="G2689">
            <v>26.68</v>
          </cell>
          <cell r="H2689" t="str">
            <v/>
          </cell>
          <cell r="I2689" t="str">
            <v>老品</v>
          </cell>
          <cell r="J2689" t="str">
            <v/>
          </cell>
          <cell r="K2689" t="str">
            <v>自信表达、多元美育、多种玩法、携带方便</v>
          </cell>
          <cell r="L2689" t="str">
            <v/>
          </cell>
          <cell r="M2689" t="str">
            <v>销售商品</v>
          </cell>
          <cell r="N2689" t="str">
            <v>2017/01/01</v>
          </cell>
          <cell r="O2689">
            <v>10.14</v>
          </cell>
          <cell r="P2689">
            <v>0.39</v>
          </cell>
          <cell r="Q2689">
            <v>38.3</v>
          </cell>
          <cell r="R2689">
            <v>31.5</v>
          </cell>
          <cell r="S2689">
            <v>8.5</v>
          </cell>
          <cell r="T2689" t="str">
            <v>有</v>
          </cell>
          <cell r="U2689" t="str">
            <v/>
          </cell>
          <cell r="V2689" t="str">
            <v>2190</v>
          </cell>
        </row>
        <row r="2689">
          <cell r="AC2689">
            <v>0</v>
          </cell>
        </row>
        <row r="2689">
          <cell r="AG2689" t="str">
            <v/>
          </cell>
        </row>
        <row r="2690">
          <cell r="A2690" t="str">
            <v>MD2083</v>
          </cell>
          <cell r="B2690" t="str">
            <v>MD2017008</v>
          </cell>
          <cell r="C2690" t="str">
            <v>mideer超级演说家-城市守护者</v>
          </cell>
          <cell r="D2690" t="str">
            <v>mideer Build-a-story Cards Community Helpers</v>
          </cell>
          <cell r="E2690" t="str">
            <v>6936352520832</v>
          </cell>
          <cell r="F2690">
            <v>78</v>
          </cell>
          <cell r="G2690">
            <v>26.68</v>
          </cell>
          <cell r="H2690" t="str">
            <v/>
          </cell>
          <cell r="I2690" t="str">
            <v>老品</v>
          </cell>
          <cell r="J2690" t="str">
            <v/>
          </cell>
          <cell r="K2690" t="str">
            <v>自信表达、多元美育、多种玩法、携带方便</v>
          </cell>
          <cell r="L2690" t="str">
            <v/>
          </cell>
          <cell r="M2690" t="str">
            <v>销售商品</v>
          </cell>
          <cell r="N2690" t="str">
            <v>2017/01/01</v>
          </cell>
          <cell r="O2690">
            <v>10.14</v>
          </cell>
          <cell r="P2690">
            <v>0.39</v>
          </cell>
          <cell r="Q2690">
            <v>38.3</v>
          </cell>
          <cell r="R2690">
            <v>31.5</v>
          </cell>
          <cell r="S2690">
            <v>8.5</v>
          </cell>
          <cell r="T2690" t="str">
            <v>有</v>
          </cell>
          <cell r="U2690" t="str">
            <v/>
          </cell>
          <cell r="V2690" t="str">
            <v>2190</v>
          </cell>
        </row>
        <row r="2690">
          <cell r="AC2690">
            <v>0</v>
          </cell>
        </row>
        <row r="2690">
          <cell r="AG2690" t="str">
            <v/>
          </cell>
        </row>
        <row r="2691">
          <cell r="A2691" t="str">
            <v>MD2016</v>
          </cell>
          <cell r="B2691" t="str">
            <v>MD2017058</v>
          </cell>
          <cell r="C2691" t="str">
            <v>mideer 海狮顶球平衡玩具</v>
          </cell>
          <cell r="D2691" t="str">
            <v>无</v>
          </cell>
          <cell r="E2691" t="str">
            <v>6936352520160</v>
          </cell>
          <cell r="F2691">
            <v>78</v>
          </cell>
          <cell r="G2691">
            <v>78</v>
          </cell>
          <cell r="H2691" t="str">
            <v/>
          </cell>
          <cell r="I2691" t="str">
            <v>老品</v>
          </cell>
          <cell r="J2691" t="str">
            <v/>
          </cell>
          <cell r="K2691" t="str">
            <v>向上堆叠、培养专注、感知平衡、手眼协调、</v>
          </cell>
          <cell r="L2691" t="str">
            <v/>
          </cell>
          <cell r="M2691" t="str">
            <v>销售商品</v>
          </cell>
          <cell r="N2691" t="str">
            <v>2017/01/01</v>
          </cell>
          <cell r="O2691">
            <v>29.64</v>
          </cell>
          <cell r="P2691">
            <v>0.78</v>
          </cell>
          <cell r="Q2691">
            <v>19</v>
          </cell>
          <cell r="R2691">
            <v>4.5</v>
          </cell>
          <cell r="S2691">
            <v>26</v>
          </cell>
          <cell r="T2691" t="str">
            <v>有</v>
          </cell>
          <cell r="U2691" t="str">
            <v/>
          </cell>
          <cell r="V2691" t="str">
            <v>2190</v>
          </cell>
        </row>
        <row r="2691">
          <cell r="AC2691">
            <v>0</v>
          </cell>
        </row>
        <row r="2691">
          <cell r="AG2691" t="str">
            <v/>
          </cell>
        </row>
        <row r="2692">
          <cell r="A2692" t="str">
            <v>MD4057</v>
          </cell>
          <cell r="B2692" t="str">
            <v>MD2017024</v>
          </cell>
          <cell r="C2692" t="str">
            <v>mideer黑板绘画贴-鲸鱼</v>
          </cell>
          <cell r="D2692" t="str">
            <v>无</v>
          </cell>
          <cell r="E2692" t="str">
            <v>6936352540571</v>
          </cell>
          <cell r="F2692">
            <v>75</v>
          </cell>
          <cell r="G2692">
            <v>75</v>
          </cell>
          <cell r="H2692" t="str">
            <v/>
          </cell>
          <cell r="I2692" t="str">
            <v>老品</v>
          </cell>
          <cell r="J2692" t="str">
            <v/>
          </cell>
          <cell r="K2692" t="str">
            <v>暂缺</v>
          </cell>
          <cell r="L2692" t="str">
            <v/>
          </cell>
          <cell r="M2692" t="str">
            <v>销售商品</v>
          </cell>
          <cell r="N2692" t="str">
            <v>2017/01/01</v>
          </cell>
          <cell r="O2692">
            <v>28.5</v>
          </cell>
          <cell r="P2692">
            <v>0.887</v>
          </cell>
          <cell r="Q2692">
            <v>49</v>
          </cell>
          <cell r="R2692">
            <v>64</v>
          </cell>
          <cell r="S2692">
            <v>0</v>
          </cell>
          <cell r="T2692" t="str">
            <v>有</v>
          </cell>
          <cell r="U2692" t="str">
            <v/>
          </cell>
          <cell r="V2692" t="str">
            <v>2190</v>
          </cell>
        </row>
        <row r="2692">
          <cell r="AC2692">
            <v>0</v>
          </cell>
        </row>
        <row r="2692">
          <cell r="AG2692" t="str">
            <v/>
          </cell>
        </row>
        <row r="2693">
          <cell r="A2693" t="str">
            <v>MD4100</v>
          </cell>
          <cell r="B2693" t="str">
            <v>MD2017024</v>
          </cell>
          <cell r="C2693" t="str">
            <v>mideer黑板绘画贴-好饿的毛毛虫</v>
          </cell>
          <cell r="D2693" t="str">
            <v>mideer Blackboard Sticker - The Very Hungry Caterpillar</v>
          </cell>
          <cell r="E2693" t="str">
            <v>6936352541004</v>
          </cell>
          <cell r="F2693">
            <v>75</v>
          </cell>
          <cell r="G2693">
            <v>65.13</v>
          </cell>
          <cell r="H2693" t="str">
            <v/>
          </cell>
          <cell r="I2693" t="str">
            <v>老品</v>
          </cell>
          <cell r="J2693" t="str">
            <v/>
          </cell>
          <cell r="K2693" t="str">
            <v>暂缺</v>
          </cell>
          <cell r="L2693" t="str">
            <v/>
          </cell>
          <cell r="M2693" t="str">
            <v>销售商品</v>
          </cell>
          <cell r="N2693" t="str">
            <v>2017/01/01</v>
          </cell>
          <cell r="O2693">
            <v>24.75</v>
          </cell>
          <cell r="P2693">
            <v>0.725</v>
          </cell>
          <cell r="Q2693">
            <v>49</v>
          </cell>
          <cell r="R2693">
            <v>64</v>
          </cell>
          <cell r="S2693">
            <v>0</v>
          </cell>
          <cell r="T2693" t="str">
            <v>有</v>
          </cell>
          <cell r="U2693" t="str">
            <v/>
          </cell>
          <cell r="V2693" t="str">
            <v>2190</v>
          </cell>
        </row>
        <row r="2693">
          <cell r="AC2693">
            <v>0</v>
          </cell>
        </row>
        <row r="2693">
          <cell r="AG2693" t="str">
            <v/>
          </cell>
        </row>
        <row r="2694">
          <cell r="A2694" t="str">
            <v>MD2138</v>
          </cell>
          <cell r="B2694" t="str">
            <v>MD2017025</v>
          </cell>
          <cell r="C2694" t="str">
            <v>mideer想象历</v>
          </cell>
          <cell r="D2694" t="str">
            <v>无</v>
          </cell>
          <cell r="E2694" t="str">
            <v>6936352521389</v>
          </cell>
          <cell r="F2694">
            <v>69</v>
          </cell>
          <cell r="G2694">
            <v>69</v>
          </cell>
          <cell r="H2694" t="str">
            <v/>
          </cell>
          <cell r="I2694" t="str">
            <v>老品</v>
          </cell>
          <cell r="J2694" t="str">
            <v/>
          </cell>
          <cell r="K2694" t="str">
            <v>300张常用字卡、汉字故事、由简到难、游戏形式</v>
          </cell>
          <cell r="L2694" t="str">
            <v/>
          </cell>
          <cell r="M2694" t="str">
            <v>销售商品</v>
          </cell>
          <cell r="N2694" t="str">
            <v>2017/01/01</v>
          </cell>
          <cell r="O2694">
            <v>26.22</v>
          </cell>
          <cell r="P2694">
            <v>0.47</v>
          </cell>
          <cell r="Q2694">
            <v>11.5</v>
          </cell>
          <cell r="R2694">
            <v>9.5</v>
          </cell>
          <cell r="S2694">
            <v>5</v>
          </cell>
          <cell r="T2694" t="str">
            <v>有</v>
          </cell>
          <cell r="U2694" t="str">
            <v/>
          </cell>
          <cell r="V2694" t="str">
            <v>2190</v>
          </cell>
        </row>
        <row r="2694">
          <cell r="AC2694">
            <v>0</v>
          </cell>
        </row>
        <row r="2694">
          <cell r="AG2694" t="str">
            <v/>
          </cell>
        </row>
        <row r="2695">
          <cell r="A2695" t="str">
            <v>MD2101</v>
          </cell>
          <cell r="B2695" t="str">
            <v>MD2017026</v>
          </cell>
          <cell r="C2695" t="str">
            <v>mideer环球宝贝（中文）</v>
          </cell>
          <cell r="D2695" t="str">
            <v>mideer Global Kids</v>
          </cell>
          <cell r="E2695" t="str">
            <v>6936352521013</v>
          </cell>
          <cell r="F2695">
            <v>79</v>
          </cell>
          <cell r="G2695">
            <v>43.66</v>
          </cell>
          <cell r="H2695" t="str">
            <v/>
          </cell>
          <cell r="I2695" t="str">
            <v>老品</v>
          </cell>
          <cell r="J2695" t="str">
            <v/>
          </cell>
          <cell r="K2695" t="str">
            <v>情绪管理、培养专注、心灵瑜伽、多国文化</v>
          </cell>
          <cell r="L2695" t="str">
            <v/>
          </cell>
          <cell r="M2695" t="str">
            <v>销售商品</v>
          </cell>
          <cell r="N2695" t="str">
            <v>2017/01/01</v>
          </cell>
          <cell r="O2695">
            <v>16.59</v>
          </cell>
          <cell r="P2695">
            <v>0.6</v>
          </cell>
          <cell r="Q2695">
            <v>13.7</v>
          </cell>
          <cell r="R2695">
            <v>8.7</v>
          </cell>
          <cell r="S2695">
            <v>3.5</v>
          </cell>
          <cell r="T2695" t="str">
            <v>有</v>
          </cell>
          <cell r="U2695" t="str">
            <v/>
          </cell>
          <cell r="V2695" t="str">
            <v>2190</v>
          </cell>
          <cell r="W2695">
            <v>13.7</v>
          </cell>
          <cell r="X2695">
            <v>8.7</v>
          </cell>
          <cell r="Y2695">
            <v>3.5</v>
          </cell>
          <cell r="Z2695">
            <v>30</v>
          </cell>
          <cell r="AA2695">
            <v>24</v>
          </cell>
          <cell r="AB2695">
            <v>20.5</v>
          </cell>
          <cell r="AC2695">
            <v>0.01476</v>
          </cell>
          <cell r="AD2695">
            <v>7.2</v>
          </cell>
          <cell r="AE2695">
            <v>8.1</v>
          </cell>
          <cell r="AF2695">
            <v>12</v>
          </cell>
          <cell r="AG2695" t="str">
            <v/>
          </cell>
        </row>
        <row r="2696">
          <cell r="A2696" t="str">
            <v>MD2099</v>
          </cell>
          <cell r="B2696" t="str">
            <v>MD2017026</v>
          </cell>
          <cell r="C2696" t="str">
            <v>mideer环球宝贝（英文）</v>
          </cell>
          <cell r="D2696" t="str">
            <v>mideer Global Kids</v>
          </cell>
          <cell r="E2696" t="str">
            <v>6936352520993</v>
          </cell>
          <cell r="F2696">
            <v>79</v>
          </cell>
          <cell r="G2696">
            <v>43.66</v>
          </cell>
          <cell r="H2696" t="str">
            <v/>
          </cell>
          <cell r="I2696" t="str">
            <v>老品</v>
          </cell>
          <cell r="J2696" t="str">
            <v/>
          </cell>
          <cell r="K2696" t="str">
            <v>情绪管理、培养专注、心灵瑜伽、多国文化</v>
          </cell>
          <cell r="L2696" t="str">
            <v/>
          </cell>
          <cell r="M2696" t="str">
            <v>销售商品</v>
          </cell>
          <cell r="N2696" t="str">
            <v>2017/01/01</v>
          </cell>
          <cell r="O2696">
            <v>16.59</v>
          </cell>
          <cell r="P2696">
            <v>0.6</v>
          </cell>
          <cell r="Q2696">
            <v>13.7</v>
          </cell>
          <cell r="R2696">
            <v>8.7</v>
          </cell>
          <cell r="S2696">
            <v>3.5</v>
          </cell>
          <cell r="T2696" t="str">
            <v>有</v>
          </cell>
          <cell r="U2696" t="str">
            <v/>
          </cell>
          <cell r="V2696" t="str">
            <v>2190</v>
          </cell>
          <cell r="W2696">
            <v>13.7</v>
          </cell>
          <cell r="X2696">
            <v>8.5</v>
          </cell>
          <cell r="Y2696">
            <v>3.5</v>
          </cell>
          <cell r="Z2696">
            <v>30</v>
          </cell>
          <cell r="AA2696">
            <v>24</v>
          </cell>
          <cell r="AB2696">
            <v>20.5</v>
          </cell>
          <cell r="AC2696">
            <v>0.01476</v>
          </cell>
          <cell r="AD2696">
            <v>7.2</v>
          </cell>
          <cell r="AE2696">
            <v>8.1</v>
          </cell>
          <cell r="AF2696">
            <v>12</v>
          </cell>
          <cell r="AG2696" t="str">
            <v/>
          </cell>
        </row>
        <row r="2697">
          <cell r="A2697" t="str">
            <v>MD1111</v>
          </cell>
          <cell r="B2697" t="str">
            <v>MD2019010</v>
          </cell>
          <cell r="C2697" t="str">
            <v>mideer故事胶片-组合1</v>
          </cell>
          <cell r="D2697" t="str">
            <v>mideer Story Disc - 1</v>
          </cell>
          <cell r="E2697" t="str">
            <v>6936352511113</v>
          </cell>
          <cell r="F2697">
            <v>29.9</v>
          </cell>
          <cell r="G2697">
            <v>29.89</v>
          </cell>
          <cell r="H2697" t="str">
            <v>3+到20+</v>
          </cell>
          <cell r="I2697" t="str">
            <v>老品</v>
          </cell>
          <cell r="J2697" t="str">
            <v>1、产品同竞品差异点（优势点）：
2、产品功能点：4种模式切换，宝宝入睡so easy。柔和灯光，15min定时关灯。
3、产品设计优势：
4、产品教育属性优势：8个经典童话，64个故事场景。
5、产品安全属性优势：
6、产品相关服务优势：
7、其他：</v>
          </cell>
          <cell r="K2697" t="str">
            <v>1.给孩子的投影灯 补充新鲜故事 2.3款投影胶片组合 12个精彩童话故事 3.圆形胶片 适配两种机型（多功能故事投影灯、手电筒式故事投影仪）</v>
          </cell>
          <cell r="L2697" t="str">
            <v>1. A projection light for kids Bring in fresh new stories 2. 3 projection film sets 12 wonderful fairy tales 3. Round projection discs Compatible with two devices Multi-Functional Story Projection Light and Flashlight-Style Story Projector</v>
          </cell>
          <cell r="M2697" t="str">
            <v>销售商品</v>
          </cell>
          <cell r="N2697" t="str">
            <v>2019/04/08</v>
          </cell>
          <cell r="O2697">
            <v>11.362</v>
          </cell>
          <cell r="P2697">
            <v>0.01</v>
          </cell>
          <cell r="Q2697">
            <v>7.5</v>
          </cell>
          <cell r="R2697">
            <v>7.5</v>
          </cell>
          <cell r="S2697">
            <v>1.2</v>
          </cell>
          <cell r="T2697" t="str">
            <v>有</v>
          </cell>
          <cell r="U2697" t="str">
            <v/>
          </cell>
          <cell r="V2697" t="str">
            <v>2190</v>
          </cell>
          <cell r="W2697">
            <v>7.5</v>
          </cell>
          <cell r="X2697">
            <v>7.5</v>
          </cell>
          <cell r="Y2697">
            <v>1.3</v>
          </cell>
          <cell r="Z2697">
            <v>39.5</v>
          </cell>
          <cell r="AA2697">
            <v>34.5</v>
          </cell>
          <cell r="AB2697">
            <v>37</v>
          </cell>
          <cell r="AC2697">
            <v>0.05042175</v>
          </cell>
          <cell r="AD2697">
            <v>5.6</v>
          </cell>
          <cell r="AE2697">
            <v>9.6</v>
          </cell>
          <cell r="AF2697">
            <v>400</v>
          </cell>
          <cell r="AG2697" t="str">
            <v/>
          </cell>
        </row>
        <row r="2698">
          <cell r="A2698" t="str">
            <v>MD1112</v>
          </cell>
          <cell r="B2698" t="str">
            <v>MD2019010</v>
          </cell>
          <cell r="C2698" t="str">
            <v>mideer故事胶片-组合2</v>
          </cell>
          <cell r="D2698" t="str">
            <v>mideer Story Disc - 2</v>
          </cell>
          <cell r="E2698" t="str">
            <v>6936352511120</v>
          </cell>
          <cell r="F2698">
            <v>29.9</v>
          </cell>
          <cell r="G2698">
            <v>29.9</v>
          </cell>
          <cell r="H2698" t="str">
            <v/>
          </cell>
          <cell r="I2698" t="str">
            <v>老品</v>
          </cell>
          <cell r="J2698" t="str">
            <v/>
          </cell>
          <cell r="K2698" t="str">
            <v>暂缺</v>
          </cell>
          <cell r="L2698" t="str">
            <v/>
          </cell>
          <cell r="M2698" t="str">
            <v>销售商品</v>
          </cell>
          <cell r="N2698" t="str">
            <v>2019/04/08</v>
          </cell>
          <cell r="O2698">
            <v>11.362</v>
          </cell>
          <cell r="P2698">
            <v>0.014</v>
          </cell>
          <cell r="Q2698">
            <v>7.5</v>
          </cell>
          <cell r="R2698">
            <v>7.5</v>
          </cell>
          <cell r="S2698">
            <v>1.2</v>
          </cell>
          <cell r="T2698" t="str">
            <v>有</v>
          </cell>
          <cell r="U2698" t="str">
            <v/>
          </cell>
          <cell r="V2698" t="str">
            <v>2190</v>
          </cell>
        </row>
        <row r="2698">
          <cell r="AC2698">
            <v>0</v>
          </cell>
        </row>
        <row r="2698">
          <cell r="AG2698" t="str">
            <v/>
          </cell>
        </row>
        <row r="2699">
          <cell r="A2699" t="str">
            <v>MD1113</v>
          </cell>
          <cell r="B2699" t="str">
            <v>MD2019010</v>
          </cell>
          <cell r="C2699" t="str">
            <v>mideer故事胶片-组合3</v>
          </cell>
          <cell r="D2699" t="str">
            <v>mideer Story Disc - 3</v>
          </cell>
          <cell r="E2699" t="str">
            <v>6936352511137</v>
          </cell>
          <cell r="F2699">
            <v>29.9</v>
          </cell>
          <cell r="G2699">
            <v>29.89</v>
          </cell>
          <cell r="H2699" t="str">
            <v/>
          </cell>
          <cell r="I2699" t="str">
            <v>老品</v>
          </cell>
          <cell r="J2699" t="str">
            <v/>
          </cell>
          <cell r="K2699" t="str">
            <v>1）手电筒式投影仪，玩法新颖有趣
2）精选童话故事，插画精美生动呈现
3）4大主题套装，拓展孩子想象力
4）好玩又简单，处处是惊喜
5）操作简便，趣味故事剧场，想象力全开
6）优质材质，光滑打磨，玩耍安全放心</v>
          </cell>
          <cell r="L2699" t="str">
            <v>1. Flashlight-style projector 2. Carefully selected fairy tales Beautiful illustrations vividly brought to life 3. 4 themed sets Expand children’s imagination 4. Fun and easy to play Excitement everywhere 5.Simple to play Fun story theater Fully unleash imagination 6. High-quality materials Smoothly polished Safe and reassuring to play</v>
          </cell>
          <cell r="M2699" t="str">
            <v>销售商品</v>
          </cell>
          <cell r="N2699" t="str">
            <v>2019/04/08</v>
          </cell>
          <cell r="O2699">
            <v>2.99</v>
          </cell>
          <cell r="P2699">
            <v>0.014</v>
          </cell>
          <cell r="Q2699">
            <v>7.5</v>
          </cell>
          <cell r="R2699">
            <v>7.5</v>
          </cell>
          <cell r="S2699">
            <v>1.2</v>
          </cell>
          <cell r="T2699" t="str">
            <v>有</v>
          </cell>
          <cell r="U2699" t="str">
            <v/>
          </cell>
          <cell r="V2699" t="str">
            <v>2190</v>
          </cell>
          <cell r="W2699">
            <v>7.5</v>
          </cell>
          <cell r="X2699">
            <v>7.5</v>
          </cell>
          <cell r="Y2699">
            <v>1.3</v>
          </cell>
          <cell r="Z2699">
            <v>48.5</v>
          </cell>
          <cell r="AA2699">
            <v>47</v>
          </cell>
          <cell r="AB2699">
            <v>49</v>
          </cell>
          <cell r="AC2699">
            <v>0.1116955</v>
          </cell>
          <cell r="AD2699">
            <v>15.12</v>
          </cell>
          <cell r="AE2699">
            <v>15.8</v>
          </cell>
          <cell r="AF2699">
            <v>1080</v>
          </cell>
          <cell r="AG2699" t="str">
            <v/>
          </cell>
        </row>
        <row r="2700">
          <cell r="A2700" t="str">
            <v>MD1103</v>
          </cell>
          <cell r="B2700" t="str">
            <v>MD2019010</v>
          </cell>
          <cell r="C2700" t="str">
            <v>mideer 多功能故事投影灯</v>
          </cell>
          <cell r="D2700" t="str">
            <v>mideer Kid Storybook Torch</v>
          </cell>
          <cell r="E2700" t="str">
            <v>6936352511038</v>
          </cell>
          <cell r="F2700">
            <v>99</v>
          </cell>
          <cell r="G2700">
            <v>99</v>
          </cell>
          <cell r="H2700" t="str">
            <v/>
          </cell>
          <cell r="I2700" t="str">
            <v>老品</v>
          </cell>
          <cell r="J2700" t="str">
            <v/>
          </cell>
          <cell r="K2700" t="str">
            <v>剧场故事、星光投影、柔和灯光、可变焦镜头</v>
          </cell>
          <cell r="L2700" t="str">
            <v/>
          </cell>
          <cell r="M2700" t="str">
            <v>销售商品</v>
          </cell>
          <cell r="N2700" t="str">
            <v>2019/04/08</v>
          </cell>
          <cell r="O2700">
            <v>37.62</v>
          </cell>
          <cell r="P2700">
            <v>0.45</v>
          </cell>
          <cell r="Q2700">
            <v>15.5</v>
          </cell>
          <cell r="R2700">
            <v>8.5</v>
          </cell>
          <cell r="S2700">
            <v>8.5</v>
          </cell>
          <cell r="T2700" t="str">
            <v>有</v>
          </cell>
          <cell r="U2700" t="str">
            <v/>
          </cell>
          <cell r="V2700" t="str">
            <v>2190</v>
          </cell>
        </row>
        <row r="2700">
          <cell r="AC2700">
            <v>0</v>
          </cell>
        </row>
        <row r="2700">
          <cell r="AG2700" t="str">
            <v/>
          </cell>
        </row>
        <row r="2701">
          <cell r="A2701" t="str">
            <v>CT7027</v>
          </cell>
          <cell r="B2701" t="str">
            <v>MD2019010</v>
          </cell>
          <cell r="C2701" t="str">
            <v>mideer多功能故事投影灯（东南亚版）</v>
          </cell>
          <cell r="D2701" t="str">
            <v>无</v>
          </cell>
          <cell r="E2701" t="str">
            <v>6936352570271</v>
          </cell>
          <cell r="F2701">
            <v>99</v>
          </cell>
          <cell r="G2701">
            <v>99</v>
          </cell>
          <cell r="H2701" t="str">
            <v/>
          </cell>
          <cell r="I2701" t="str">
            <v>老品</v>
          </cell>
          <cell r="J2701" t="str">
            <v/>
          </cell>
          <cell r="K2701" t="str">
            <v>剧场故事、星光投影、柔和灯光、可变焦镜头</v>
          </cell>
          <cell r="L2701" t="str">
            <v/>
          </cell>
          <cell r="M2701" t="str">
            <v>销售商品</v>
          </cell>
          <cell r="N2701" t="str">
            <v>2021/07/07</v>
          </cell>
          <cell r="O2701">
            <v>37.62</v>
          </cell>
        </row>
        <row r="2701">
          <cell r="Q2701">
            <v>15.5</v>
          </cell>
          <cell r="R2701">
            <v>8.5</v>
          </cell>
          <cell r="S2701">
            <v>8.5</v>
          </cell>
          <cell r="T2701" t="str">
            <v>有</v>
          </cell>
          <cell r="U2701" t="str">
            <v/>
          </cell>
          <cell r="V2701" t="str">
            <v>2190</v>
          </cell>
        </row>
        <row r="2701">
          <cell r="AC2701">
            <v>0</v>
          </cell>
        </row>
        <row r="2701">
          <cell r="AG2701" t="str">
            <v/>
          </cell>
        </row>
        <row r="2702">
          <cell r="A2702" t="str">
            <v>CT7026</v>
          </cell>
          <cell r="B2702" t="str">
            <v>MD2019010</v>
          </cell>
          <cell r="C2702" t="str">
            <v>mideer 多功能故事投影灯  欧美版 欧美版</v>
          </cell>
          <cell r="D2702" t="str">
            <v>KIDS STORYBOOK PROJECTOR</v>
          </cell>
          <cell r="E2702" t="str">
            <v>6936352570264</v>
          </cell>
          <cell r="F2702">
            <v>99</v>
          </cell>
          <cell r="G2702">
            <v>103.98</v>
          </cell>
          <cell r="H2702" t="str">
            <v>3+</v>
          </cell>
          <cell r="I2702" t="str">
            <v>老品</v>
          </cell>
          <cell r="J2702" t="str">
            <v>1、产品同竞品差异点（优势点）：
2、产品功能点：4种模式切换，宝宝入睡so easy。柔和灯光，15min定时关灯。
3、产品设计优势：
4、产品教育属性优势：8个经典童话，64个故事场景。
5、产品安全属性优势：
6、产品相关服务优势：
7、其他：</v>
          </cell>
          <cell r="K2702" t="str">
            <v> 1.解放妈妈的夜晚 2.4种模式切换 宝宝入睡so easy 3.柔和灯光 15min定时关灯 4.睡前故事 宝贝自己讲 5.更低电耗 更长陪伴 6.可变焦镜头 调整清晰度 7.一键三用 快速切换功能模式 8.经典胶片投影 了解投影原理 9.8个经典童话 64个故事场景 10.内附故事手册 了解童话情节 11.创意灯塔造型 萌趣卡通图案 12.ABS材质 安心更耐用</v>
          </cell>
          <cell r="L2702" t="str">
            <v>1.Free Up Mom’s Evenings 2.4 Lighting &amp; Projection Modes Bedtime made so easy for little ones 3.Soft Gentle Light 15-minute auto-off timer 4.Bedtime Stories Kids tell the stories themselves 5.Lower Power Consumption Longer-lasting companionship 6.Adjustable Focus Lens Easily fine-tune image clarity 7.One-Button Three Functions Quick switching between modes 8.Classic Film Projection Learn how projection works 9.8 Classic Fairy Tales 64 immersive story scenes 10.Includes Storybook Guide Helps children understand the story plots 11.Creative Lighthouse Design Cute and playful cartoon style 12.ABS Material Safe durable and built to last</v>
          </cell>
          <cell r="M2702" t="str">
            <v>销售商品</v>
          </cell>
          <cell r="N2702" t="str">
            <v>2021/07/19</v>
          </cell>
          <cell r="O2702">
            <v>39.6</v>
          </cell>
          <cell r="P2702">
            <v>0.44</v>
          </cell>
          <cell r="Q2702">
            <v>15.5</v>
          </cell>
          <cell r="R2702">
            <v>21.5</v>
          </cell>
          <cell r="S2702">
            <v>8.5</v>
          </cell>
          <cell r="T2702" t="str">
            <v>无</v>
          </cell>
          <cell r="U2702" t="str">
            <v/>
          </cell>
          <cell r="V2702" t="str">
            <v>36500</v>
          </cell>
          <cell r="W2702">
            <v>21.4</v>
          </cell>
          <cell r="X2702">
            <v>16</v>
          </cell>
          <cell r="Y2702">
            <v>9</v>
          </cell>
          <cell r="Z2702">
            <v>46</v>
          </cell>
          <cell r="AA2702">
            <v>45</v>
          </cell>
          <cell r="AB2702">
            <v>34</v>
          </cell>
          <cell r="AC2702">
            <v>0.07038</v>
          </cell>
          <cell r="AD2702">
            <v>9</v>
          </cell>
          <cell r="AE2702">
            <v>9.59</v>
          </cell>
          <cell r="AF2702">
            <v>20</v>
          </cell>
          <cell r="AG2702" t="str">
            <v>否</v>
          </cell>
        </row>
        <row r="2703">
          <cell r="A2703" t="str">
            <v>CT7026（意大利）</v>
          </cell>
          <cell r="B2703" t="str">
            <v>MD2019010</v>
          </cell>
          <cell r="C2703" t="str">
            <v>mideer多功能故事投影灯（意大利）</v>
          </cell>
          <cell r="D2703" t="str">
            <v>无</v>
          </cell>
          <cell r="E2703" t="str">
            <v>6936352511489</v>
          </cell>
          <cell r="F2703">
            <v>99</v>
          </cell>
          <cell r="G2703">
            <v>99</v>
          </cell>
          <cell r="H2703" t="str">
            <v/>
          </cell>
          <cell r="I2703" t="str">
            <v>老品</v>
          </cell>
          <cell r="J2703" t="str">
            <v/>
          </cell>
          <cell r="K2703" t="str">
            <v>剧场故事、星光投影、柔和灯光、可变焦镜头</v>
          </cell>
          <cell r="L2703" t="str">
            <v/>
          </cell>
          <cell r="M2703" t="str">
            <v>ODM单</v>
          </cell>
          <cell r="N2703" t="str">
            <v>2021/07/19</v>
          </cell>
          <cell r="O2703">
            <v>37.62</v>
          </cell>
          <cell r="P2703">
            <v>0.42</v>
          </cell>
          <cell r="Q2703">
            <v>15.5</v>
          </cell>
          <cell r="R2703">
            <v>8.5</v>
          </cell>
          <cell r="S2703">
            <v>8.5</v>
          </cell>
          <cell r="T2703" t="str">
            <v>有</v>
          </cell>
          <cell r="U2703" t="str">
            <v/>
          </cell>
          <cell r="V2703" t="str">
            <v>2190</v>
          </cell>
        </row>
        <row r="2703">
          <cell r="AC2703">
            <v>0</v>
          </cell>
        </row>
        <row r="2703">
          <cell r="AG2703" t="str">
            <v/>
          </cell>
        </row>
        <row r="2704">
          <cell r="A2704" t="str">
            <v>CT1147</v>
          </cell>
          <cell r="B2704" t="str">
            <v>MD2019010</v>
          </cell>
          <cell r="C2704" t="str">
            <v>mideer 多功能故事投影灯   印尼版</v>
          </cell>
          <cell r="D2704" t="str">
            <v>KIDS STORYBOOK PROJECTOR</v>
          </cell>
          <cell r="E2704" t="str">
            <v>6936352511472</v>
          </cell>
          <cell r="F2704">
            <v>99</v>
          </cell>
          <cell r="G2704">
            <v>99</v>
          </cell>
          <cell r="H2704" t="str">
            <v>3+到20+</v>
          </cell>
          <cell r="I2704" t="str">
            <v>老品</v>
          </cell>
          <cell r="J2704" t="str">
            <v>1、产品同竞品差异点（优势点）：
2、产品功能点：4种模式切换，宝宝入睡so easy。柔和灯光，15min定时关灯。
3、产品设计优势：
4、产品教育属性优势：8个经典童话，64个故事场景。
5、产品安全属性优势：
6、产品相关服务优势：
7、其他：</v>
          </cell>
          <cell r="K2704" t="str">
            <v>剧场故事、星光投影、柔和灯光、可变焦镜头</v>
          </cell>
          <cell r="L2704" t="str">
            <v/>
          </cell>
          <cell r="M2704" t="str">
            <v>ODM单</v>
          </cell>
          <cell r="N2704" t="str">
            <v>2021/07/19</v>
          </cell>
          <cell r="O2704">
            <v>39.6</v>
          </cell>
          <cell r="P2704">
            <v>0.45</v>
          </cell>
          <cell r="Q2704">
            <v>15.5</v>
          </cell>
          <cell r="R2704">
            <v>8.5</v>
          </cell>
          <cell r="S2704">
            <v>8.5</v>
          </cell>
          <cell r="T2704" t="str">
            <v>有</v>
          </cell>
          <cell r="U2704" t="str">
            <v/>
          </cell>
          <cell r="V2704" t="str">
            <v>2190</v>
          </cell>
          <cell r="W2704">
            <v>15.5</v>
          </cell>
          <cell r="X2704">
            <v>8.5</v>
          </cell>
          <cell r="Y2704">
            <v>8.5</v>
          </cell>
          <cell r="Z2704">
            <v>44.5</v>
          </cell>
          <cell r="AA2704">
            <v>44.5</v>
          </cell>
          <cell r="AB2704">
            <v>33</v>
          </cell>
          <cell r="AC2704">
            <v>0.06534825</v>
          </cell>
          <cell r="AD2704">
            <v>8</v>
          </cell>
          <cell r="AE2704">
            <v>10</v>
          </cell>
          <cell r="AF2704">
            <v>20</v>
          </cell>
          <cell r="AG2704" t="str">
            <v>否</v>
          </cell>
        </row>
        <row r="2705">
          <cell r="A2705" t="str">
            <v>CT0060</v>
          </cell>
          <cell r="B2705" t="str">
            <v>MD2019010</v>
          </cell>
          <cell r="C2705" t="str">
            <v>mideer多功能故事投影灯（阿拉伯语版）</v>
          </cell>
          <cell r="D2705" t="str">
            <v>无</v>
          </cell>
          <cell r="E2705" t="str">
            <v>6936352530060</v>
          </cell>
          <cell r="F2705">
            <v>99</v>
          </cell>
          <cell r="G2705">
            <v>99</v>
          </cell>
          <cell r="H2705" t="str">
            <v>3+到20+</v>
          </cell>
          <cell r="I2705" t="str">
            <v>老品</v>
          </cell>
          <cell r="J2705" t="str">
            <v>1、产品同竞品差异点（优势点）：
2、产品功能点：4种模式切换，宝宝入睡so easy。柔和灯光，15min定时关灯。
3、产品设计优势：
4、产品教育属性优势：8个经典童话，64个故事场景。
5、产品安全属性优势：
6、产品相关服务优势：
7、其他：</v>
          </cell>
          <cell r="K2705" t="str">
            <v>剧场故事、星光投影、柔和灯光、可变焦镜头</v>
          </cell>
          <cell r="L2705" t="str">
            <v/>
          </cell>
          <cell r="M2705" t="str">
            <v>ODM单</v>
          </cell>
          <cell r="N2705" t="str">
            <v>2021/07/19</v>
          </cell>
          <cell r="O2705">
            <v>39.6</v>
          </cell>
          <cell r="P2705">
            <v>0.4</v>
          </cell>
          <cell r="Q2705">
            <v>16</v>
          </cell>
          <cell r="R2705">
            <v>21.5</v>
          </cell>
          <cell r="S2705">
            <v>90</v>
          </cell>
          <cell r="T2705" t="str">
            <v>无</v>
          </cell>
          <cell r="U2705" t="str">
            <v/>
          </cell>
          <cell r="V2705" t="str">
            <v>36500</v>
          </cell>
          <cell r="W2705">
            <v>16</v>
          </cell>
          <cell r="X2705">
            <v>21.4</v>
          </cell>
          <cell r="Y2705">
            <v>9</v>
          </cell>
          <cell r="Z2705">
            <v>46</v>
          </cell>
          <cell r="AA2705">
            <v>45.2</v>
          </cell>
          <cell r="AB2705">
            <v>33.8</v>
          </cell>
          <cell r="AC2705">
            <v>0.07027696</v>
          </cell>
          <cell r="AD2705">
            <v>9</v>
          </cell>
          <cell r="AE2705">
            <v>8.84</v>
          </cell>
          <cell r="AF2705">
            <v>20</v>
          </cell>
          <cell r="AG2705" t="str">
            <v/>
          </cell>
        </row>
        <row r="2706">
          <cell r="A2706" t="str">
            <v>CT1156</v>
          </cell>
          <cell r="B2706" t="str">
            <v>MD2019010</v>
          </cell>
          <cell r="C2706" t="str">
            <v>mideer多功能故事投影灯（东南亚版）</v>
          </cell>
          <cell r="D2706" t="str">
            <v>无</v>
          </cell>
          <cell r="E2706" t="str">
            <v>6936352511564</v>
          </cell>
          <cell r="F2706">
            <v>99</v>
          </cell>
          <cell r="G2706">
            <v>99</v>
          </cell>
          <cell r="H2706" t="str">
            <v>3+到20+</v>
          </cell>
          <cell r="I2706" t="str">
            <v>老品</v>
          </cell>
          <cell r="J2706" t="str">
            <v>1、产品同竞品差异点（优势点）：
2、产品功能点：4种模式切换，宝宝入睡so easy。柔和灯光，15min定时关灯。
3、产品设计优势：
4、产品教育属性优势：8个经典童话，64个故事场景。
5、产品安全属性优势：
6、产品相关服务优势：
7、其他：</v>
          </cell>
          <cell r="K2706" t="str">
            <v>剧场故事、星光投影、柔和灯光、可变焦镜头</v>
          </cell>
          <cell r="L2706" t="str">
            <v/>
          </cell>
          <cell r="M2706" t="str">
            <v>销售商品</v>
          </cell>
          <cell r="N2706" t="str">
            <v>2021/07/19</v>
          </cell>
          <cell r="O2706">
            <v>37.62</v>
          </cell>
          <cell r="P2706">
            <v>0.45</v>
          </cell>
          <cell r="Q2706">
            <v>15.5</v>
          </cell>
          <cell r="R2706">
            <v>21.5</v>
          </cell>
          <cell r="S2706">
            <v>90</v>
          </cell>
          <cell r="T2706" t="str">
            <v>有</v>
          </cell>
          <cell r="U2706" t="str">
            <v/>
          </cell>
          <cell r="V2706" t="str">
            <v>2190</v>
          </cell>
        </row>
        <row r="2706">
          <cell r="Z2706">
            <v>44.5</v>
          </cell>
          <cell r="AA2706">
            <v>44.5</v>
          </cell>
          <cell r="AB2706">
            <v>30</v>
          </cell>
          <cell r="AC2706">
            <v>0.0594075</v>
          </cell>
          <cell r="AD2706">
            <v>9</v>
          </cell>
          <cell r="AE2706">
            <v>0</v>
          </cell>
          <cell r="AF2706">
            <v>20</v>
          </cell>
          <cell r="AG2706" t="str">
            <v/>
          </cell>
        </row>
        <row r="2707">
          <cell r="A2707" t="str">
            <v>CT1157</v>
          </cell>
          <cell r="B2707" t="str">
            <v>MD2019010</v>
          </cell>
          <cell r="C2707" t="str">
            <v>mideer多功能故事投影灯（繁体中文）</v>
          </cell>
          <cell r="D2707" t="str">
            <v>无</v>
          </cell>
          <cell r="E2707" t="str">
            <v>6936352511571</v>
          </cell>
          <cell r="F2707">
            <v>99</v>
          </cell>
          <cell r="G2707">
            <v>99</v>
          </cell>
          <cell r="H2707" t="str">
            <v>3+到20+</v>
          </cell>
          <cell r="I2707" t="str">
            <v>老品</v>
          </cell>
          <cell r="J2707" t="str">
            <v>1、产品同竞品差异点（优势点）：
2、产品功能点：4种模式切换，宝宝入睡so easy。柔和灯光，15min定时关灯。
3、产品设计优势：
4、产品教育属性优势：8个经典童话，64个故事场景。
5、产品安全属性优势：
6、产品相关服务优势：
7、其他：</v>
          </cell>
          <cell r="K2707" t="str">
            <v>剧场故事、星光投影、柔和灯光、可变焦镜头</v>
          </cell>
          <cell r="L2707" t="str">
            <v/>
          </cell>
          <cell r="M2707" t="str">
            <v>ODM单</v>
          </cell>
          <cell r="N2707" t="str">
            <v>2021/07/19</v>
          </cell>
          <cell r="O2707">
            <v>37.62</v>
          </cell>
          <cell r="P2707">
            <v>0.45</v>
          </cell>
          <cell r="Q2707">
            <v>16</v>
          </cell>
          <cell r="R2707">
            <v>21.5</v>
          </cell>
          <cell r="S2707">
            <v>90</v>
          </cell>
          <cell r="T2707" t="str">
            <v>有</v>
          </cell>
          <cell r="U2707" t="str">
            <v/>
          </cell>
          <cell r="V2707" t="str">
            <v>2190</v>
          </cell>
        </row>
        <row r="2707">
          <cell r="Z2707">
            <v>44.5</v>
          </cell>
          <cell r="AA2707">
            <v>44.5</v>
          </cell>
          <cell r="AB2707">
            <v>30</v>
          </cell>
          <cell r="AC2707">
            <v>0.0594075</v>
          </cell>
          <cell r="AD2707">
            <v>9</v>
          </cell>
          <cell r="AE2707">
            <v>0</v>
          </cell>
          <cell r="AF2707">
            <v>20</v>
          </cell>
          <cell r="AG2707" t="str">
            <v/>
          </cell>
        </row>
        <row r="2708">
          <cell r="A2708" t="str">
            <v>CT3337</v>
          </cell>
          <cell r="B2708" t="str">
            <v>MD2019010</v>
          </cell>
          <cell r="C2708" t="str">
            <v>mideer 多功能故事投影灯   意大利版</v>
          </cell>
          <cell r="D2708" t="str">
            <v>无</v>
          </cell>
          <cell r="E2708" t="str">
            <v>6936352533375</v>
          </cell>
          <cell r="F2708">
            <v>99</v>
          </cell>
          <cell r="G2708">
            <v>99</v>
          </cell>
          <cell r="H2708" t="str">
            <v>3+到20+</v>
          </cell>
          <cell r="I2708" t="str">
            <v>老品</v>
          </cell>
          <cell r="J2708" t="str">
            <v>1、产品同竞品差异点（优势点）：
2、产品功能点：4种模式切换，宝宝入睡so easy。柔和灯光，15min定时关灯。
3、产品设计优势：
4、产品教育属性优势：8个经典童话，64个故事场景。
5、产品安全属性优势：
6、产品相关服务优势：
7、其他：</v>
          </cell>
          <cell r="K2708" t="str">
            <v>剧场故事、星光投影、柔和灯光、可变焦镜头</v>
          </cell>
          <cell r="L2708" t="str">
            <v/>
          </cell>
          <cell r="M2708" t="str">
            <v>ODM单</v>
          </cell>
          <cell r="N2708" t="str">
            <v>2021/07/19</v>
          </cell>
          <cell r="O2708">
            <v>39.6</v>
          </cell>
          <cell r="P2708">
            <v>0.45</v>
          </cell>
          <cell r="Q2708">
            <v>16</v>
          </cell>
          <cell r="R2708">
            <v>21.5</v>
          </cell>
          <cell r="S2708">
            <v>90</v>
          </cell>
          <cell r="T2708" t="str">
            <v>有</v>
          </cell>
          <cell r="U2708" t="str">
            <v/>
          </cell>
          <cell r="V2708" t="str">
            <v>2190</v>
          </cell>
        </row>
        <row r="2708">
          <cell r="Z2708">
            <v>44.5</v>
          </cell>
          <cell r="AA2708">
            <v>44.5</v>
          </cell>
          <cell r="AB2708">
            <v>33</v>
          </cell>
          <cell r="AC2708">
            <v>0.06534825</v>
          </cell>
          <cell r="AD2708">
            <v>9</v>
          </cell>
          <cell r="AE2708">
            <v>10</v>
          </cell>
          <cell r="AF2708">
            <v>20</v>
          </cell>
          <cell r="AG2708" t="str">
            <v/>
          </cell>
        </row>
        <row r="2709">
          <cell r="A2709" t="str">
            <v>CT3006</v>
          </cell>
          <cell r="B2709" t="str">
            <v>MD2019010</v>
          </cell>
          <cell r="C2709" t="str">
            <v>mideer多功能故事投影灯(阿拉伯语)</v>
          </cell>
          <cell r="D2709" t="str">
            <v>无</v>
          </cell>
          <cell r="E2709" t="str">
            <v>6936352530060</v>
          </cell>
          <cell r="F2709">
            <v>99</v>
          </cell>
          <cell r="G2709">
            <v>99</v>
          </cell>
          <cell r="H2709" t="str">
            <v>3+到20+</v>
          </cell>
          <cell r="I2709" t="str">
            <v>老品</v>
          </cell>
          <cell r="J2709" t="str">
            <v>1、产品同竞品差异点（优势点）：
2、产品功能点：4种模式切换，宝宝入睡so easy。柔和灯光，15min定时关灯。
3、产品设计优势：
4、产品教育属性优势：8个经典童话，64个故事场景。
5、产品安全属性优势：
6、产品相关服务优势：
7、其他：</v>
          </cell>
          <cell r="K2709" t="str">
            <v>剧场故事、星光投影、柔和灯光、可变焦镜头</v>
          </cell>
          <cell r="L2709" t="str">
            <v/>
          </cell>
          <cell r="M2709" t="str">
            <v>ODM单</v>
          </cell>
          <cell r="N2709" t="str">
            <v>2021/07/19</v>
          </cell>
          <cell r="O2709">
            <v>37.62</v>
          </cell>
          <cell r="P2709">
            <v>0.45</v>
          </cell>
          <cell r="Q2709">
            <v>15.5</v>
          </cell>
          <cell r="R2709">
            <v>21.5</v>
          </cell>
          <cell r="S2709">
            <v>90</v>
          </cell>
          <cell r="T2709" t="str">
            <v>有</v>
          </cell>
          <cell r="U2709" t="str">
            <v/>
          </cell>
          <cell r="V2709" t="str">
            <v>2190</v>
          </cell>
        </row>
        <row r="2709">
          <cell r="Z2709">
            <v>0</v>
          </cell>
          <cell r="AA2709">
            <v>0</v>
          </cell>
          <cell r="AB2709">
            <v>0</v>
          </cell>
          <cell r="AC2709">
            <v>0</v>
          </cell>
          <cell r="AD2709">
            <v>0</v>
          </cell>
          <cell r="AE2709">
            <v>0</v>
          </cell>
          <cell r="AF2709">
            <v>0</v>
          </cell>
          <cell r="AG2709" t="str">
            <v/>
          </cell>
        </row>
        <row r="2710">
          <cell r="A2710" t="str">
            <v>BC0060-01</v>
          </cell>
          <cell r="B2710" t="str">
            <v>MD2025014</v>
          </cell>
          <cell r="C2710" t="str">
            <v>多功能故事投影灯（阿拉伯语版）- 封套+说明书</v>
          </cell>
          <cell r="D2710" t="str">
            <v>无</v>
          </cell>
          <cell r="E2710" t="str">
            <v>无</v>
          </cell>
          <cell r="F2710">
            <v>0</v>
          </cell>
          <cell r="G2710">
            <v>0</v>
          </cell>
          <cell r="H2710" t="str">
            <v>3+到20+</v>
          </cell>
          <cell r="I2710" t="str">
            <v>老品</v>
          </cell>
          <cell r="J2710" t="str">
            <v>1、产品同竞品差异点（优势点）：
2、产品功能点：4种模式切换，宝宝入睡so easy。柔和灯光，15min定时关灯。
3、产品设计优势：
4、产品教育属性优势：8个经典童话，64个故事场景。
5、产品安全属性优势：
6、产品相关服务优势：
7、其他：</v>
          </cell>
          <cell r="K2710" t="str">
            <v>剧场故事、星光投影、柔和灯光、可变焦镜头</v>
          </cell>
          <cell r="L2710" t="str">
            <v/>
          </cell>
          <cell r="M2710" t="str">
            <v>非售卖品</v>
          </cell>
          <cell r="N2710" t="str">
            <v>2021/07/19</v>
          </cell>
          <cell r="O2710">
            <v>0</v>
          </cell>
          <cell r="P2710">
            <v>0.45</v>
          </cell>
          <cell r="Q2710">
            <v>15.5</v>
          </cell>
          <cell r="R2710">
            <v>21.5</v>
          </cell>
          <cell r="S2710">
            <v>90</v>
          </cell>
          <cell r="T2710" t="str">
            <v>有</v>
          </cell>
          <cell r="U2710" t="str">
            <v/>
          </cell>
          <cell r="V2710" t="str">
            <v>2190</v>
          </cell>
        </row>
        <row r="2710">
          <cell r="Z2710">
            <v>0</v>
          </cell>
          <cell r="AA2710">
            <v>0</v>
          </cell>
          <cell r="AB2710">
            <v>0</v>
          </cell>
          <cell r="AC2710">
            <v>0</v>
          </cell>
          <cell r="AD2710">
            <v>0</v>
          </cell>
          <cell r="AE2710">
            <v>0</v>
          </cell>
          <cell r="AF2710">
            <v>0</v>
          </cell>
          <cell r="AG2710" t="str">
            <v/>
          </cell>
        </row>
        <row r="2711">
          <cell r="A2711" t="str">
            <v>MD1103-1（土耳其版）</v>
          </cell>
          <cell r="B2711" t="str">
            <v>MD2019010</v>
          </cell>
          <cell r="C2711" t="str">
            <v>mideer 多功能故事投影灯（土耳其版）</v>
          </cell>
          <cell r="D2711" t="str">
            <v>无</v>
          </cell>
          <cell r="E2711" t="str">
            <v>6936352561347</v>
          </cell>
          <cell r="F2711">
            <v>99</v>
          </cell>
          <cell r="G2711">
            <v>99</v>
          </cell>
          <cell r="H2711" t="str">
            <v>3+到20+</v>
          </cell>
          <cell r="I2711" t="str">
            <v>老品</v>
          </cell>
          <cell r="J2711" t="str">
            <v>1、产品同竞品差异点（优势点）：
2、产品功能点：4种模式切换，宝宝入睡so easy。柔和灯光，15min定时关灯。
3、产品设计优势：
4、产品教育属性优势：8个经典童话，64个故事场景。
5、产品安全属性优势：
6、产品相关服务优势：
7、其他：</v>
          </cell>
          <cell r="K2711" t="str">
            <v>剧场故事、星光投影、柔和灯光、可变焦镜头</v>
          </cell>
          <cell r="L2711" t="str">
            <v/>
          </cell>
          <cell r="M2711" t="str">
            <v>ODM单</v>
          </cell>
          <cell r="N2711" t="str">
            <v>2021/07/19</v>
          </cell>
          <cell r="O2711">
            <v>37.62</v>
          </cell>
          <cell r="P2711">
            <v>0.45</v>
          </cell>
          <cell r="Q2711">
            <v>15.5</v>
          </cell>
          <cell r="R2711">
            <v>21.5</v>
          </cell>
          <cell r="S2711">
            <v>8.5</v>
          </cell>
          <cell r="T2711" t="str">
            <v>无</v>
          </cell>
          <cell r="U2711" t="str">
            <v/>
          </cell>
          <cell r="V2711" t="str">
            <v>36500</v>
          </cell>
        </row>
        <row r="2711">
          <cell r="Z2711">
            <v>0</v>
          </cell>
          <cell r="AA2711">
            <v>0</v>
          </cell>
          <cell r="AB2711">
            <v>0</v>
          </cell>
          <cell r="AC2711">
            <v>0</v>
          </cell>
          <cell r="AD2711">
            <v>0</v>
          </cell>
          <cell r="AE2711">
            <v>0</v>
          </cell>
          <cell r="AF2711">
            <v>0</v>
          </cell>
          <cell r="AG2711" t="str">
            <v/>
          </cell>
        </row>
        <row r="2712">
          <cell r="A2712" t="str">
            <v>CT7026(克罗地亚版)</v>
          </cell>
          <cell r="B2712" t="str">
            <v>MD2019010</v>
          </cell>
          <cell r="C2712" t="str">
            <v>mideer 多功能故事投影灯   克罗地亚版</v>
          </cell>
          <cell r="D2712" t="str">
            <v>无</v>
          </cell>
          <cell r="E2712" t="str">
            <v>6936352570264</v>
          </cell>
          <cell r="F2712">
            <v>99</v>
          </cell>
          <cell r="G2712">
            <v>99</v>
          </cell>
          <cell r="H2712" t="str">
            <v>3+到20+</v>
          </cell>
          <cell r="I2712" t="str">
            <v>老品</v>
          </cell>
          <cell r="J2712" t="str">
            <v>1、产品同竞品差异点（优势点）：
2、产品功能点：4种模式切换，宝宝入睡so easy。柔和灯光，15min定时关灯。
3、产品设计优势：
4、产品教育属性优势：8个经典童话，64个故事场景。
5、产品安全属性优势：
6、产品相关服务优势：
7、其他：</v>
          </cell>
          <cell r="K2712" t="str">
            <v>剧场故事、星光投影、柔和灯光、可变焦镜头</v>
          </cell>
          <cell r="L2712" t="str">
            <v/>
          </cell>
          <cell r="M2712" t="str">
            <v>ODM单</v>
          </cell>
          <cell r="N2712" t="str">
            <v>2021/07/19</v>
          </cell>
          <cell r="O2712">
            <v>39.6</v>
          </cell>
          <cell r="P2712">
            <v>0.48</v>
          </cell>
          <cell r="Q2712">
            <v>15.5</v>
          </cell>
          <cell r="R2712">
            <v>21.5</v>
          </cell>
          <cell r="S2712">
            <v>8.5</v>
          </cell>
          <cell r="T2712" t="str">
            <v>有</v>
          </cell>
          <cell r="U2712" t="str">
            <v/>
          </cell>
          <cell r="V2712" t="str">
            <v>2190</v>
          </cell>
          <cell r="W2712">
            <v>16</v>
          </cell>
          <cell r="X2712">
            <v>21.5</v>
          </cell>
          <cell r="Y2712">
            <v>9.1</v>
          </cell>
          <cell r="Z2712">
            <v>45.8</v>
          </cell>
          <cell r="AA2712">
            <v>45.5</v>
          </cell>
          <cell r="AB2712">
            <v>34.5</v>
          </cell>
          <cell r="AC2712">
            <v>0.07189455</v>
          </cell>
          <cell r="AD2712">
            <v>9</v>
          </cell>
          <cell r="AE2712">
            <v>10.41</v>
          </cell>
          <cell r="AF2712">
            <v>20</v>
          </cell>
          <cell r="AG2712" t="str">
            <v>否</v>
          </cell>
        </row>
        <row r="2713">
          <cell r="A2713" t="str">
            <v>MD1103-1</v>
          </cell>
          <cell r="B2713" t="str">
            <v>MD2019010</v>
          </cell>
          <cell r="C2713" t="str">
            <v>mideer 多功能故事投影灯  升级版 升级版</v>
          </cell>
          <cell r="D2713" t="str">
            <v>mideer Kid Storybook Torch</v>
          </cell>
          <cell r="E2713" t="str">
            <v>6936352511038</v>
          </cell>
          <cell r="F2713">
            <v>99</v>
          </cell>
          <cell r="G2713">
            <v>97.91</v>
          </cell>
          <cell r="H2713" t="str">
            <v>3+</v>
          </cell>
          <cell r="I2713" t="str">
            <v>老品</v>
          </cell>
          <cell r="J2713" t="str">
            <v>1、产品同竞品差异点（优势点）：
2、产品功能点：4种模式切换，宝宝入睡so easy。柔和灯光，15min定时关灯。
3、产品设计优势：
4、产品教育属性优势：8个经典童话，64个故事场景。
5、产品安全属性优势：
6、产品相关服务优势：
7、其他：</v>
          </cell>
          <cell r="K2713" t="str">
            <v>剧场故事、星光投影、柔和灯光、可变焦镜头</v>
          </cell>
          <cell r="L2713" t="str">
            <v/>
          </cell>
          <cell r="M2713" t="str">
            <v>销售商品</v>
          </cell>
          <cell r="N2713" t="str">
            <v>2021/12/18</v>
          </cell>
          <cell r="O2713">
            <v>39.6</v>
          </cell>
          <cell r="P2713">
            <v>0.44</v>
          </cell>
          <cell r="Q2713">
            <v>15.5</v>
          </cell>
          <cell r="R2713">
            <v>21.5</v>
          </cell>
          <cell r="S2713">
            <v>8.5</v>
          </cell>
          <cell r="T2713" t="str">
            <v>无</v>
          </cell>
          <cell r="U2713" t="str">
            <v/>
          </cell>
          <cell r="V2713" t="str">
            <v>36500</v>
          </cell>
          <cell r="W2713">
            <v>16</v>
          </cell>
          <cell r="X2713">
            <v>21.5</v>
          </cell>
          <cell r="Y2713">
            <v>9</v>
          </cell>
          <cell r="Z2713">
            <v>46.5</v>
          </cell>
          <cell r="AA2713">
            <v>45</v>
          </cell>
          <cell r="AB2713">
            <v>33.2</v>
          </cell>
          <cell r="AC2713">
            <v>0.069471</v>
          </cell>
          <cell r="AD2713">
            <v>9</v>
          </cell>
          <cell r="AE2713">
            <v>9.64</v>
          </cell>
          <cell r="AF2713">
            <v>20</v>
          </cell>
          <cell r="AG2713" t="str">
            <v/>
          </cell>
        </row>
        <row r="2714">
          <cell r="A2714" t="str">
            <v>CT1103-1</v>
          </cell>
          <cell r="B2714" t="str">
            <v>MD2019010</v>
          </cell>
          <cell r="C2714" t="str">
            <v>mideer多功能故事投影灯-外贸通用版</v>
          </cell>
          <cell r="D2714" t="str">
            <v>无</v>
          </cell>
          <cell r="E2714" t="str">
            <v>6936352511236</v>
          </cell>
          <cell r="F2714">
            <v>99</v>
          </cell>
          <cell r="G2714">
            <v>99</v>
          </cell>
          <cell r="H2714" t="str">
            <v>3+到20+</v>
          </cell>
          <cell r="I2714" t="str">
            <v>老品</v>
          </cell>
          <cell r="J2714" t="str">
            <v>1、产品同竞品差异点（优势点）：
2、产品功能点：4种模式切换，宝宝入睡so easy。柔和灯光，15min定时关灯。
3、产品设计优势：
4、产品教育属性优势：8个经典童话，64个故事场景。
5、产品安全属性优势：
6、产品相关服务优势：
7、其他：</v>
          </cell>
          <cell r="K2714" t="str">
            <v>剧场故事、星光投影、柔和灯光、可变焦镜头</v>
          </cell>
          <cell r="L2714" t="str">
            <v/>
          </cell>
          <cell r="M2714" t="str">
            <v>销售商品</v>
          </cell>
          <cell r="N2714" t="str">
            <v>2022/05/26</v>
          </cell>
          <cell r="O2714">
            <v>37.62</v>
          </cell>
          <cell r="P2714">
            <v>0.45</v>
          </cell>
          <cell r="Q2714">
            <v>15.5</v>
          </cell>
          <cell r="R2714">
            <v>21.5</v>
          </cell>
          <cell r="S2714">
            <v>90</v>
          </cell>
          <cell r="T2714" t="str">
            <v>无</v>
          </cell>
          <cell r="U2714" t="str">
            <v/>
          </cell>
          <cell r="V2714" t="str">
            <v>36500</v>
          </cell>
        </row>
        <row r="2714">
          <cell r="Z2714">
            <v>44.5</v>
          </cell>
          <cell r="AA2714">
            <v>44.5</v>
          </cell>
          <cell r="AB2714">
            <v>33</v>
          </cell>
          <cell r="AC2714">
            <v>0.06534825</v>
          </cell>
          <cell r="AD2714">
            <v>9</v>
          </cell>
          <cell r="AE2714">
            <v>10</v>
          </cell>
          <cell r="AF2714">
            <v>20</v>
          </cell>
          <cell r="AG2714" t="str">
            <v/>
          </cell>
        </row>
        <row r="2715">
          <cell r="A2715" t="str">
            <v>MD2169</v>
          </cell>
          <cell r="B2715" t="str">
            <v>MD2022054</v>
          </cell>
          <cell r="C2715" t="str">
            <v>mideer 早教认知卡  食物与动物</v>
          </cell>
          <cell r="D2715" t="str">
            <v>mideer Cognitive Board - Queation Cards ( Food + Animal )</v>
          </cell>
          <cell r="E2715" t="str">
            <v>6936352521693</v>
          </cell>
          <cell r="F2715">
            <v>69</v>
          </cell>
          <cell r="G2715">
            <v>43.58</v>
          </cell>
          <cell r="H2715" t="str">
            <v/>
          </cell>
          <cell r="I2715" t="str">
            <v>老品</v>
          </cell>
          <cell r="J2715" t="str">
            <v/>
          </cell>
          <cell r="K2715" t="str">
            <v>暂缺</v>
          </cell>
          <cell r="L2715" t="str">
            <v/>
          </cell>
          <cell r="M2715" t="str">
            <v>销售商品</v>
          </cell>
          <cell r="N2715" t="str">
            <v>2022/08/04</v>
          </cell>
          <cell r="O2715">
            <v>16.56</v>
          </cell>
          <cell r="P2715">
            <v>0.427</v>
          </cell>
          <cell r="Q2715">
            <v>9.5</v>
          </cell>
          <cell r="R2715">
            <v>4.5</v>
          </cell>
          <cell r="S2715">
            <v>12.5</v>
          </cell>
          <cell r="T2715" t="str">
            <v>有</v>
          </cell>
          <cell r="U2715" t="str">
            <v/>
          </cell>
          <cell r="V2715" t="str">
            <v>2190</v>
          </cell>
          <cell r="W2715">
            <v>12.5</v>
          </cell>
          <cell r="X2715">
            <v>9.5</v>
          </cell>
          <cell r="Y2715">
            <v>4.5</v>
          </cell>
          <cell r="Z2715">
            <v>31</v>
          </cell>
          <cell r="AA2715">
            <v>27</v>
          </cell>
          <cell r="AB2715">
            <v>21.5</v>
          </cell>
          <cell r="AC2715">
            <v>0.0179955</v>
          </cell>
          <cell r="AD2715">
            <v>10.25</v>
          </cell>
          <cell r="AE2715">
            <v>10.6</v>
          </cell>
          <cell r="AF2715">
            <v>24</v>
          </cell>
          <cell r="AG2715" t="str">
            <v/>
          </cell>
        </row>
        <row r="2716">
          <cell r="A2716" t="str">
            <v>MD2170</v>
          </cell>
          <cell r="B2716" t="str">
            <v>MD2022054</v>
          </cell>
          <cell r="C2716" t="str">
            <v>mideer 早教认知卡  字母与日常</v>
          </cell>
          <cell r="D2716" t="str">
            <v>mideer Cognitive Board - Queation Cards ( Alphabet + Daily Life )</v>
          </cell>
          <cell r="E2716" t="str">
            <v>6936352521709</v>
          </cell>
          <cell r="F2716">
            <v>69</v>
          </cell>
          <cell r="G2716">
            <v>43.58</v>
          </cell>
          <cell r="H2716" t="str">
            <v/>
          </cell>
          <cell r="I2716" t="str">
            <v>老品</v>
          </cell>
          <cell r="J2716" t="str">
            <v/>
          </cell>
          <cell r="K2716" t="str">
            <v>暂缺</v>
          </cell>
          <cell r="L2716" t="str">
            <v/>
          </cell>
          <cell r="M2716" t="str">
            <v>销售商品</v>
          </cell>
          <cell r="N2716" t="str">
            <v>2022/08/04</v>
          </cell>
          <cell r="O2716">
            <v>16.56</v>
          </cell>
          <cell r="P2716">
            <v>0.427</v>
          </cell>
          <cell r="Q2716">
            <v>9.5</v>
          </cell>
          <cell r="R2716">
            <v>4.5</v>
          </cell>
          <cell r="S2716">
            <v>12.5</v>
          </cell>
          <cell r="T2716" t="str">
            <v>有</v>
          </cell>
          <cell r="U2716" t="str">
            <v/>
          </cell>
          <cell r="V2716" t="str">
            <v>2190</v>
          </cell>
          <cell r="W2716">
            <v>12.5</v>
          </cell>
          <cell r="X2716">
            <v>9.5</v>
          </cell>
          <cell r="Y2716">
            <v>4.5</v>
          </cell>
          <cell r="Z2716">
            <v>31</v>
          </cell>
          <cell r="AA2716">
            <v>27</v>
          </cell>
          <cell r="AB2716">
            <v>21.5</v>
          </cell>
          <cell r="AC2716">
            <v>0.0179955</v>
          </cell>
          <cell r="AD2716">
            <v>10.24</v>
          </cell>
          <cell r="AE2716">
            <v>10.6</v>
          </cell>
          <cell r="AF2716">
            <v>24</v>
          </cell>
          <cell r="AG2716" t="str">
            <v/>
          </cell>
        </row>
        <row r="2717">
          <cell r="A2717" t="str">
            <v>MD2168</v>
          </cell>
          <cell r="B2717" t="str">
            <v>MD2022054</v>
          </cell>
          <cell r="C2717" t="str">
            <v>mideer掌上认知板</v>
          </cell>
          <cell r="D2717" t="str">
            <v>mideer Cognitive Board</v>
          </cell>
          <cell r="E2717" t="str">
            <v>6936352521686</v>
          </cell>
          <cell r="F2717">
            <v>89</v>
          </cell>
          <cell r="G2717">
            <v>79.63</v>
          </cell>
          <cell r="H2717" t="str">
            <v/>
          </cell>
          <cell r="I2717" t="str">
            <v>老品</v>
          </cell>
          <cell r="J2717" t="str">
            <v/>
          </cell>
          <cell r="K2717" t="str">
            <v>暂缺</v>
          </cell>
          <cell r="L2717" t="str">
            <v/>
          </cell>
          <cell r="M2717" t="str">
            <v>销售商品</v>
          </cell>
          <cell r="N2717" t="str">
            <v>2022/08/04</v>
          </cell>
          <cell r="O2717">
            <v>30.26</v>
          </cell>
          <cell r="P2717">
            <v>0.187</v>
          </cell>
          <cell r="Q2717">
            <v>13</v>
          </cell>
          <cell r="R2717">
            <v>3</v>
          </cell>
          <cell r="S2717">
            <v>15.5</v>
          </cell>
          <cell r="T2717" t="str">
            <v>有</v>
          </cell>
          <cell r="U2717" t="str">
            <v/>
          </cell>
          <cell r="V2717" t="str">
            <v>2190</v>
          </cell>
          <cell r="W2717">
            <v>13</v>
          </cell>
          <cell r="X2717">
            <v>15.8</v>
          </cell>
          <cell r="Y2717">
            <v>3.1</v>
          </cell>
          <cell r="Z2717">
            <v>34</v>
          </cell>
          <cell r="AA2717">
            <v>27.5</v>
          </cell>
          <cell r="AB2717">
            <v>34</v>
          </cell>
          <cell r="AC2717">
            <v>0.03179</v>
          </cell>
          <cell r="AD2717">
            <v>6.7</v>
          </cell>
          <cell r="AE2717">
            <v>7.2</v>
          </cell>
          <cell r="AF2717">
            <v>40</v>
          </cell>
          <cell r="AG2717" t="str">
            <v/>
          </cell>
        </row>
        <row r="2718">
          <cell r="A2718" t="str">
            <v>CT1180</v>
          </cell>
          <cell r="B2718" t="str">
            <v>MD2019010</v>
          </cell>
          <cell r="C2718" t="str">
            <v>mideer故事胶片-组合1（外贸）</v>
          </cell>
          <cell r="D2718" t="str">
            <v>STORY DISC-5
Aladdin Lamp
Beauty and the beast
Alibaba and 40 thieves
The Rabbit and the Tortoise</v>
          </cell>
          <cell r="E2718" t="str">
            <v>6936352511809</v>
          </cell>
          <cell r="F2718">
            <v>24.9</v>
          </cell>
          <cell r="G2718">
            <v>24.9</v>
          </cell>
          <cell r="H2718" t="str">
            <v>3+到20+</v>
          </cell>
          <cell r="I2718" t="str">
            <v>老品</v>
          </cell>
          <cell r="J2718" t="str">
            <v>1、产品同竞品差异点（优势点）：
2、产品功能点：4种模式切换，宝宝入睡so easy。柔和灯光，15min定时关灯。
3、产品设计优势：
4、产品教育属性优势：8个经典童话，64个故事场景。
5、产品安全属性优势：
6、产品相关服务优势：
7、其他：</v>
          </cell>
          <cell r="K2718" t="str">
            <v>1）解放妈妈，轻松哄睡
2）4种照明+投影模式，哄睡超简单
3）柔光不刺眼，15分钟自动关机
4）睡前故事，宝宝自己讲
5）低功耗设计，陪伴更长久
6）可调焦镜头，画面轻松调清晰
7）一键三用，模式切换超方便
8）经典胶片投影，了解成像原理
9）12个经典童话，96个沉浸式故事场景
10）配故事导读手册，宝宝看得懂
11）创意灯塔造型，萌趣卡通设计
12）ABS安全材质，耐摔更耐用</v>
          </cell>
          <cell r="L2718" t="str">
            <v>1.Free Up Mom’s Evenings 2.4 Lighting &amp; Projection Modes Bedtime made so easy for little ones 3.Soft Gentle Light 15-minute auto-off timer 4.Bedtime Stories Kids tell the stories themselves 5.Lower Power Consumption Longer-lasting companionship 6.Adjustable Focus Lens Easily fine-tune image clarity 7.One-Button Three Functions Quick switching between modes 8.Classic Film Projection Learn how projection works 9.12 Classic Fairy Tales 96 immersive story scenes 10.Includes Storybook Guide Helps children understand the story plots 11.Creative Lighthouse Design Cute and playful cartoon style 12.ABS Material Safe durable and built to last</v>
          </cell>
          <cell r="M2718" t="str">
            <v>销售商品</v>
          </cell>
          <cell r="N2718" t="str">
            <v>2022/10/08</v>
          </cell>
          <cell r="O2718">
            <v>9.462</v>
          </cell>
          <cell r="P2718">
            <v>0.002</v>
          </cell>
          <cell r="Q2718">
            <v>7.5</v>
          </cell>
          <cell r="R2718">
            <v>7.5</v>
          </cell>
          <cell r="S2718">
            <v>1.5</v>
          </cell>
          <cell r="T2718" t="str">
            <v>有</v>
          </cell>
          <cell r="U2718" t="str">
            <v/>
          </cell>
          <cell r="V2718" t="str">
            <v>2190</v>
          </cell>
          <cell r="W2718">
            <v>7.5</v>
          </cell>
          <cell r="X2718">
            <v>7.5</v>
          </cell>
          <cell r="Y2718">
            <v>1.5</v>
          </cell>
          <cell r="Z2718">
            <v>36</v>
          </cell>
          <cell r="AA2718">
            <v>33</v>
          </cell>
          <cell r="AB2718">
            <v>37</v>
          </cell>
          <cell r="AC2718">
            <v>0.043956</v>
          </cell>
          <cell r="AD2718">
            <v>0.8</v>
          </cell>
          <cell r="AE2718">
            <v>9.5</v>
          </cell>
          <cell r="AF2718">
            <v>400</v>
          </cell>
          <cell r="AG2718" t="str">
            <v/>
          </cell>
        </row>
        <row r="2719">
          <cell r="A2719" t="str">
            <v>CT1181</v>
          </cell>
          <cell r="B2719" t="str">
            <v>MD2019010</v>
          </cell>
          <cell r="C2719" t="str">
            <v>mideer故事胶片-组合2（外贸）</v>
          </cell>
          <cell r="D2719" t="str">
            <v>无</v>
          </cell>
          <cell r="E2719" t="str">
            <v>6936352511816</v>
          </cell>
          <cell r="F2719">
            <v>24.9</v>
          </cell>
          <cell r="G2719">
            <v>24.92</v>
          </cell>
          <cell r="H2719" t="str">
            <v>3+到20+</v>
          </cell>
          <cell r="I2719" t="str">
            <v>老品</v>
          </cell>
          <cell r="J2719" t="str">
            <v>1、产品同竞品差异点（优势点）：
2、产品功能点：4种模式切换，宝宝入睡so easy。柔和灯光，15min定时关灯。
3、产品设计优势：
4、产品教育属性优势：8个经典童话，64个故事场景。
5、产品安全属性优势：
6、产品相关服务优势：
7、其他：</v>
          </cell>
          <cell r="K2719" t="str">
            <v>暂缺</v>
          </cell>
          <cell r="L2719" t="str">
            <v/>
          </cell>
          <cell r="M2719" t="str">
            <v>销售商品</v>
          </cell>
          <cell r="N2719" t="str">
            <v>2022/10/08</v>
          </cell>
          <cell r="O2719">
            <v>9.462</v>
          </cell>
          <cell r="P2719">
            <v>0.002</v>
          </cell>
          <cell r="Q2719">
            <v>7.5</v>
          </cell>
          <cell r="R2719">
            <v>7.5</v>
          </cell>
          <cell r="S2719">
            <v>1.5</v>
          </cell>
          <cell r="T2719" t="str">
            <v>有</v>
          </cell>
          <cell r="U2719" t="str">
            <v/>
          </cell>
          <cell r="V2719" t="str">
            <v>2190</v>
          </cell>
          <cell r="W2719">
            <v>7.5</v>
          </cell>
          <cell r="X2719">
            <v>7.5</v>
          </cell>
          <cell r="Y2719">
            <v>1.5</v>
          </cell>
          <cell r="Z2719">
            <v>33</v>
          </cell>
          <cell r="AA2719">
            <v>33</v>
          </cell>
          <cell r="AB2719">
            <v>37</v>
          </cell>
          <cell r="AC2719">
            <v>0.040293</v>
          </cell>
          <cell r="AD2719">
            <v>0.8</v>
          </cell>
          <cell r="AE2719">
            <v>9.5</v>
          </cell>
          <cell r="AF2719">
            <v>400</v>
          </cell>
          <cell r="AG2719" t="str">
            <v>否</v>
          </cell>
        </row>
        <row r="2720">
          <cell r="A2720" t="str">
            <v>MD1024-CT01</v>
          </cell>
          <cell r="B2720" t="str">
            <v>MD2019010</v>
          </cell>
          <cell r="C2720" t="str">
            <v>阿拉伯版mideer儿童手电筒式放映器玩具—童话故事</v>
          </cell>
          <cell r="D2720" t="str">
            <v>无</v>
          </cell>
          <cell r="E2720" t="str">
            <v>6936352510246</v>
          </cell>
          <cell r="F2720">
            <v>59</v>
          </cell>
          <cell r="G2720">
            <v>59</v>
          </cell>
          <cell r="H2720" t="str">
            <v>3+到20+</v>
          </cell>
          <cell r="I2720" t="str">
            <v>老品</v>
          </cell>
          <cell r="J2720" t="str">
            <v>1、产品同竞品差异点（优势点）：
2、产品功能点：4种模式切换，宝宝入睡so easy。柔和灯光，15min定时关灯。
3、产品设计优势：
4、产品教育属性优势：8个经典童话，64个故事场景。
5、产品安全属性优势：
6、产品相关服务优势：
7、其他：</v>
          </cell>
          <cell r="K2720" t="str">
            <v>剧场故事、星光投影、柔和灯光、可变焦镜头</v>
          </cell>
          <cell r="L2720" t="str">
            <v/>
          </cell>
          <cell r="M2720" t="str">
            <v>ODM单</v>
          </cell>
          <cell r="N2720" t="str">
            <v>2022/10/28</v>
          </cell>
          <cell r="O2720">
            <v>22.42</v>
          </cell>
          <cell r="P2720">
            <v>0.18</v>
          </cell>
          <cell r="Q2720">
            <v>23</v>
          </cell>
          <cell r="R2720">
            <v>5.5</v>
          </cell>
          <cell r="S2720">
            <v>5.5</v>
          </cell>
          <cell r="T2720" t="str">
            <v>有</v>
          </cell>
          <cell r="U2720" t="str">
            <v/>
          </cell>
          <cell r="V2720" t="str">
            <v>2190</v>
          </cell>
          <cell r="W2720">
            <v>22.8</v>
          </cell>
          <cell r="X2720">
            <v>5.7</v>
          </cell>
          <cell r="Y2720">
            <v>5.7</v>
          </cell>
          <cell r="Z2720">
            <v>47.5</v>
          </cell>
          <cell r="AA2720">
            <v>24</v>
          </cell>
          <cell r="AB2720">
            <v>36</v>
          </cell>
          <cell r="AC2720">
            <v>0.04104</v>
          </cell>
          <cell r="AD2720">
            <v>8.64</v>
          </cell>
          <cell r="AE2720">
            <v>8.3</v>
          </cell>
          <cell r="AF2720">
            <v>48</v>
          </cell>
          <cell r="AG2720" t="str">
            <v/>
          </cell>
        </row>
        <row r="2721">
          <cell r="A2721" t="str">
            <v>MD6143</v>
          </cell>
          <cell r="B2721" t="str">
            <v>MD2022090</v>
          </cell>
          <cell r="C2721" t="str">
            <v>mideer AI故事投影灯-蓝</v>
          </cell>
          <cell r="D2721" t="str">
            <v>mideer AI Story Projector - Blue</v>
          </cell>
          <cell r="E2721" t="str">
            <v>6936352561439</v>
          </cell>
          <cell r="F2721">
            <v>249</v>
          </cell>
          <cell r="G2721">
            <v>360.39</v>
          </cell>
          <cell r="H2721" t="str">
            <v>3+到20+</v>
          </cell>
          <cell r="I2721" t="str">
            <v>老品</v>
          </cell>
          <cell r="J2721" t="str">
            <v>1、产品同竞品差异点（优势点）：
2、产品功能点：内置天猫精灵，智能语音交互。音频画面同步放，有声投影新体验。
3、产品设计优势：
4、产品教育属性优势：
5、产品安全属性优势：
6、产品相关服务优势：
7、其他：</v>
          </cell>
          <cell r="K2721" t="str">
            <v>智能语音交互，满足孩子日常互动</v>
          </cell>
          <cell r="L2721" t="str">
            <v/>
          </cell>
          <cell r="M2721" t="str">
            <v>销售商品</v>
          </cell>
          <cell r="N2721" t="str">
            <v>2022/11/11</v>
          </cell>
          <cell r="O2721">
            <v>136.95</v>
          </cell>
          <cell r="P2721">
            <v>0.78</v>
          </cell>
          <cell r="Q2721">
            <v>20</v>
          </cell>
          <cell r="R2721">
            <v>20</v>
          </cell>
          <cell r="S2721">
            <v>10</v>
          </cell>
          <cell r="T2721" t="str">
            <v>有</v>
          </cell>
          <cell r="U2721" t="str">
            <v/>
          </cell>
          <cell r="V2721" t="str">
            <v>2190</v>
          </cell>
          <cell r="W2721">
            <v>21.5</v>
          </cell>
          <cell r="X2721">
            <v>21.5</v>
          </cell>
          <cell r="Y2721">
            <v>10.5</v>
          </cell>
          <cell r="Z2721">
            <v>44.5</v>
          </cell>
          <cell r="AA2721">
            <v>44.5</v>
          </cell>
          <cell r="AB2721">
            <v>35</v>
          </cell>
          <cell r="AC2721">
            <v>0.06930875</v>
          </cell>
          <cell r="AD2721">
            <v>9.36</v>
          </cell>
          <cell r="AE2721">
            <v>9.6</v>
          </cell>
          <cell r="AF2721">
            <v>12</v>
          </cell>
          <cell r="AG2721" t="str">
            <v/>
          </cell>
        </row>
        <row r="2722">
          <cell r="A2722" t="str">
            <v>MD6142</v>
          </cell>
          <cell r="B2722" t="str">
            <v>MD2022090</v>
          </cell>
          <cell r="C2722" t="str">
            <v>mideer AI故事投影灯-粉</v>
          </cell>
          <cell r="D2722" t="str">
            <v>mideer AI Story Projector - Pink</v>
          </cell>
          <cell r="E2722" t="str">
            <v>6936352561422</v>
          </cell>
          <cell r="F2722">
            <v>249</v>
          </cell>
          <cell r="G2722">
            <v>360.39</v>
          </cell>
          <cell r="H2722" t="str">
            <v>3+到20+</v>
          </cell>
          <cell r="I2722" t="str">
            <v>老品</v>
          </cell>
          <cell r="J2722" t="str">
            <v>1、产品同竞品差异点（优势点）：
2、产品功能点：内置天猫精灵，智能语音交互。音频画面同步放，有声投影新体验。
3、产品设计优势：
4、产品教育属性优势：
5、产品安全属性优势：
6、产品相关服务优势：
7、其他：</v>
          </cell>
          <cell r="K2722" t="str">
            <v>智能语音交互，满足孩子日常互动</v>
          </cell>
          <cell r="L2722" t="str">
            <v/>
          </cell>
          <cell r="M2722" t="str">
            <v>销售商品</v>
          </cell>
          <cell r="N2722" t="str">
            <v>2022/11/11</v>
          </cell>
          <cell r="O2722">
            <v>136.95</v>
          </cell>
          <cell r="P2722">
            <v>0.78</v>
          </cell>
          <cell r="Q2722">
            <v>20</v>
          </cell>
          <cell r="R2722">
            <v>20</v>
          </cell>
          <cell r="S2722">
            <v>10</v>
          </cell>
          <cell r="T2722" t="str">
            <v>有</v>
          </cell>
          <cell r="U2722" t="str">
            <v/>
          </cell>
          <cell r="V2722" t="str">
            <v>2190</v>
          </cell>
          <cell r="W2722">
            <v>20</v>
          </cell>
          <cell r="X2722">
            <v>20</v>
          </cell>
          <cell r="Y2722">
            <v>10</v>
          </cell>
          <cell r="Z2722">
            <v>44.5</v>
          </cell>
          <cell r="AA2722">
            <v>44.5</v>
          </cell>
          <cell r="AB2722">
            <v>35</v>
          </cell>
          <cell r="AC2722">
            <v>0.06930875</v>
          </cell>
          <cell r="AD2722">
            <v>9.36</v>
          </cell>
          <cell r="AE2722">
            <v>9.6</v>
          </cell>
          <cell r="AF2722">
            <v>12</v>
          </cell>
          <cell r="AG2722" t="str">
            <v/>
          </cell>
        </row>
        <row r="2723">
          <cell r="A2723" t="str">
            <v>MD6248</v>
          </cell>
          <cell r="B2723" t="str">
            <v>MD2022015</v>
          </cell>
          <cell r="C2723" t="str">
            <v>mideer儿童篮球-你看起来好像很好吃（5号）</v>
          </cell>
          <cell r="D2723" t="str">
            <v>无</v>
          </cell>
          <cell r="E2723" t="str">
            <v>6936352562481</v>
          </cell>
          <cell r="F2723">
            <v>79</v>
          </cell>
          <cell r="G2723">
            <v>79</v>
          </cell>
          <cell r="H2723" t="str">
            <v/>
          </cell>
          <cell r="I2723" t="str">
            <v>老品</v>
          </cell>
          <cell r="J2723" t="str">
            <v/>
          </cell>
          <cell r="K2723" t="str">
            <v>弹力十足、防滑颗粒、耐磨橡胶、轻巧便携</v>
          </cell>
          <cell r="L2723" t="str">
            <v/>
          </cell>
          <cell r="M2723" t="str">
            <v>销售商品</v>
          </cell>
          <cell r="N2723" t="str">
            <v>2022/07/16</v>
          </cell>
          <cell r="O2723">
            <v>30.02</v>
          </cell>
          <cell r="P2723">
            <v>0.51</v>
          </cell>
          <cell r="Q2723">
            <v>28</v>
          </cell>
          <cell r="R2723">
            <v>9.5</v>
          </cell>
          <cell r="S2723">
            <v>9.5</v>
          </cell>
          <cell r="T2723" t="str">
            <v>有</v>
          </cell>
          <cell r="U2723" t="str">
            <v/>
          </cell>
          <cell r="V2723" t="str">
            <v>2190</v>
          </cell>
        </row>
        <row r="2723">
          <cell r="AC2723">
            <v>0</v>
          </cell>
        </row>
        <row r="2723">
          <cell r="AG2723" t="str">
            <v/>
          </cell>
        </row>
        <row r="2724">
          <cell r="A2724" t="str">
            <v>MD6252</v>
          </cell>
          <cell r="B2724" t="str">
            <v>MD2022031</v>
          </cell>
          <cell r="C2724" t="str">
            <v>mideer云朵球-热带橘（7号球）</v>
          </cell>
          <cell r="D2724" t="str">
            <v>Quiet Fluffy Ball - Tropical Orange （Diameter 24cm)</v>
          </cell>
          <cell r="E2724" t="str">
            <v>6936352562528</v>
          </cell>
          <cell r="F2724">
            <v>69</v>
          </cell>
          <cell r="G2724">
            <v>69.01</v>
          </cell>
          <cell r="H2724" t="str">
            <v>3+到20+</v>
          </cell>
          <cell r="I2724" t="str">
            <v>老品</v>
          </cell>
          <cell r="J2724" t="str">
            <v>1、产品同竞品差异点（优势点）：
2、产品功能点：高回弹，不扰邻；表面微气孔，吸走噪音
3、产品设计优势：
4、产品教育属性优势：
5、产品安全属性优势：
6、产品相关服务优势：
7、其他：</v>
          </cell>
          <cell r="K2724" t="str">
            <v>弹跳无声不扰邻、触感松软、快速回弹、拍球省力</v>
          </cell>
          <cell r="L2724" t="str">
            <v/>
          </cell>
          <cell r="M2724" t="str">
            <v>销售商品</v>
          </cell>
          <cell r="N2724" t="str">
            <v>2022/08/02</v>
          </cell>
          <cell r="O2724">
            <v>26.22</v>
          </cell>
          <cell r="P2724">
            <v>0.36</v>
          </cell>
          <cell r="Q2724">
            <v>25</v>
          </cell>
          <cell r="R2724">
            <v>25</v>
          </cell>
          <cell r="S2724">
            <v>25</v>
          </cell>
          <cell r="T2724" t="str">
            <v>有</v>
          </cell>
          <cell r="U2724" t="str">
            <v/>
          </cell>
          <cell r="V2724" t="str">
            <v>2190</v>
          </cell>
          <cell r="W2724">
            <v>25</v>
          </cell>
          <cell r="X2724">
            <v>25</v>
          </cell>
          <cell r="Y2724">
            <v>25</v>
          </cell>
          <cell r="Z2724">
            <v>73</v>
          </cell>
          <cell r="AA2724">
            <v>49</v>
          </cell>
          <cell r="AB2724">
            <v>49.5</v>
          </cell>
          <cell r="AC2724">
            <v>0.1770615</v>
          </cell>
          <cell r="AD2724">
            <v>4.32</v>
          </cell>
          <cell r="AE2724">
            <v>5.8</v>
          </cell>
          <cell r="AF2724">
            <v>12</v>
          </cell>
          <cell r="AG2724" t="str">
            <v>是</v>
          </cell>
        </row>
        <row r="2725">
          <cell r="A2725" t="str">
            <v>MD6251</v>
          </cell>
          <cell r="B2725" t="str">
            <v>MD2022031</v>
          </cell>
          <cell r="C2725" t="str">
            <v>mideer 静音云朵球  青草绿 7号</v>
          </cell>
          <cell r="D2725" t="str">
            <v>Quiet Fluffy Ball - Grass Green （Diameter 24cm)</v>
          </cell>
          <cell r="E2725" t="str">
            <v>6936352562511</v>
          </cell>
          <cell r="F2725">
            <v>69</v>
          </cell>
          <cell r="G2725">
            <v>69.01</v>
          </cell>
          <cell r="H2725" t="str">
            <v>3+到20+</v>
          </cell>
          <cell r="I2725" t="str">
            <v>老品</v>
          </cell>
          <cell r="J2725" t="str">
            <v>1、产品同竞品差异点（优势点）：
2、产品功能点：高回弹，不扰邻；表面微气孔，吸走噪音
3、产品设计优势：
4、产品教育属性优势：
5、产品安全属性优势：
6、产品相关服务优势：
7、其他：</v>
          </cell>
          <cell r="K2725" t="str">
            <v>弹跳无声不扰邻、触感松软、快速回弹、拍球省力</v>
          </cell>
          <cell r="L2725" t="str">
            <v/>
          </cell>
          <cell r="M2725" t="str">
            <v>销售商品</v>
          </cell>
          <cell r="N2725" t="str">
            <v>2022/08/02</v>
          </cell>
          <cell r="O2725">
            <v>26.22</v>
          </cell>
          <cell r="P2725">
            <v>0.36</v>
          </cell>
          <cell r="Q2725">
            <v>25</v>
          </cell>
          <cell r="R2725">
            <v>25</v>
          </cell>
          <cell r="S2725">
            <v>25</v>
          </cell>
          <cell r="T2725" t="str">
            <v>有</v>
          </cell>
          <cell r="U2725" t="str">
            <v/>
          </cell>
          <cell r="V2725" t="str">
            <v>2190</v>
          </cell>
          <cell r="W2725">
            <v>25</v>
          </cell>
          <cell r="X2725">
            <v>25</v>
          </cell>
          <cell r="Y2725">
            <v>25</v>
          </cell>
          <cell r="Z2725">
            <v>72.3</v>
          </cell>
          <cell r="AA2725">
            <v>49.5</v>
          </cell>
          <cell r="AB2725">
            <v>49.5</v>
          </cell>
          <cell r="AC2725">
            <v>0.177153075</v>
          </cell>
          <cell r="AD2725">
            <v>4.32</v>
          </cell>
          <cell r="AE2725">
            <v>6.01</v>
          </cell>
          <cell r="AF2725">
            <v>12</v>
          </cell>
          <cell r="AG2725" t="str">
            <v>否</v>
          </cell>
        </row>
        <row r="2726">
          <cell r="A2726" t="str">
            <v>MD6297</v>
          </cell>
          <cell r="B2726" t="str">
            <v>MD2022039</v>
          </cell>
          <cell r="C2726" t="str">
            <v>mideer软fufu运动飞盘-扔掉烦恼</v>
          </cell>
          <cell r="D2726" t="str">
            <v>mideer Soft Sport Frisbee - Let it Go</v>
          </cell>
          <cell r="E2726" t="str">
            <v>6936352562979</v>
          </cell>
          <cell r="F2726">
            <v>34</v>
          </cell>
          <cell r="G2726">
            <v>34</v>
          </cell>
          <cell r="H2726" t="str">
            <v/>
          </cell>
          <cell r="I2726" t="str">
            <v>老品</v>
          </cell>
          <cell r="J2726" t="str">
            <v/>
          </cell>
          <cell r="K2726" t="str">
            <v>和QQ糖一样软、轻巧好扔、0毛刺、全家可玩</v>
          </cell>
          <cell r="L2726" t="str">
            <v/>
          </cell>
          <cell r="M2726" t="str">
            <v>销售商品</v>
          </cell>
          <cell r="N2726" t="str">
            <v>2023/01/10</v>
          </cell>
          <cell r="O2726">
            <v>12.92</v>
          </cell>
        </row>
        <row r="2726">
          <cell r="Q2726">
            <v>0</v>
          </cell>
          <cell r="R2726">
            <v>0</v>
          </cell>
          <cell r="S2726">
            <v>0</v>
          </cell>
          <cell r="T2726" t="str">
            <v>有</v>
          </cell>
          <cell r="U2726" t="str">
            <v/>
          </cell>
          <cell r="V2726" t="str">
            <v>2190</v>
          </cell>
        </row>
        <row r="2726">
          <cell r="AC2726">
            <v>0</v>
          </cell>
        </row>
        <row r="2726">
          <cell r="AG2726" t="str">
            <v/>
          </cell>
        </row>
        <row r="2727">
          <cell r="A2727" t="str">
            <v>MD4268</v>
          </cell>
          <cell r="B2727" t="str">
            <v>MD2023011</v>
          </cell>
          <cell r="C2727" t="str">
            <v>mideer躲避飞盘-运动小鸟</v>
          </cell>
          <cell r="D2727" t="str">
            <v>mideer Pro Dodge Disc - Incredible Gorilla</v>
          </cell>
          <cell r="E2727" t="str">
            <v>6936352542681</v>
          </cell>
          <cell r="F2727">
            <v>59</v>
          </cell>
          <cell r="G2727">
            <v>69.87</v>
          </cell>
          <cell r="H2727" t="str">
            <v>3+到20+</v>
          </cell>
          <cell r="I2727" t="str">
            <v>老品</v>
          </cell>
          <cell r="J2727" t="str">
            <v>1、产品同竞品差异点（优势点）：布艺飞盘，更轻便
2、产品功能点：稳定飞行不止20米
3、产品设计优势：
4、产品教育属性优势：
5、产品安全属性优势：
6、产品相关服务优势：
7、其他：</v>
          </cell>
          <cell r="K2727" t="str">
            <v>玩法多样、触感轻软、宽边好抓、牛津布材质</v>
          </cell>
          <cell r="L2727" t="str">
            <v/>
          </cell>
          <cell r="M2727" t="str">
            <v>销售商品</v>
          </cell>
          <cell r="N2727" t="str">
            <v>2023/01/13</v>
          </cell>
          <cell r="O2727">
            <v>26.55</v>
          </cell>
          <cell r="P2727">
            <v>0.11</v>
          </cell>
          <cell r="Q2727">
            <v>33</v>
          </cell>
          <cell r="R2727">
            <v>20</v>
          </cell>
          <cell r="S2727">
            <v>4</v>
          </cell>
          <cell r="T2727" t="str">
            <v>有</v>
          </cell>
          <cell r="U2727" t="str">
            <v/>
          </cell>
          <cell r="V2727" t="str">
            <v>2190</v>
          </cell>
          <cell r="W2727">
            <v>33</v>
          </cell>
          <cell r="X2727">
            <v>20</v>
          </cell>
          <cell r="Y2727">
            <v>4</v>
          </cell>
          <cell r="Z2727">
            <v>60</v>
          </cell>
          <cell r="AA2727">
            <v>35</v>
          </cell>
          <cell r="AB2727">
            <v>60</v>
          </cell>
          <cell r="AC2727">
            <v>0.126</v>
          </cell>
          <cell r="AD2727">
            <v>2.64</v>
          </cell>
          <cell r="AE2727">
            <v>4.8</v>
          </cell>
          <cell r="AF2727">
            <v>24</v>
          </cell>
          <cell r="AG2727" t="str">
            <v/>
          </cell>
        </row>
        <row r="2728">
          <cell r="A2728" t="str">
            <v>MD4267</v>
          </cell>
          <cell r="B2728" t="str">
            <v>MD2023011</v>
          </cell>
          <cell r="C2728" t="str">
            <v>mideer躲避飞盘-超级猩猩</v>
          </cell>
          <cell r="D2728" t="str">
            <v>mideer Pro Dodge Disc - Sporty Bird</v>
          </cell>
          <cell r="E2728" t="str">
            <v>6936352542674</v>
          </cell>
          <cell r="F2728">
            <v>59</v>
          </cell>
          <cell r="G2728">
            <v>69.87</v>
          </cell>
          <cell r="H2728" t="str">
            <v>3+到20+</v>
          </cell>
          <cell r="I2728" t="str">
            <v>老品</v>
          </cell>
          <cell r="J2728" t="str">
            <v>1、产品同竞品差异点（优势点）：布艺飞盘，更轻便
2、产品功能点：稳定飞行不止20米
3、产品设计优势：
4、产品教育属性优势：
5、产品安全属性优势：
6、产品相关服务优势：
7、其他：</v>
          </cell>
          <cell r="K2728" t="str">
            <v>玩法多样、触感轻软、宽边好抓、牛津布材质</v>
          </cell>
          <cell r="L2728" t="str">
            <v/>
          </cell>
          <cell r="M2728" t="str">
            <v>销售商品</v>
          </cell>
          <cell r="N2728" t="str">
            <v>2023/01/13</v>
          </cell>
          <cell r="O2728">
            <v>26.55</v>
          </cell>
          <cell r="P2728">
            <v>0.11</v>
          </cell>
          <cell r="Q2728">
            <v>33</v>
          </cell>
          <cell r="R2728">
            <v>20</v>
          </cell>
          <cell r="S2728">
            <v>4</v>
          </cell>
          <cell r="T2728" t="str">
            <v>有</v>
          </cell>
          <cell r="U2728" t="str">
            <v/>
          </cell>
          <cell r="V2728" t="str">
            <v>2190</v>
          </cell>
          <cell r="W2728">
            <v>33</v>
          </cell>
          <cell r="X2728">
            <v>20</v>
          </cell>
          <cell r="Y2728">
            <v>4</v>
          </cell>
          <cell r="Z2728">
            <v>60</v>
          </cell>
          <cell r="AA2728">
            <v>34.5</v>
          </cell>
          <cell r="AB2728">
            <v>60</v>
          </cell>
          <cell r="AC2728">
            <v>0.1242</v>
          </cell>
          <cell r="AD2728">
            <v>2.64</v>
          </cell>
          <cell r="AE2728">
            <v>4.83</v>
          </cell>
          <cell r="AF2728">
            <v>24</v>
          </cell>
          <cell r="AG2728" t="str">
            <v/>
          </cell>
        </row>
        <row r="2729">
          <cell r="A2729" t="str">
            <v>MD1231</v>
          </cell>
          <cell r="B2729" t="str">
            <v>MD2023016</v>
          </cell>
          <cell r="C2729" t="str">
            <v>mideer喷喷狗弹射飞碟</v>
          </cell>
          <cell r="D2729" t="str">
            <v>mideer Woof Woof Pop-Up Flying Disc</v>
          </cell>
          <cell r="E2729" t="str">
            <v>6936352512318</v>
          </cell>
          <cell r="F2729">
            <v>79</v>
          </cell>
          <cell r="G2729">
            <v>93.55</v>
          </cell>
          <cell r="H2729" t="str">
            <v/>
          </cell>
          <cell r="I2729" t="str">
            <v>老品</v>
          </cell>
          <cell r="J2729" t="str">
            <v/>
          </cell>
          <cell r="K2729" t="str">
            <v>一踩就飞、追接飞碟、7m弹射高度、锻炼身体</v>
          </cell>
          <cell r="L2729" t="str">
            <v/>
          </cell>
          <cell r="M2729" t="str">
            <v>销售商品</v>
          </cell>
          <cell r="N2729" t="str">
            <v>2023/01/28</v>
          </cell>
          <cell r="O2729">
            <v>35.55</v>
          </cell>
          <cell r="P2729">
            <v>0.68</v>
          </cell>
          <cell r="Q2729">
            <v>24.5</v>
          </cell>
          <cell r="R2729">
            <v>27</v>
          </cell>
          <cell r="S2729">
            <v>11.3</v>
          </cell>
          <cell r="T2729" t="str">
            <v>有</v>
          </cell>
          <cell r="U2729" t="str">
            <v/>
          </cell>
          <cell r="V2729" t="str">
            <v>2190</v>
          </cell>
          <cell r="W2729">
            <v>24.5</v>
          </cell>
          <cell r="X2729">
            <v>27</v>
          </cell>
          <cell r="Y2729">
            <v>11.3</v>
          </cell>
          <cell r="Z2729">
            <v>0</v>
          </cell>
          <cell r="AA2729">
            <v>0</v>
          </cell>
          <cell r="AB2729">
            <v>0</v>
          </cell>
          <cell r="AC2729">
            <v>0</v>
          </cell>
          <cell r="AD2729">
            <v>0</v>
          </cell>
          <cell r="AE2729">
            <v>0</v>
          </cell>
          <cell r="AF2729">
            <v>0</v>
          </cell>
          <cell r="AG2729" t="str">
            <v/>
          </cell>
        </row>
        <row r="2730">
          <cell r="A2730" t="str">
            <v>MD3315</v>
          </cell>
          <cell r="B2730" t="str">
            <v>MD2023018</v>
          </cell>
          <cell r="C2730" t="str">
            <v>mideer专业竞技飞盘-蓝脚鲣鸟</v>
          </cell>
          <cell r="D2730" t="str">
            <v>mideer Professional Outdoor Flying Disc - Blue-footed Booby</v>
          </cell>
          <cell r="E2730" t="str">
            <v>6936352533153</v>
          </cell>
          <cell r="F2730">
            <v>59</v>
          </cell>
          <cell r="G2730">
            <v>69.87</v>
          </cell>
          <cell r="H2730" t="str">
            <v>3+到20+</v>
          </cell>
          <cell r="I2730" t="str">
            <v>老品</v>
          </cell>
          <cell r="J2730" t="str">
            <v>1、产品同竞品差异点（优势点）：专业竞技飞盘
2、产品功能点：更稳定可回旋
3、产品设计优势：意大利插画师联名
4、产品教育属性优势：
5、产品安全属性优势：
6、产品相关服务优势：
7、其他：</v>
          </cell>
          <cell r="K2730" t="str">
            <v>可回旋、防滑耐磨、更大尺寸、飞行稳定</v>
          </cell>
          <cell r="L2730" t="str">
            <v/>
          </cell>
          <cell r="M2730" t="str">
            <v>销售商品</v>
          </cell>
          <cell r="N2730" t="str">
            <v>2023/02/09</v>
          </cell>
          <cell r="O2730">
            <v>26.55</v>
          </cell>
          <cell r="P2730">
            <v>0.32</v>
          </cell>
          <cell r="Q2730">
            <v>28</v>
          </cell>
          <cell r="R2730">
            <v>27.8</v>
          </cell>
          <cell r="S2730">
            <v>5</v>
          </cell>
          <cell r="T2730" t="str">
            <v>有</v>
          </cell>
          <cell r="U2730" t="str">
            <v/>
          </cell>
          <cell r="V2730" t="str">
            <v>2190</v>
          </cell>
          <cell r="W2730">
            <v>28</v>
          </cell>
          <cell r="X2730">
            <v>27.8</v>
          </cell>
          <cell r="Y2730">
            <v>5</v>
          </cell>
          <cell r="Z2730">
            <v>58</v>
          </cell>
          <cell r="AA2730">
            <v>57.5</v>
          </cell>
          <cell r="AB2730">
            <v>52.5</v>
          </cell>
          <cell r="AC2730">
            <v>0.1750875</v>
          </cell>
          <cell r="AD2730">
            <v>12.8</v>
          </cell>
          <cell r="AE2730">
            <v>14.5</v>
          </cell>
          <cell r="AF2730">
            <v>40</v>
          </cell>
          <cell r="AG2730" t="str">
            <v/>
          </cell>
        </row>
        <row r="2731">
          <cell r="A2731" t="str">
            <v>MD3314</v>
          </cell>
          <cell r="B2731" t="str">
            <v>MD2023018</v>
          </cell>
          <cell r="C2731" t="str">
            <v>mideer专业竞技飞盘-刺猬</v>
          </cell>
          <cell r="D2731" t="str">
            <v>mideer Professional Outdoor Flying Disc - Hedgehog</v>
          </cell>
          <cell r="E2731" t="str">
            <v>6936352533146</v>
          </cell>
          <cell r="F2731">
            <v>59</v>
          </cell>
          <cell r="G2731">
            <v>69.87</v>
          </cell>
          <cell r="H2731" t="str">
            <v>3+到20+</v>
          </cell>
          <cell r="I2731" t="str">
            <v>老品</v>
          </cell>
          <cell r="J2731" t="str">
            <v>1、产品同竞品差异点（优势点）：专业竞技飞盘
2、产品功能点：更稳定可回旋
3、产品设计优势：意大利插画师联名
4、产品教育属性优势：
5、产品安全属性优势：
6、产品相关服务优势：
7、其他：</v>
          </cell>
          <cell r="K2731" t="str">
            <v>可回旋、防滑耐磨、更大尺寸、飞行稳定</v>
          </cell>
          <cell r="L2731" t="str">
            <v/>
          </cell>
          <cell r="M2731" t="str">
            <v>销售商品</v>
          </cell>
          <cell r="N2731" t="str">
            <v>2023/02/09</v>
          </cell>
          <cell r="O2731">
            <v>26.55</v>
          </cell>
          <cell r="P2731">
            <v>0.32</v>
          </cell>
          <cell r="Q2731">
            <v>28</v>
          </cell>
          <cell r="R2731">
            <v>27.8</v>
          </cell>
          <cell r="S2731">
            <v>5</v>
          </cell>
          <cell r="T2731" t="str">
            <v>有</v>
          </cell>
          <cell r="U2731" t="str">
            <v/>
          </cell>
          <cell r="V2731" t="str">
            <v>2190</v>
          </cell>
        </row>
        <row r="2731">
          <cell r="Z2731">
            <v>58</v>
          </cell>
          <cell r="AA2731">
            <v>57.5</v>
          </cell>
          <cell r="AB2731">
            <v>52.5</v>
          </cell>
          <cell r="AC2731">
            <v>0.1750875</v>
          </cell>
          <cell r="AD2731">
            <v>12.8</v>
          </cell>
          <cell r="AE2731">
            <v>14.5</v>
          </cell>
          <cell r="AF2731">
            <v>40</v>
          </cell>
          <cell r="AG2731" t="str">
            <v/>
          </cell>
        </row>
        <row r="2732">
          <cell r="A2732" t="str">
            <v>MD3313</v>
          </cell>
          <cell r="B2732" t="str">
            <v>MD2023018</v>
          </cell>
          <cell r="C2732" t="str">
            <v>mideer专业竞技飞盘-海鹦</v>
          </cell>
          <cell r="D2732" t="str">
            <v>mideer Professional Outdoor Flying Disc - Puffins</v>
          </cell>
          <cell r="E2732" t="str">
            <v>6936352533139</v>
          </cell>
          <cell r="F2732">
            <v>59</v>
          </cell>
          <cell r="G2732">
            <v>69.87</v>
          </cell>
          <cell r="H2732" t="str">
            <v/>
          </cell>
          <cell r="I2732" t="str">
            <v>老品</v>
          </cell>
          <cell r="J2732" t="str">
            <v/>
          </cell>
          <cell r="K2732" t="str">
            <v>可回旋、防滑耐磨、更大尺寸、飞行稳定</v>
          </cell>
          <cell r="L2732" t="str">
            <v/>
          </cell>
          <cell r="M2732" t="str">
            <v>销售商品</v>
          </cell>
          <cell r="N2732" t="str">
            <v>2023/02/09</v>
          </cell>
          <cell r="O2732">
            <v>26.55</v>
          </cell>
          <cell r="P2732">
            <v>0.32</v>
          </cell>
          <cell r="Q2732">
            <v>28</v>
          </cell>
          <cell r="R2732">
            <v>27.8</v>
          </cell>
          <cell r="S2732">
            <v>5</v>
          </cell>
          <cell r="T2732" t="str">
            <v>有</v>
          </cell>
          <cell r="U2732" t="str">
            <v/>
          </cell>
          <cell r="V2732" t="str">
            <v>2190</v>
          </cell>
        </row>
        <row r="2732">
          <cell r="AC2732">
            <v>0</v>
          </cell>
        </row>
        <row r="2732">
          <cell r="AG2732" t="str">
            <v/>
          </cell>
        </row>
        <row r="2733">
          <cell r="A2733" t="str">
            <v>MD6275</v>
          </cell>
          <cell r="B2733" t="str">
            <v>MD2023019</v>
          </cell>
          <cell r="C2733" t="str">
            <v>mideer 儿童入门运动球拍   二合一</v>
          </cell>
          <cell r="D2733" t="str">
            <v>Kids Junior Racket</v>
          </cell>
          <cell r="E2733" t="str">
            <v>6936352562757</v>
          </cell>
          <cell r="F2733">
            <v>59</v>
          </cell>
          <cell r="G2733">
            <v>69.94</v>
          </cell>
          <cell r="H2733" t="str">
            <v>3+到20+</v>
          </cell>
          <cell r="I2733" t="str">
            <v>老品</v>
          </cell>
          <cell r="J2733" t="str">
            <v>1、产品同竞品差异点（优势点）：柔软布面，为初学者设计
2、产品功能点：增大接球面积，击球率更高，多种玩法
3、产品设计优势：
4、产品教育属性优势：
5、产品安全属性优势：
6、产品相关服务优势：
7、其他：</v>
          </cell>
          <cell r="K2733" t="str">
            <v>1.儿童入门 布面球拍 2.为初学宝贝设计 激活运动细胞 3.400cm²加宽拍面 接发球更轻松 4.扇子般轻盈 玩一整天也不累 5.炫彩双球 解锁花样玩法 6.坚韧高弹网布 好拍不易破 7.流线型手柄 助力小手抓握 8.不限场地 室内室外皆可玩 9.更耐砸的ABS 孩子玩嗨也不怕 10.清新双色 挥出缤纷童年</v>
          </cell>
          <cell r="L2733" t="str">
            <v>1. Beginner fabric paddle racket for kids 2. Designed for first-time learners Activate motor skills 3. 400 cm² widened paddle surface Easier to return and catch balls 4. Light as a fan Play all day without fatigue 5. Colorful dual balls Unlock more play styles 6. Tough high-elastic mesh Durable and not easy to tear 7. Streamlined handle Helps small hands grip better 8. No venue limits Play indoors or outdoors 9. More impact-resistant ABS Safe even during energetic play 10. Fresh dual-color design Swing into a colorful childhood</v>
          </cell>
          <cell r="M2733" t="str">
            <v>销售商品</v>
          </cell>
          <cell r="N2733" t="str">
            <v>2023/02/13</v>
          </cell>
          <cell r="O2733">
            <v>26.55</v>
          </cell>
          <cell r="P2733">
            <v>0.47</v>
          </cell>
          <cell r="Q2733">
            <v>36</v>
          </cell>
          <cell r="R2733">
            <v>24</v>
          </cell>
          <cell r="S2733">
            <v>5.5</v>
          </cell>
          <cell r="T2733" t="str">
            <v>无</v>
          </cell>
          <cell r="U2733" t="str">
            <v/>
          </cell>
          <cell r="V2733" t="str">
            <v>36500</v>
          </cell>
          <cell r="W2733">
            <v>25.5</v>
          </cell>
          <cell r="X2733">
            <v>36.5</v>
          </cell>
          <cell r="Y2733">
            <v>5.5</v>
          </cell>
          <cell r="Z2733">
            <v>58</v>
          </cell>
          <cell r="AA2733">
            <v>41</v>
          </cell>
          <cell r="AB2733">
            <v>29</v>
          </cell>
          <cell r="AC2733">
            <v>0.068962</v>
          </cell>
          <cell r="AD2733">
            <v>4.5</v>
          </cell>
          <cell r="AE2733">
            <v>5.43</v>
          </cell>
          <cell r="AF2733">
            <v>10</v>
          </cell>
          <cell r="AG2733" t="str">
            <v>否</v>
          </cell>
        </row>
        <row r="2734">
          <cell r="A2734" t="str">
            <v>MD2229</v>
          </cell>
          <cell r="B2734" t="str">
            <v>MD2022075</v>
          </cell>
          <cell r="C2734" t="str">
            <v>mideer 平衡游戏板</v>
          </cell>
          <cell r="D2734" t="str">
            <v>无</v>
          </cell>
          <cell r="E2734" t="str">
            <v>6936352522294</v>
          </cell>
          <cell r="F2734">
            <v>399</v>
          </cell>
          <cell r="G2734">
            <v>472.5</v>
          </cell>
          <cell r="H2734" t="str">
            <v>3+到20+</v>
          </cell>
          <cell r="I2734" t="str">
            <v>老品</v>
          </cell>
          <cell r="J2734" t="str">
            <v>1、产品同竞品差异点（优势点）：10层山毛榉
2、产品功能点：感统平衡训练，全家可用
3、产品设计优势：
4、产品教育属性优势：
5、产品安全属性优势：环保水性漆
6、产品相关服务优势：
7、其他：</v>
          </cell>
          <cell r="K2734" t="str">
            <v>平衡训练、多种玩法、全家可用、欧洲山毛榉</v>
          </cell>
          <cell r="L2734" t="str">
            <v/>
          </cell>
          <cell r="M2734" t="str">
            <v>销售商品</v>
          </cell>
          <cell r="N2734" t="str">
            <v>2022/10/19</v>
          </cell>
          <cell r="O2734">
            <v>179.55</v>
          </cell>
          <cell r="P2734">
            <v>5.5</v>
          </cell>
          <cell r="Q2734">
            <v>83</v>
          </cell>
          <cell r="R2734">
            <v>29.5</v>
          </cell>
          <cell r="S2734">
            <v>18</v>
          </cell>
          <cell r="T2734" t="str">
            <v>有</v>
          </cell>
          <cell r="U2734" t="str">
            <v/>
          </cell>
          <cell r="V2734" t="str">
            <v>2190</v>
          </cell>
          <cell r="W2734">
            <v>83</v>
          </cell>
          <cell r="X2734">
            <v>0</v>
          </cell>
          <cell r="Y2734">
            <v>0</v>
          </cell>
          <cell r="Z2734">
            <v>83</v>
          </cell>
          <cell r="AA2734">
            <v>21</v>
          </cell>
          <cell r="AB2734">
            <v>34</v>
          </cell>
          <cell r="AC2734">
            <v>0.059262</v>
          </cell>
          <cell r="AD2734">
            <v>5.5</v>
          </cell>
          <cell r="AE2734">
            <v>5.47</v>
          </cell>
          <cell r="AF2734">
            <v>1</v>
          </cell>
          <cell r="AG2734" t="str">
            <v>是</v>
          </cell>
        </row>
        <row r="2735">
          <cell r="A2735" t="str">
            <v>MD6273</v>
          </cell>
          <cell r="B2735" t="str">
            <v>MD2023015</v>
          </cell>
          <cell r="C2735" t="str">
            <v>mideer多功能成长篮球架</v>
          </cell>
          <cell r="D2735" t="str">
            <v>无</v>
          </cell>
          <cell r="E2735" t="str">
            <v>6936352562733</v>
          </cell>
          <cell r="F2735">
            <v>269</v>
          </cell>
          <cell r="G2735">
            <v>318.55</v>
          </cell>
          <cell r="H2735" t="str">
            <v>3+到20+</v>
          </cell>
          <cell r="I2735" t="str">
            <v>老品</v>
          </cell>
          <cell r="J2735" t="str">
            <v>1、产品同竞品差异点（优势点）：三合一多种玩法结合
2、产品功能点：正反两面都能玩，炫酷投篮，磁吸飞盘，欢乐套圈，9档高度可调
3、产品设计优势：
4、产品教育属性优势：
5、产品安全属性优势：
6、产品相关服务优势：
7、其他：</v>
          </cell>
          <cell r="K2735" t="str">
            <v>高度可调、炫酷投篮、磁吸飞镖、欢乐套圈</v>
          </cell>
          <cell r="L2735" t="str">
            <v/>
          </cell>
          <cell r="M2735" t="str">
            <v>销售商品</v>
          </cell>
          <cell r="N2735" t="str">
            <v>2023/01/28</v>
          </cell>
          <cell r="O2735">
            <v>121.05</v>
          </cell>
          <cell r="P2735">
            <v>4.44</v>
          </cell>
          <cell r="Q2735">
            <v>59</v>
          </cell>
          <cell r="R2735">
            <v>19.8</v>
          </cell>
          <cell r="S2735">
            <v>49.5</v>
          </cell>
          <cell r="T2735" t="str">
            <v>有</v>
          </cell>
          <cell r="U2735" t="str">
            <v/>
          </cell>
          <cell r="V2735" t="str">
            <v>2190</v>
          </cell>
          <cell r="W2735">
            <v>59</v>
          </cell>
          <cell r="X2735">
            <v>19.8</v>
          </cell>
          <cell r="Y2735">
            <v>49.5</v>
          </cell>
          <cell r="Z2735">
            <v>59.5</v>
          </cell>
          <cell r="AA2735">
            <v>21.5</v>
          </cell>
          <cell r="AB2735">
            <v>51.5</v>
          </cell>
          <cell r="AC2735">
            <v>0.065881375</v>
          </cell>
          <cell r="AD2735">
            <v>4.44</v>
          </cell>
          <cell r="AE2735">
            <v>4.48</v>
          </cell>
          <cell r="AF2735">
            <v>1</v>
          </cell>
          <cell r="AG2735" t="str">
            <v>是</v>
          </cell>
        </row>
        <row r="2736">
          <cell r="A2736" t="str">
            <v>MD2239</v>
          </cell>
          <cell r="B2736" t="str">
            <v>MD2023005</v>
          </cell>
          <cell r="C2736" t="str">
            <v>mideer跳跳豹折叠蹦床</v>
          </cell>
          <cell r="D2736" t="str">
            <v>mideer Foldable Trampoline - Leopard</v>
          </cell>
          <cell r="E2736" t="str">
            <v>6936352522393</v>
          </cell>
          <cell r="F2736">
            <v>349</v>
          </cell>
          <cell r="G2736">
            <v>524.97</v>
          </cell>
          <cell r="H2736" t="str">
            <v>3+到20+</v>
          </cell>
          <cell r="I2736" t="str">
            <v>老品</v>
          </cell>
          <cell r="J2736" t="str">
            <v>1、产品同竞品差异点（优势点）：
2、产品功能点：承重100斤，高弹力带，防滑扶手设计
3、产品设计优势：
4、产品教育属性优势：
5、产品安全属性优势：
6、产品相关服务优势：
7、其他：</v>
          </cell>
          <cell r="K2736" t="str">
            <v>高弹挑布、弹跳静音、稳固钢架、防夹脚</v>
          </cell>
          <cell r="L2736" t="str">
            <v/>
          </cell>
          <cell r="M2736" t="str">
            <v>销售商品</v>
          </cell>
          <cell r="N2736" t="str">
            <v>2023/02/20</v>
          </cell>
          <cell r="O2736">
            <v>174.5</v>
          </cell>
          <cell r="P2736">
            <v>5.2</v>
          </cell>
          <cell r="Q2736">
            <v>68.5</v>
          </cell>
          <cell r="R2736">
            <v>35.8</v>
          </cell>
          <cell r="S2736">
            <v>14.8</v>
          </cell>
          <cell r="T2736" t="str">
            <v>有</v>
          </cell>
          <cell r="U2736" t="str">
            <v/>
          </cell>
          <cell r="V2736" t="str">
            <v>2190</v>
          </cell>
          <cell r="W2736">
            <v>68.5</v>
          </cell>
          <cell r="X2736">
            <v>35.8</v>
          </cell>
          <cell r="Y2736">
            <v>14.8</v>
          </cell>
          <cell r="Z2736">
            <v>68.5</v>
          </cell>
          <cell r="AA2736">
            <v>14.5</v>
          </cell>
          <cell r="AB2736">
            <v>36</v>
          </cell>
          <cell r="AC2736">
            <v>0.035757</v>
          </cell>
          <cell r="AD2736">
            <v>5.2</v>
          </cell>
          <cell r="AE2736">
            <v>6</v>
          </cell>
          <cell r="AF2736">
            <v>1</v>
          </cell>
          <cell r="AG2736" t="str">
            <v/>
          </cell>
        </row>
        <row r="2737">
          <cell r="A2737" t="str">
            <v>MD6383</v>
          </cell>
          <cell r="B2737" t="str">
            <v>MD2021027</v>
          </cell>
          <cell r="C2737" t="str">
            <v>mideer儿童滑行车-仙踪绿</v>
          </cell>
          <cell r="D2737" t="str">
            <v>mideer Kids Scooter - Forest Green</v>
          </cell>
          <cell r="E2737" t="str">
            <v>6936352563839</v>
          </cell>
          <cell r="F2737">
            <v>299</v>
          </cell>
          <cell r="G2737">
            <v>354.08</v>
          </cell>
          <cell r="H2737" t="str">
            <v>3+到20+</v>
          </cell>
          <cell r="I2737" t="str">
            <v>老品</v>
          </cell>
          <cell r="J2737" t="str">
            <v>1、产品同竞品差异点（优势点）：
2、产品功能点：
3、产品设计优势：
4、产品教育属性优势：
5、产品安全属性优势：
6、产品相关服务优势：
7、其他：</v>
          </cell>
          <cell r="K2737" t="str">
            <v>双锁保护，平稳不侧翻，高度可调，长高不换车</v>
          </cell>
          <cell r="L2737" t="str">
            <v/>
          </cell>
          <cell r="M2737" t="str">
            <v>销售商品</v>
          </cell>
          <cell r="N2737" t="str">
            <v>2023/04/10</v>
          </cell>
          <cell r="O2737">
            <v>134.55</v>
          </cell>
          <cell r="P2737">
            <v>3.3</v>
          </cell>
          <cell r="Q2737">
            <v>64.5</v>
          </cell>
          <cell r="R2737">
            <v>19</v>
          </cell>
          <cell r="S2737">
            <v>31.5</v>
          </cell>
          <cell r="T2737" t="str">
            <v>有</v>
          </cell>
          <cell r="U2737" t="str">
            <v/>
          </cell>
          <cell r="V2737" t="str">
            <v>2190</v>
          </cell>
        </row>
        <row r="2737">
          <cell r="Z2737">
            <v>64.5</v>
          </cell>
          <cell r="AA2737">
            <v>19</v>
          </cell>
          <cell r="AB2737">
            <v>31.5</v>
          </cell>
          <cell r="AC2737">
            <v>0.03860325</v>
          </cell>
          <cell r="AD2737">
            <v>3.3</v>
          </cell>
          <cell r="AE2737">
            <v>4</v>
          </cell>
          <cell r="AF2737">
            <v>1</v>
          </cell>
          <cell r="AG2737" t="str">
            <v/>
          </cell>
        </row>
        <row r="2738">
          <cell r="A2738" t="str">
            <v>MD6384</v>
          </cell>
          <cell r="B2738" t="str">
            <v>MD2021027</v>
          </cell>
          <cell r="C2738" t="str">
            <v>mideer儿童滑行车-星河紫</v>
          </cell>
          <cell r="D2738" t="str">
            <v>mideer Kids Scooter - Galaxy Purple</v>
          </cell>
          <cell r="E2738" t="str">
            <v>6936352563846</v>
          </cell>
          <cell r="F2738">
            <v>299</v>
          </cell>
          <cell r="G2738">
            <v>354.08</v>
          </cell>
          <cell r="H2738" t="str">
            <v>3+到20+</v>
          </cell>
          <cell r="I2738" t="str">
            <v>老品</v>
          </cell>
          <cell r="J2738" t="str">
            <v>1、产品同竞品差异点（优势点）：
2、产品功能点：
3、产品设计优势：
4、产品教育属性优势：
5、产品安全属性优势：
6、产品相关服务优势：
7、其他：</v>
          </cell>
          <cell r="K2738" t="str">
            <v>双锁保护，平稳不侧翻，高度可调，长高不换车</v>
          </cell>
          <cell r="L2738" t="str">
            <v/>
          </cell>
          <cell r="M2738" t="str">
            <v>销售商品</v>
          </cell>
          <cell r="N2738" t="str">
            <v>2023/04/10</v>
          </cell>
          <cell r="O2738">
            <v>134.55</v>
          </cell>
          <cell r="P2738">
            <v>3.3</v>
          </cell>
          <cell r="Q2738">
            <v>64.5</v>
          </cell>
          <cell r="R2738">
            <v>19</v>
          </cell>
          <cell r="S2738">
            <v>31.5</v>
          </cell>
          <cell r="T2738" t="str">
            <v>有</v>
          </cell>
          <cell r="U2738" t="str">
            <v/>
          </cell>
          <cell r="V2738" t="str">
            <v>2190</v>
          </cell>
        </row>
        <row r="2738">
          <cell r="Z2738">
            <v>64.5</v>
          </cell>
          <cell r="AA2738">
            <v>19</v>
          </cell>
          <cell r="AB2738">
            <v>31.5</v>
          </cell>
          <cell r="AC2738">
            <v>0.03860325</v>
          </cell>
          <cell r="AD2738">
            <v>3.3</v>
          </cell>
          <cell r="AE2738">
            <v>4</v>
          </cell>
          <cell r="AF2738">
            <v>1</v>
          </cell>
          <cell r="AG2738" t="str">
            <v/>
          </cell>
        </row>
        <row r="2739">
          <cell r="A2739" t="str">
            <v>MD6408</v>
          </cell>
          <cell r="B2739" t="str">
            <v>MD2022039</v>
          </cell>
          <cell r="C2739" t="str">
            <v>mideer 软fufu运动飞盘  你看起来很好吃</v>
          </cell>
          <cell r="D2739" t="str">
            <v>mideer Soft Sport Frisbee - You Look Yummy</v>
          </cell>
          <cell r="E2739" t="str">
            <v>6936352564089</v>
          </cell>
          <cell r="F2739">
            <v>39</v>
          </cell>
          <cell r="G2739">
            <v>38.98</v>
          </cell>
          <cell r="H2739" t="str">
            <v>3+到20+</v>
          </cell>
          <cell r="I2739" t="str">
            <v>老品</v>
          </cell>
          <cell r="J2739" t="str">
            <v>1、产品同竞品差异点（优势点）：
2、产品功能点：
3、产品设计优势：
4、产品教育属性优势：
5、产品安全属性优势：
6、产品相关服务优势：
7、其他：</v>
          </cell>
          <cell r="K2739" t="str">
            <v>1）柔软安全，撞到也不怕
2）飞行平稳，轻松飞40米远
3）零毛刺光滑边缘，接得住拿得稳
4）CCC认证，无异味放心玩
5）轻巧便携，场景不受限
6）亲子互动首选，激发运动天赋
7）热转印工艺，图案清晰不褪色</v>
          </cell>
          <cell r="L2739" t="str">
            <v>Soft and safe; no fear of impact.
Stable flight, easily reaches a 40-meter range.
Zero burrs and smooth edges for easy catching.
CCC certified, odorless, and safe to play.
Lightweight, portable, and versatile for many scenarios.
Perfect for parent-child interaction to spark athletic talent.
Heat transfer printing ensures clear, non-fading patterns.</v>
          </cell>
          <cell r="M2739" t="str">
            <v>销售商品</v>
          </cell>
          <cell r="N2739" t="str">
            <v>2023/04/12</v>
          </cell>
          <cell r="O2739">
            <v>14.82</v>
          </cell>
          <cell r="P2739">
            <v>0.1</v>
          </cell>
          <cell r="Q2739">
            <v>20.5</v>
          </cell>
          <cell r="R2739">
            <v>20.5</v>
          </cell>
          <cell r="S2739">
            <v>1.5</v>
          </cell>
          <cell r="T2739" t="str">
            <v>有</v>
          </cell>
          <cell r="U2739" t="str">
            <v/>
          </cell>
          <cell r="V2739" t="str">
            <v>2190</v>
          </cell>
          <cell r="W2739">
            <v>23</v>
          </cell>
          <cell r="X2739">
            <v>27.5</v>
          </cell>
          <cell r="Y2739">
            <v>0</v>
          </cell>
          <cell r="Z2739">
            <v>42.5</v>
          </cell>
          <cell r="AA2739">
            <v>42.5</v>
          </cell>
          <cell r="AB2739">
            <v>42.5</v>
          </cell>
          <cell r="AC2739">
            <v>0.076765625</v>
          </cell>
          <cell r="AD2739">
            <v>8.5</v>
          </cell>
          <cell r="AE2739">
            <v>9.55</v>
          </cell>
          <cell r="AF2739">
            <v>100</v>
          </cell>
          <cell r="AG2739" t="str">
            <v>是</v>
          </cell>
        </row>
        <row r="2740">
          <cell r="A2740" t="str">
            <v>MD6407</v>
          </cell>
          <cell r="B2740" t="str">
            <v>MD2022039</v>
          </cell>
          <cell r="C2740" t="str">
            <v>mideer软fufu运动飞盘-星际青蛙</v>
          </cell>
          <cell r="D2740" t="str">
            <v>mideer Soft Sport Frisbee - Space Travel Frog</v>
          </cell>
          <cell r="E2740" t="str">
            <v>6936352564072</v>
          </cell>
          <cell r="F2740">
            <v>39</v>
          </cell>
          <cell r="G2740">
            <v>38.98</v>
          </cell>
          <cell r="H2740" t="str">
            <v>3+到20+</v>
          </cell>
          <cell r="I2740" t="str">
            <v>老品</v>
          </cell>
          <cell r="J2740" t="str">
            <v>1、产品同竞品差异点（优势点）：
2、产品功能点：
3、产品设计优势：
4、产品教育属性优势：
5、产品安全属性优势：
6、产品相关服务优势：
7、其他：</v>
          </cell>
          <cell r="K2740" t="str">
            <v>和QQ糖一样软、轻巧好扔、0毛刺、全家可玩</v>
          </cell>
          <cell r="L2740" t="str">
            <v/>
          </cell>
          <cell r="M2740" t="str">
            <v>销售商品</v>
          </cell>
          <cell r="N2740" t="str">
            <v>2023/04/12</v>
          </cell>
          <cell r="O2740">
            <v>14.82</v>
          </cell>
          <cell r="P2740">
            <v>0.09</v>
          </cell>
          <cell r="Q2740">
            <v>20.5</v>
          </cell>
          <cell r="R2740">
            <v>20.5</v>
          </cell>
          <cell r="S2740">
            <v>1.5</v>
          </cell>
          <cell r="T2740" t="str">
            <v>有</v>
          </cell>
          <cell r="U2740" t="str">
            <v/>
          </cell>
          <cell r="V2740" t="str">
            <v>2190</v>
          </cell>
          <cell r="W2740">
            <v>20.5</v>
          </cell>
          <cell r="X2740">
            <v>20.5</v>
          </cell>
          <cell r="Y2740">
            <v>1.5</v>
          </cell>
          <cell r="Z2740">
            <v>42</v>
          </cell>
          <cell r="AA2740">
            <v>42</v>
          </cell>
          <cell r="AB2740">
            <v>43</v>
          </cell>
          <cell r="AC2740">
            <v>0.075852</v>
          </cell>
          <cell r="AD2740">
            <v>8.5</v>
          </cell>
          <cell r="AE2740">
            <v>10</v>
          </cell>
          <cell r="AF2740">
            <v>100</v>
          </cell>
          <cell r="AG2740" t="str">
            <v/>
          </cell>
        </row>
        <row r="2741">
          <cell r="A2741" t="str">
            <v>MD6409</v>
          </cell>
          <cell r="B2741" t="str">
            <v>MD2019006</v>
          </cell>
          <cell r="C2741" t="str">
            <v>mideer 弹射小风筝  彩虹独角兽</v>
          </cell>
          <cell r="D2741" t="str">
            <v>Pop-up Mini Kite - Iridescent Unicorn</v>
          </cell>
          <cell r="E2741" t="str">
            <v>6936352564096</v>
          </cell>
          <cell r="F2741">
            <v>19.9</v>
          </cell>
          <cell r="G2741">
            <v>19.88</v>
          </cell>
          <cell r="H2741" t="str">
            <v>3+到20+</v>
          </cell>
          <cell r="I2741" t="str">
            <v>老品</v>
          </cell>
          <cell r="J2741" t="str">
            <v>1、产品同竞品差异点（优势点）：加厚加宽皮筋，不易断不勒手
2、产品功能点：1秒弹飞，可飞出30米
3、产品设计优势：
4、产品教育属性优势：
5、产品安全属性优势：
6、产品相关服务优势：
7、其他：</v>
          </cell>
          <cell r="K2741" t="str">
            <v>1）让孩子当飞行员，不只是看风筝的人！
2）轻轻一甩就起飞，放风筝从此变简单
3）一拉一放间，锻炼手臂肌肉
4）护手手柄设计，呵护宝宝小手
5）3岁+宝宝也能放心玩
6）无视风向，轻松飞30米高
7）小巧便携，想玩就带
8）空中飞行超稳定，不翻跟头
9）玻纤骨架，结实耐用不变形
10）小风筝，大细节</v>
          </cell>
          <cell r="L2741" t="str">
            <v>Let children be the pilots, not just spectators!
Launches with a simple flick; flying kites is now easy.
Pull-and-release action exercises arm muscles.
Protective handle design cares for little hands.
Safe for toddlers as young as 3.
Flies up to 30 meters regardless of wind direction.
Compact size for easy travel.
Stable flight performance in the air.
Fiberglass frame: sturdy, durable, and anti-deformation.
Small kite, big details.</v>
          </cell>
          <cell r="M2741" t="str">
            <v>销售商品</v>
          </cell>
          <cell r="N2741" t="str">
            <v>2023/04/14</v>
          </cell>
          <cell r="O2741">
            <v>7.562</v>
          </cell>
          <cell r="P2741">
            <v>0.05</v>
          </cell>
          <cell r="Q2741">
            <v>36</v>
          </cell>
          <cell r="R2741">
            <v>23.5</v>
          </cell>
          <cell r="S2741">
            <v>0.5</v>
          </cell>
          <cell r="T2741" t="str">
            <v>有</v>
          </cell>
          <cell r="U2741" t="str">
            <v/>
          </cell>
          <cell r="V2741" t="str">
            <v>2190</v>
          </cell>
          <cell r="W2741">
            <v>32.5</v>
          </cell>
          <cell r="X2741">
            <v>24</v>
          </cell>
          <cell r="Y2741">
            <v>0</v>
          </cell>
          <cell r="Z2741">
            <v>45</v>
          </cell>
          <cell r="AA2741">
            <v>33</v>
          </cell>
          <cell r="AB2741">
            <v>45.5</v>
          </cell>
          <cell r="AC2741">
            <v>0.0675675</v>
          </cell>
          <cell r="AD2741">
            <v>7.2</v>
          </cell>
          <cell r="AE2741">
            <v>8.58</v>
          </cell>
          <cell r="AF2741">
            <v>200</v>
          </cell>
          <cell r="AG2741" t="str">
            <v>否</v>
          </cell>
        </row>
        <row r="2742">
          <cell r="A2742" t="str">
            <v>MD6410</v>
          </cell>
          <cell r="B2742" t="str">
            <v>MD2019006</v>
          </cell>
          <cell r="C2742" t="str">
            <v>mideer 弹射小风筝  喷火翼龙</v>
          </cell>
          <cell r="D2742" t="str">
            <v>Pop-up Mini Kite - Spitfire Pterosaur</v>
          </cell>
          <cell r="E2742" t="str">
            <v>6936352564102</v>
          </cell>
          <cell r="F2742">
            <v>19.9</v>
          </cell>
          <cell r="G2742">
            <v>19.88</v>
          </cell>
          <cell r="H2742" t="str">
            <v>3+到20+</v>
          </cell>
          <cell r="I2742" t="str">
            <v>老品</v>
          </cell>
          <cell r="J2742" t="str">
            <v>1、产品同竞品差异点（优势点）：加厚加宽皮筋，不易断不勒手
2、产品功能点：1秒弹飞，可飞出30米
3、产品设计优势：
4、产品教育属性优势：
5、产品安全属性优势：
6、产品相关服务优势：
7、其他：</v>
          </cell>
          <cell r="K2742" t="str">
            <v>1秒放飞、弹力设计、远距飞行、小巧便携</v>
          </cell>
          <cell r="L2742" t="str">
            <v/>
          </cell>
          <cell r="M2742" t="str">
            <v>销售商品</v>
          </cell>
          <cell r="N2742" t="str">
            <v>2023/04/14</v>
          </cell>
          <cell r="O2742">
            <v>7.562</v>
          </cell>
          <cell r="P2742">
            <v>0.04</v>
          </cell>
          <cell r="Q2742">
            <v>36</v>
          </cell>
          <cell r="R2742">
            <v>23.5</v>
          </cell>
          <cell r="S2742">
            <v>0.5</v>
          </cell>
          <cell r="T2742" t="str">
            <v>有</v>
          </cell>
          <cell r="U2742" t="str">
            <v/>
          </cell>
          <cell r="V2742" t="str">
            <v>2190</v>
          </cell>
          <cell r="W2742">
            <v>33</v>
          </cell>
          <cell r="X2742">
            <v>24</v>
          </cell>
          <cell r="Y2742">
            <v>0</v>
          </cell>
          <cell r="Z2742">
            <v>44.5</v>
          </cell>
          <cell r="AA2742">
            <v>33</v>
          </cell>
          <cell r="AB2742">
            <v>45</v>
          </cell>
          <cell r="AC2742">
            <v>0.0660825</v>
          </cell>
          <cell r="AD2742">
            <v>7.2</v>
          </cell>
          <cell r="AE2742">
            <v>8.65</v>
          </cell>
          <cell r="AF2742">
            <v>200</v>
          </cell>
          <cell r="AG2742" t="str">
            <v>否</v>
          </cell>
        </row>
        <row r="2743">
          <cell r="A2743" t="str">
            <v>CT6453</v>
          </cell>
          <cell r="B2743" t="str">
            <v>MD2021027</v>
          </cell>
          <cell r="C2743" t="str">
            <v>mideer儿童滑行车-仙踪绿（海外版）</v>
          </cell>
          <cell r="D2743" t="str">
            <v>mideer Kids Scooter - Forest Green</v>
          </cell>
          <cell r="E2743" t="str">
            <v>6936352564539</v>
          </cell>
          <cell r="F2743">
            <v>299</v>
          </cell>
          <cell r="G2743">
            <v>354.08</v>
          </cell>
          <cell r="H2743" t="str">
            <v/>
          </cell>
          <cell r="I2743" t="str">
            <v>老品</v>
          </cell>
          <cell r="J2743" t="str">
            <v/>
          </cell>
          <cell r="K2743" t="str">
            <v>双锁保护、平稳不侧翻、高度可调、轻松折叠</v>
          </cell>
          <cell r="L2743" t="str">
            <v/>
          </cell>
          <cell r="M2743" t="str">
            <v>ODM单</v>
          </cell>
          <cell r="N2743" t="str">
            <v>2023/04/10</v>
          </cell>
          <cell r="O2743">
            <v>134.55</v>
          </cell>
          <cell r="P2743">
            <v>4</v>
          </cell>
          <cell r="Q2743">
            <v>64.3</v>
          </cell>
          <cell r="R2743">
            <v>19</v>
          </cell>
          <cell r="S2743">
            <v>31.5</v>
          </cell>
          <cell r="T2743" t="str">
            <v>有</v>
          </cell>
          <cell r="U2743" t="str">
            <v/>
          </cell>
          <cell r="V2743" t="str">
            <v>2190</v>
          </cell>
        </row>
        <row r="2743">
          <cell r="AC2743">
            <v>0</v>
          </cell>
        </row>
        <row r="2743">
          <cell r="AG2743" t="str">
            <v/>
          </cell>
        </row>
        <row r="2744">
          <cell r="A2744" t="str">
            <v>CT6454</v>
          </cell>
          <cell r="B2744" t="str">
            <v>MD2021027</v>
          </cell>
          <cell r="C2744" t="str">
            <v>mideer儿童滑行车-星河紫（海外版）</v>
          </cell>
          <cell r="D2744" t="str">
            <v>mideer Kids Scooter - Galaxy Purple</v>
          </cell>
          <cell r="E2744" t="str">
            <v>6936352564546</v>
          </cell>
          <cell r="F2744">
            <v>299</v>
          </cell>
          <cell r="G2744">
            <v>354.08</v>
          </cell>
          <cell r="H2744" t="str">
            <v/>
          </cell>
          <cell r="I2744" t="str">
            <v>老品</v>
          </cell>
          <cell r="J2744" t="str">
            <v/>
          </cell>
          <cell r="K2744" t="str">
            <v>双锁保护、平稳不侧翻、高度可调、轻松折叠</v>
          </cell>
          <cell r="L2744" t="str">
            <v/>
          </cell>
          <cell r="M2744" t="str">
            <v>ODM单</v>
          </cell>
          <cell r="N2744" t="str">
            <v>2023/04/10</v>
          </cell>
          <cell r="O2744">
            <v>134.55</v>
          </cell>
          <cell r="P2744">
            <v>4</v>
          </cell>
          <cell r="Q2744">
            <v>64.3</v>
          </cell>
          <cell r="R2744">
            <v>19</v>
          </cell>
          <cell r="S2744">
            <v>31.5</v>
          </cell>
          <cell r="T2744" t="str">
            <v>有</v>
          </cell>
          <cell r="U2744" t="str">
            <v/>
          </cell>
          <cell r="V2744" t="str">
            <v>2190</v>
          </cell>
        </row>
        <row r="2744">
          <cell r="AC2744">
            <v>0</v>
          </cell>
        </row>
        <row r="2744">
          <cell r="AG2744" t="str">
            <v/>
          </cell>
        </row>
        <row r="2745">
          <cell r="A2745" t="str">
            <v>MD6398</v>
          </cell>
          <cell r="B2745" t="str">
            <v>MD2023054</v>
          </cell>
          <cell r="C2745" t="str">
            <v>mideer 亲子互动对接球</v>
          </cell>
          <cell r="D2745" t="str">
            <v>Pop&amp;Catch Ball Game</v>
          </cell>
          <cell r="E2745" t="str">
            <v>6936352563983</v>
          </cell>
          <cell r="F2745">
            <v>29.9</v>
          </cell>
          <cell r="G2745">
            <v>35.43</v>
          </cell>
          <cell r="H2745" t="str">
            <v>3+到20+</v>
          </cell>
          <cell r="I2745" t="str">
            <v>老品</v>
          </cell>
          <cell r="J2745" t="str">
            <v>1、产品同竞品差异点（优势点）：16cm大口径，接球率更高
2、产品功能点：抛接互动，弹力小球落地不扰邻，防滑手柄设计
3、产品设计优势：
4、产品教育属性优势：
5、产品安全属性优势：
6、产品相关服务优势：
7、其他：</v>
          </cell>
          <cell r="K2745" t="str">
            <v>1.抛接互动 感统训练 2.一抛一接 手眼协调练专注 3.16cm大口径 接球率更高 4.单人/两人 玩法多多多 5.高弹力彩球 落地声小不扰邻 6.手柄是防滑的 久握不会累 7.强韧性 啪嗒摔地也不怕 8.不含BPA 各项检测均合格 9.室内户外 在哪都能玩 10.简单3步 安装不费力</v>
          </cell>
          <cell r="L2745" t="str">
            <v>1. Toss and catch interaction Sensory integration training 2. Toss and catch Improve hand-eye coordination and focus 3. 16 cm wide opening Higher catch success rate 4. Single or two-player play Lots of ways to play 5. High-elastic colorful ball Low impact sound Won’t disturb neighbors 6. Non-slip handle Comfortable grip even with long use 7. High toughness Drop-resistant No worries about falling 8. BPA-free All safety tests passed 9. Indoor and outdoor play Anywhere anytime 10. Simple 3-step assembly Effortless setup</v>
          </cell>
          <cell r="M2745" t="str">
            <v>销售商品</v>
          </cell>
          <cell r="N2745" t="str">
            <v>2023/08/18</v>
          </cell>
          <cell r="O2745">
            <v>13.455</v>
          </cell>
          <cell r="P2745">
            <v>0.38</v>
          </cell>
          <cell r="Q2745">
            <v>21.5</v>
          </cell>
          <cell r="R2745">
            <v>21.5</v>
          </cell>
          <cell r="S2745">
            <v>16.5</v>
          </cell>
          <cell r="T2745" t="str">
            <v>无</v>
          </cell>
          <cell r="U2745" t="str">
            <v/>
          </cell>
          <cell r="V2745" t="str">
            <v>36500</v>
          </cell>
          <cell r="W2745">
            <v>21.7</v>
          </cell>
          <cell r="X2745">
            <v>21.5</v>
          </cell>
          <cell r="Y2745">
            <v>16.6</v>
          </cell>
          <cell r="Z2745">
            <v>66.6</v>
          </cell>
          <cell r="AA2745">
            <v>46</v>
          </cell>
          <cell r="AB2745">
            <v>70</v>
          </cell>
          <cell r="AC2745">
            <v>0.214452</v>
          </cell>
          <cell r="AD2745">
            <v>9</v>
          </cell>
          <cell r="AE2745">
            <v>10.94</v>
          </cell>
          <cell r="AF2745">
            <v>24</v>
          </cell>
          <cell r="AG2745" t="str">
            <v>否</v>
          </cell>
        </row>
        <row r="2746">
          <cell r="A2746" t="str">
            <v>CT1267</v>
          </cell>
          <cell r="B2746" t="str">
            <v>MD2019013</v>
          </cell>
          <cell r="C2746" t="str">
            <v>mideer经典游戏-跳皮绳（海外版）</v>
          </cell>
          <cell r="D2746" t="str">
            <v>无</v>
          </cell>
          <cell r="E2746" t="str">
            <v>6936352512677</v>
          </cell>
          <cell r="F2746">
            <v>18.8</v>
          </cell>
          <cell r="G2746">
            <v>18.8</v>
          </cell>
          <cell r="H2746" t="str">
            <v/>
          </cell>
          <cell r="I2746" t="str">
            <v>老品</v>
          </cell>
          <cell r="J2746" t="str">
            <v/>
          </cell>
          <cell r="K2746" t="str">
            <v>抛接互动、感统训练、弹力彩球、防滑手柄</v>
          </cell>
          <cell r="L2746" t="str">
            <v/>
          </cell>
          <cell r="M2746" t="str">
            <v>销售商品</v>
          </cell>
          <cell r="N2746" t="str">
            <v>2019/05/16</v>
          </cell>
          <cell r="O2746">
            <v>7.144</v>
          </cell>
        </row>
        <row r="2746">
          <cell r="Q2746">
            <v>0</v>
          </cell>
          <cell r="R2746">
            <v>0</v>
          </cell>
          <cell r="S2746">
            <v>0</v>
          </cell>
          <cell r="T2746" t="str">
            <v>有</v>
          </cell>
          <cell r="U2746" t="str">
            <v/>
          </cell>
          <cell r="V2746" t="str">
            <v>2190</v>
          </cell>
        </row>
        <row r="2746">
          <cell r="AC2746">
            <v>0</v>
          </cell>
        </row>
        <row r="2746">
          <cell r="AG2746" t="str">
            <v/>
          </cell>
        </row>
        <row r="2747">
          <cell r="A2747" t="str">
            <v>MD1024</v>
          </cell>
          <cell r="B2747" t="str">
            <v>MD2017102</v>
          </cell>
          <cell r="C2747" t="str">
            <v>mideer 投影手电筒  童话故事</v>
          </cell>
          <cell r="D2747" t="str">
            <v>mideer Kid Storybook Torch</v>
          </cell>
          <cell r="E2747" t="str">
            <v>6936352510246</v>
          </cell>
          <cell r="F2747">
            <v>59</v>
          </cell>
          <cell r="G2747">
            <v>59</v>
          </cell>
          <cell r="H2747" t="str">
            <v/>
          </cell>
          <cell r="I2747" t="str">
            <v>老品</v>
          </cell>
          <cell r="J2747" t="str">
            <v>1</v>
          </cell>
          <cell r="K2747" t="str">
            <v>1）手电筒式投影仪，玩法新颖有趣
2）精选童话故事，插画精美生动呈现
3）4大主题套装，拓展孩子想象力
4）好玩又简单，处处是惊喜
5）操作简便，趣味故事剧场，想象力全开
6）优质材质，光滑打磨，玩耍安全放心</v>
          </cell>
          <cell r="L2747" t="str">
            <v>1. Flashlight-style projector 2. Carefully selected fairy tales Beautiful illustrations vividly brought to life 3. 4 themed sets Expand children’s imagination 4. Fun and easy to play Excitement everywhere 5.Simple to play Fun story theater Fully unleash imagination 6. High-quality materials Smoothly polished Safe and reassuring to play</v>
          </cell>
          <cell r="M2747" t="str">
            <v>ODM单</v>
          </cell>
          <cell r="N2747" t="str">
            <v>2017/08/02</v>
          </cell>
          <cell r="O2747">
            <v>22.42</v>
          </cell>
          <cell r="P2747">
            <v>0.2</v>
          </cell>
          <cell r="Q2747">
            <v>23</v>
          </cell>
          <cell r="R2747">
            <v>5.5</v>
          </cell>
          <cell r="S2747">
            <v>5.5</v>
          </cell>
          <cell r="T2747" t="str">
            <v>无</v>
          </cell>
          <cell r="U2747" t="str">
            <v/>
          </cell>
          <cell r="V2747" t="str">
            <v>36500</v>
          </cell>
          <cell r="W2747">
            <v>22.6</v>
          </cell>
          <cell r="X2747">
            <v>5.6</v>
          </cell>
          <cell r="Y2747">
            <v>5.6</v>
          </cell>
          <cell r="Z2747">
            <v>47.7</v>
          </cell>
          <cell r="AA2747">
            <v>24.3</v>
          </cell>
          <cell r="AB2747">
            <v>36.2</v>
          </cell>
          <cell r="AC2747">
            <v>0.041959782</v>
          </cell>
          <cell r="AD2747">
            <v>7.2</v>
          </cell>
          <cell r="AE2747">
            <v>8.95</v>
          </cell>
          <cell r="AF2747">
            <v>48</v>
          </cell>
          <cell r="AG2747" t="str">
            <v>否</v>
          </cell>
        </row>
        <row r="2748">
          <cell r="A2748" t="str">
            <v>WL0309</v>
          </cell>
          <cell r="B2748" t="str">
            <v>MD2021012</v>
          </cell>
          <cell r="C2748" t="str">
            <v>mideer皮球打气筒（赠品）</v>
          </cell>
          <cell r="D2748" t="str">
            <v>无</v>
          </cell>
          <cell r="E2748" t="str">
            <v>WL0309</v>
          </cell>
          <cell r="F2748">
            <v>1.3</v>
          </cell>
          <cell r="G2748">
            <v>1.3</v>
          </cell>
          <cell r="H2748" t="str">
            <v>3+到20+</v>
          </cell>
          <cell r="I2748" t="str">
            <v>老品</v>
          </cell>
          <cell r="J2748" t="str">
            <v>1、产品同竞品差异点（优势点）：
2、产品功能点：
3、产品设计优势：
4、产品教育属性优势：
5、产品安全属性优势：
6、产品相关服务优势：
7、其他：</v>
          </cell>
          <cell r="K2748" t="str">
            <v>暂缺</v>
          </cell>
          <cell r="L2748" t="str">
            <v/>
          </cell>
          <cell r="M2748" t="str">
            <v>赠品</v>
          </cell>
          <cell r="N2748" t="str">
            <v>2021/04/07</v>
          </cell>
        </row>
        <row r="2748">
          <cell r="P2748">
            <v>0.03</v>
          </cell>
          <cell r="Q2748">
            <v>0</v>
          </cell>
          <cell r="R2748">
            <v>0</v>
          </cell>
          <cell r="S2748">
            <v>0</v>
          </cell>
          <cell r="T2748" t="str">
            <v>有</v>
          </cell>
          <cell r="U2748" t="str">
            <v/>
          </cell>
          <cell r="V2748" t="str">
            <v>2190</v>
          </cell>
          <cell r="W2748">
            <v>0</v>
          </cell>
          <cell r="X2748">
            <v>0</v>
          </cell>
          <cell r="Y2748">
            <v>0</v>
          </cell>
          <cell r="Z2748">
            <v>0</v>
          </cell>
          <cell r="AA2748">
            <v>0</v>
          </cell>
          <cell r="AB2748">
            <v>0</v>
          </cell>
          <cell r="AC2748">
            <v>0</v>
          </cell>
          <cell r="AD2748">
            <v>3.1</v>
          </cell>
          <cell r="AE2748">
            <v>0</v>
          </cell>
          <cell r="AF2748">
            <v>100</v>
          </cell>
          <cell r="AG2748" t="str">
            <v/>
          </cell>
        </row>
        <row r="2749">
          <cell r="A2749" t="str">
            <v>WL6490</v>
          </cell>
          <cell r="B2749" t="str">
            <v>MD2022014</v>
          </cell>
          <cell r="C2749" t="str">
            <v>mideer篮球足球打气筒（赠品）</v>
          </cell>
          <cell r="D2749" t="str">
            <v>无</v>
          </cell>
          <cell r="E2749" t="str">
            <v>WL6490</v>
          </cell>
          <cell r="F2749">
            <v>1.8</v>
          </cell>
          <cell r="G2749">
            <v>1.75</v>
          </cell>
          <cell r="H2749" t="str">
            <v>3+到20+</v>
          </cell>
          <cell r="I2749" t="str">
            <v>老品</v>
          </cell>
          <cell r="J2749" t="str">
            <v>1、产品同竞品差异点（优势点）：
2、产品功能点：
3、产品设计优势：
4、产品教育属性优势：
5、产品安全属性优势：
6、产品相关服务优势：
7、其他：</v>
          </cell>
          <cell r="K2749" t="str">
            <v>暂缺</v>
          </cell>
          <cell r="L2749" t="str">
            <v/>
          </cell>
          <cell r="M2749" t="str">
            <v>赠品</v>
          </cell>
          <cell r="N2749" t="str">
            <v>2022/03/28</v>
          </cell>
        </row>
        <row r="2749">
          <cell r="P2749">
            <v>0.5</v>
          </cell>
          <cell r="Q2749">
            <v>0</v>
          </cell>
          <cell r="R2749">
            <v>0</v>
          </cell>
          <cell r="S2749">
            <v>0</v>
          </cell>
          <cell r="T2749" t="str">
            <v>有</v>
          </cell>
          <cell r="U2749" t="str">
            <v/>
          </cell>
          <cell r="V2749" t="str">
            <v>2190</v>
          </cell>
          <cell r="W2749">
            <v>0</v>
          </cell>
          <cell r="X2749">
            <v>0</v>
          </cell>
          <cell r="Y2749">
            <v>0</v>
          </cell>
          <cell r="Z2749">
            <v>37.5</v>
          </cell>
          <cell r="AA2749">
            <v>26.5</v>
          </cell>
          <cell r="AB2749">
            <v>35</v>
          </cell>
          <cell r="AC2749">
            <v>0.03478125</v>
          </cell>
          <cell r="AD2749">
            <v>25</v>
          </cell>
          <cell r="AE2749">
            <v>4.9</v>
          </cell>
          <cell r="AF2749">
            <v>50</v>
          </cell>
          <cell r="AG2749" t="str">
            <v/>
          </cell>
        </row>
        <row r="2750">
          <cell r="A2750" t="str">
            <v>MD6117</v>
          </cell>
          <cell r="B2750" t="str">
            <v>MD2022015</v>
          </cell>
          <cell r="C2750" t="str">
            <v>mideer 儿童篮球  霸王龙大迁徙 3号</v>
          </cell>
          <cell r="D2750" t="str">
            <v>mideer Children's Basketball - T-Rex Migration 3</v>
          </cell>
          <cell r="E2750" t="str">
            <v>6936352561170</v>
          </cell>
          <cell r="F2750">
            <v>72</v>
          </cell>
          <cell r="G2750">
            <v>71.99</v>
          </cell>
          <cell r="H2750" t="str">
            <v>3+到20+</v>
          </cell>
          <cell r="I2750" t="str">
            <v>老品</v>
          </cell>
          <cell r="J2750" t="str">
            <v>1、产品同竞品差异点（优势点）：轻拍高回弹，弹力适中好控球
2、产品功能点：防滑颗粒纹，多场地适用
3、产品设计优势：
4、产品教育属性优势：
5、产品安全属性优势：环保无毒
6、产品相关服务优势：
7、其他：</v>
          </cell>
          <cell r="K2750" t="str">
            <v>大小可选、弹力十足、防滑颗粒、轻拍高弹</v>
          </cell>
          <cell r="L2750" t="str">
            <v/>
          </cell>
          <cell r="M2750" t="str">
            <v>销售商品</v>
          </cell>
          <cell r="N2750" t="str">
            <v>2022/03/28</v>
          </cell>
          <cell r="O2750">
            <v>27.36</v>
          </cell>
          <cell r="P2750">
            <v>0.34</v>
          </cell>
          <cell r="Q2750">
            <v>18</v>
          </cell>
          <cell r="R2750">
            <v>18</v>
          </cell>
          <cell r="S2750">
            <v>18</v>
          </cell>
          <cell r="T2750" t="str">
            <v>无</v>
          </cell>
          <cell r="U2750" t="str">
            <v/>
          </cell>
          <cell r="V2750" t="str">
            <v>36500</v>
          </cell>
          <cell r="W2750">
            <v>18</v>
          </cell>
          <cell r="X2750">
            <v>18</v>
          </cell>
          <cell r="Y2750">
            <v>18</v>
          </cell>
          <cell r="Z2750">
            <v>45.5</v>
          </cell>
          <cell r="AA2750">
            <v>24</v>
          </cell>
          <cell r="AB2750">
            <v>49</v>
          </cell>
          <cell r="AC2750">
            <v>0.053508</v>
          </cell>
          <cell r="AD2750">
            <v>14</v>
          </cell>
          <cell r="AE2750">
            <v>14.17</v>
          </cell>
          <cell r="AF2750">
            <v>40</v>
          </cell>
          <cell r="AG2750" t="str">
            <v>是</v>
          </cell>
        </row>
        <row r="2751">
          <cell r="A2751" t="str">
            <v>MD6118</v>
          </cell>
          <cell r="B2751" t="str">
            <v>MD2022015</v>
          </cell>
          <cell r="C2751" t="str">
            <v>mideer 儿童篮球  霸王龙大迁徙 5号</v>
          </cell>
          <cell r="D2751" t="str">
            <v>mideer Children's Basketball - T-Rex Migration 5</v>
          </cell>
          <cell r="E2751" t="str">
            <v>6936352561187</v>
          </cell>
          <cell r="F2751">
            <v>79</v>
          </cell>
          <cell r="G2751">
            <v>79.02</v>
          </cell>
          <cell r="H2751" t="str">
            <v>3+到20+</v>
          </cell>
          <cell r="I2751" t="str">
            <v>老品</v>
          </cell>
          <cell r="J2751" t="str">
            <v>1、产品同竞品差异点（优势点）：
2、产品功能点：
3、产品设计优势：
4、产品教育属性优势：
5、产品安全属性优势：
6、产品相关服务优势：
7、其他：</v>
          </cell>
          <cell r="K2751" t="str">
            <v>大小可选、弹力十足、防滑颗粒、轻拍高弹</v>
          </cell>
          <cell r="L2751" t="str">
            <v/>
          </cell>
          <cell r="M2751" t="str">
            <v>销售商品</v>
          </cell>
          <cell r="N2751" t="str">
            <v>2022/03/28</v>
          </cell>
          <cell r="O2751">
            <v>30.02</v>
          </cell>
          <cell r="P2751">
            <v>0.51</v>
          </cell>
          <cell r="Q2751">
            <v>28</v>
          </cell>
          <cell r="R2751">
            <v>9.5</v>
          </cell>
          <cell r="S2751">
            <v>9.5</v>
          </cell>
          <cell r="T2751" t="str">
            <v>有</v>
          </cell>
          <cell r="U2751" t="str">
            <v/>
          </cell>
          <cell r="V2751" t="str">
            <v>2190</v>
          </cell>
          <cell r="W2751">
            <v>28</v>
          </cell>
          <cell r="X2751">
            <v>9.5</v>
          </cell>
          <cell r="Y2751">
            <v>9.5</v>
          </cell>
          <cell r="Z2751">
            <v>53</v>
          </cell>
          <cell r="AA2751">
            <v>30</v>
          </cell>
          <cell r="AB2751">
            <v>38</v>
          </cell>
          <cell r="AC2751">
            <v>0.06042</v>
          </cell>
          <cell r="AD2751">
            <v>15.3</v>
          </cell>
          <cell r="AE2751">
            <v>16</v>
          </cell>
          <cell r="AF2751">
            <v>30</v>
          </cell>
          <cell r="AG2751" t="str">
            <v/>
          </cell>
        </row>
        <row r="2752">
          <cell r="A2752" t="str">
            <v>MD6119</v>
          </cell>
          <cell r="B2752" t="str">
            <v>MD2022015</v>
          </cell>
          <cell r="C2752" t="str">
            <v>mideer 儿童篮球  独角兽环游记 3号</v>
          </cell>
          <cell r="D2752" t="str">
            <v>mideer Children's Basketball - Unicorn Travel 3</v>
          </cell>
          <cell r="E2752" t="str">
            <v>6936352561194</v>
          </cell>
          <cell r="F2752">
            <v>72</v>
          </cell>
          <cell r="G2752">
            <v>71.99</v>
          </cell>
          <cell r="H2752" t="str">
            <v>3+到20+</v>
          </cell>
          <cell r="I2752" t="str">
            <v>老品</v>
          </cell>
          <cell r="J2752" t="str">
            <v>1、产品同竞品差异点（优势点）：轻拍高回弹，弹力适中好控球
2、产品功能点：防滑颗粒纹，多场地适用
3、产品设计优势：
4、产品教育属性优势：
5、产品安全属性优势：环保无毒
6、产品相关服务优势：
7、其他：</v>
          </cell>
          <cell r="K2752" t="str">
            <v>大小可选、弹力十足、防滑颗粒、轻拍高弹</v>
          </cell>
          <cell r="L2752" t="str">
            <v/>
          </cell>
          <cell r="M2752" t="str">
            <v>销售商品</v>
          </cell>
          <cell r="N2752" t="str">
            <v>2022/03/28</v>
          </cell>
          <cell r="O2752">
            <v>27.36</v>
          </cell>
          <cell r="P2752">
            <v>0.32</v>
          </cell>
          <cell r="Q2752">
            <v>22</v>
          </cell>
          <cell r="R2752">
            <v>9</v>
          </cell>
          <cell r="S2752">
            <v>8</v>
          </cell>
          <cell r="T2752" t="str">
            <v>有</v>
          </cell>
          <cell r="U2752" t="str">
            <v/>
          </cell>
          <cell r="V2752" t="str">
            <v>2190</v>
          </cell>
          <cell r="W2752">
            <v>22</v>
          </cell>
          <cell r="X2752">
            <v>9</v>
          </cell>
          <cell r="Y2752">
            <v>8</v>
          </cell>
          <cell r="Z2752">
            <v>46</v>
          </cell>
          <cell r="AA2752">
            <v>31.5</v>
          </cell>
          <cell r="AB2752">
            <v>31</v>
          </cell>
          <cell r="AC2752">
            <v>0.044919</v>
          </cell>
          <cell r="AD2752">
            <v>14</v>
          </cell>
          <cell r="AE2752">
            <v>13.66</v>
          </cell>
          <cell r="AF2752">
            <v>40</v>
          </cell>
          <cell r="AG2752" t="str">
            <v/>
          </cell>
        </row>
        <row r="2753">
          <cell r="A2753" t="str">
            <v>MD6120</v>
          </cell>
          <cell r="B2753" t="str">
            <v>MD2022015</v>
          </cell>
          <cell r="C2753" t="str">
            <v>mideer 儿童篮球  独角兽环游记 5号</v>
          </cell>
          <cell r="D2753" t="str">
            <v>mideer Children's Basketball - Unicorn Travel 5</v>
          </cell>
          <cell r="E2753" t="str">
            <v>6936352561200</v>
          </cell>
          <cell r="F2753">
            <v>79</v>
          </cell>
          <cell r="G2753">
            <v>79.02</v>
          </cell>
          <cell r="H2753" t="str">
            <v>3+到20+</v>
          </cell>
          <cell r="I2753" t="str">
            <v>老品</v>
          </cell>
          <cell r="J2753" t="str">
            <v>1、产品同竞品差异点（优势点）：轻拍高回弹，弹力适中好控球
2、产品功能点：防滑颗粒纹，多场地适用
3、产品设计优势：
4、产品教育属性优势：
5、产品安全属性优势：环保无毒
6、产品相关服务优势：
7、其他：</v>
          </cell>
          <cell r="K2753" t="str">
            <v>大小可选、弹力十足、防滑颗粒、轻拍高弹</v>
          </cell>
          <cell r="L2753" t="str">
            <v/>
          </cell>
          <cell r="M2753" t="str">
            <v>销售商品</v>
          </cell>
          <cell r="N2753" t="str">
            <v>2022/03/28</v>
          </cell>
          <cell r="O2753">
            <v>30.02</v>
          </cell>
          <cell r="P2753">
            <v>0.51</v>
          </cell>
          <cell r="Q2753">
            <v>28</v>
          </cell>
          <cell r="R2753">
            <v>9.5</v>
          </cell>
          <cell r="S2753">
            <v>9.5</v>
          </cell>
          <cell r="T2753" t="str">
            <v>有</v>
          </cell>
          <cell r="U2753" t="str">
            <v/>
          </cell>
          <cell r="V2753" t="str">
            <v>2190</v>
          </cell>
          <cell r="W2753">
            <v>28</v>
          </cell>
          <cell r="X2753">
            <v>9.5</v>
          </cell>
          <cell r="Y2753">
            <v>9.5</v>
          </cell>
          <cell r="Z2753">
            <v>53</v>
          </cell>
          <cell r="AA2753">
            <v>30</v>
          </cell>
          <cell r="AB2753">
            <v>38</v>
          </cell>
          <cell r="AC2753">
            <v>0.06042</v>
          </cell>
          <cell r="AD2753">
            <v>15.3</v>
          </cell>
          <cell r="AE2753">
            <v>15.29</v>
          </cell>
          <cell r="AF2753">
            <v>30</v>
          </cell>
          <cell r="AG2753" t="str">
            <v/>
          </cell>
        </row>
        <row r="2754">
          <cell r="A2754" t="str">
            <v>MD6121</v>
          </cell>
          <cell r="B2754" t="str">
            <v>MD2022030</v>
          </cell>
          <cell r="C2754" t="str">
            <v>mideer儿童足球-机器人总动员</v>
          </cell>
          <cell r="D2754" t="str">
            <v>mideer Kids Soccer - Wall-E</v>
          </cell>
          <cell r="E2754" t="str">
            <v>6936352561217</v>
          </cell>
          <cell r="F2754">
            <v>79</v>
          </cell>
          <cell r="G2754">
            <v>79.02</v>
          </cell>
          <cell r="H2754" t="str">
            <v>3+到20+</v>
          </cell>
          <cell r="I2754" t="str">
            <v>老品</v>
          </cell>
          <cell r="J2754" t="str">
            <v>1、产品同竞品差异点（优势点）：升级pvc材质，高弹不掉皮
2、产品功能点：球面柔软，轻松射门
3、产品设计优势：
4、产品教育属性优势：
5、产品安全属性优势：
6、产品相关服务优势：
7、其他：</v>
          </cell>
          <cell r="K2754" t="str">
            <v>表皮耐磨、脚感柔软、机缝工艺、防漏气嘴</v>
          </cell>
          <cell r="L2754" t="str">
            <v/>
          </cell>
          <cell r="M2754" t="str">
            <v>销售商品</v>
          </cell>
          <cell r="N2754" t="str">
            <v>2022/05/10</v>
          </cell>
          <cell r="O2754">
            <v>30.02</v>
          </cell>
          <cell r="P2754">
            <v>0.35</v>
          </cell>
          <cell r="Q2754">
            <v>20</v>
          </cell>
          <cell r="R2754">
            <v>20</v>
          </cell>
          <cell r="S2754">
            <v>20</v>
          </cell>
          <cell r="T2754" t="str">
            <v>有</v>
          </cell>
          <cell r="U2754" t="str">
            <v/>
          </cell>
          <cell r="V2754" t="str">
            <v>2190</v>
          </cell>
          <cell r="W2754">
            <v>20</v>
          </cell>
          <cell r="X2754">
            <v>20</v>
          </cell>
          <cell r="Y2754">
            <v>20</v>
          </cell>
          <cell r="Z2754">
            <v>60</v>
          </cell>
          <cell r="AA2754">
            <v>40</v>
          </cell>
          <cell r="AB2754">
            <v>35</v>
          </cell>
          <cell r="AC2754">
            <v>0.084</v>
          </cell>
          <cell r="AD2754">
            <v>10.5</v>
          </cell>
          <cell r="AE2754">
            <v>12.44</v>
          </cell>
          <cell r="AF2754">
            <v>30</v>
          </cell>
          <cell r="AG2754" t="str">
            <v/>
          </cell>
        </row>
        <row r="2755">
          <cell r="A2755" t="str">
            <v>MD6190</v>
          </cell>
          <cell r="B2755" t="str">
            <v>MD2022031</v>
          </cell>
          <cell r="C2755" t="str">
            <v>mideer 静音云朵球  青草绿</v>
          </cell>
          <cell r="D2755" t="str">
            <v>Quiet Fluffy Ball - Grass Green</v>
          </cell>
          <cell r="E2755" t="str">
            <v>6936352561903</v>
          </cell>
          <cell r="F2755">
            <v>45</v>
          </cell>
          <cell r="G2755">
            <v>45.01</v>
          </cell>
          <cell r="H2755" t="str">
            <v>3+到20+</v>
          </cell>
          <cell r="I2755" t="str">
            <v>老品</v>
          </cell>
          <cell r="J2755" t="str">
            <v>1、产品同竞品差异点（优势点）：
2、产品功能点：高回弹，不扰邻；表面微气孔，吸走噪音
3、产品设计优势：
4、产品教育属性优势：
5、产品安全属性优势：
6、产品相关服务优势：
7、其他：</v>
          </cell>
          <cell r="K2755" t="str">
            <v>1). 25,000+ 微米级吸音孔 —— 科学吸能降噪，室内畅玩不扰邻
2). 亲肤柔软表面 —— 触感温润细腻，全方位呵护孩子娇嫩小手
3). 高弹轻拍即起 —— 回弹稳定有力，让控球变得更简单、更自信
4). 通过权威检测认证 —— 严选安心材质，守护孩子每一个玩耍瞬间
5). 云感轻盈材质 —— 撞击无感不伤人，更无须担心损坏地板或家具
6). 拍、投、踢多能训练 —— 在趣味运动中全面提升孩子身体素质
7). 一体成型免充气 —— 告别漏气烦恼，经久耐用更省心</v>
          </cell>
          <cell r="L2755" t="str">
            <v>1) 25,000+ micropores scientifically absorb noise.
2) Soft surface, gentle on small hands.
3) High elasticity with light taps, stable rebound for easy control.
4) Tested and certified, safe for children to play with.
5) Cloud-light, fearless of impacts and won't damage floors.
6) Tapping, throwing, and kicking improve children's physical fitness.
7) No inflation required, one-piece molding for added durability.</v>
          </cell>
          <cell r="M2755" t="str">
            <v>销售商品</v>
          </cell>
          <cell r="N2755" t="str">
            <v>2022/05/10</v>
          </cell>
          <cell r="O2755">
            <v>14.4</v>
          </cell>
          <cell r="P2755">
            <v>0.15</v>
          </cell>
          <cell r="Q2755">
            <v>18</v>
          </cell>
          <cell r="R2755">
            <v>18</v>
          </cell>
          <cell r="S2755">
            <v>18</v>
          </cell>
          <cell r="T2755" t="str">
            <v>有</v>
          </cell>
          <cell r="U2755" t="str">
            <v/>
          </cell>
          <cell r="V2755" t="str">
            <v>2190</v>
          </cell>
          <cell r="W2755">
            <v>18</v>
          </cell>
          <cell r="X2755">
            <v>18</v>
          </cell>
          <cell r="Y2755">
            <v>18</v>
          </cell>
          <cell r="Z2755">
            <v>54.5</v>
          </cell>
          <cell r="AA2755">
            <v>54.7</v>
          </cell>
          <cell r="AB2755">
            <v>37.8</v>
          </cell>
          <cell r="AC2755">
            <v>0.11268747</v>
          </cell>
          <cell r="AD2755">
            <v>3.06</v>
          </cell>
          <cell r="AE2755">
            <v>4.25</v>
          </cell>
          <cell r="AF2755">
            <v>18</v>
          </cell>
          <cell r="AG2755" t="str">
            <v>否</v>
          </cell>
        </row>
        <row r="2756">
          <cell r="A2756" t="str">
            <v>MD6189</v>
          </cell>
          <cell r="B2756" t="str">
            <v>MD2022031</v>
          </cell>
          <cell r="C2756" t="str">
            <v>mideer 静音云朵球  热带橘</v>
          </cell>
          <cell r="D2756" t="str">
            <v>Quiet Fluffy Ball -Tropical Orange</v>
          </cell>
          <cell r="E2756" t="str">
            <v>6936352561897</v>
          </cell>
          <cell r="F2756">
            <v>45</v>
          </cell>
          <cell r="G2756">
            <v>45.01</v>
          </cell>
          <cell r="H2756" t="str">
            <v>3+到20+</v>
          </cell>
          <cell r="I2756" t="str">
            <v>老品</v>
          </cell>
          <cell r="J2756" t="str">
            <v>1、产品同竞品差异点（优势点）：
2、产品功能点：高回弹，不扰邻；表面微气孔，吸走噪音
3、产品设计优势：
4、产品教育属性优势：
5、产品安全属性优势：
6、产品相关服务优势：
7、其他：</v>
          </cell>
          <cell r="K2756" t="str">
            <v>弹跳无声不扰邻、触感松软、快速回弹、拍球省力</v>
          </cell>
          <cell r="L2756" t="str">
            <v/>
          </cell>
          <cell r="M2756" t="str">
            <v>销售商品</v>
          </cell>
          <cell r="N2756" t="str">
            <v>2022/05/10</v>
          </cell>
          <cell r="O2756">
            <v>14.4</v>
          </cell>
          <cell r="P2756">
            <v>0.15</v>
          </cell>
          <cell r="Q2756">
            <v>18</v>
          </cell>
          <cell r="R2756">
            <v>18</v>
          </cell>
          <cell r="S2756">
            <v>18</v>
          </cell>
          <cell r="T2756" t="str">
            <v>有</v>
          </cell>
          <cell r="U2756" t="str">
            <v/>
          </cell>
          <cell r="V2756" t="str">
            <v>2190</v>
          </cell>
          <cell r="W2756">
            <v>18</v>
          </cell>
          <cell r="X2756">
            <v>18</v>
          </cell>
          <cell r="Y2756">
            <v>18</v>
          </cell>
          <cell r="Z2756">
            <v>54.6</v>
          </cell>
          <cell r="AA2756">
            <v>54.7</v>
          </cell>
          <cell r="AB2756">
            <v>37.7</v>
          </cell>
          <cell r="AC2756">
            <v>0.112595574</v>
          </cell>
          <cell r="AD2756">
            <v>3.06</v>
          </cell>
          <cell r="AE2756">
            <v>4.35</v>
          </cell>
          <cell r="AF2756">
            <v>18</v>
          </cell>
          <cell r="AG2756" t="str">
            <v>否</v>
          </cell>
        </row>
        <row r="2757">
          <cell r="A2757" t="str">
            <v>MD6188</v>
          </cell>
          <cell r="B2757" t="str">
            <v>MD2022031</v>
          </cell>
          <cell r="C2757" t="str">
            <v>mideer 静音云朵球  春日青</v>
          </cell>
          <cell r="D2757" t="str">
            <v>mideer Quiet Fluffy Ball - Grass Green</v>
          </cell>
          <cell r="E2757" t="str">
            <v>6936352561880</v>
          </cell>
          <cell r="F2757">
            <v>45</v>
          </cell>
          <cell r="G2757">
            <v>45.01</v>
          </cell>
          <cell r="H2757" t="str">
            <v>3+到20+</v>
          </cell>
          <cell r="I2757" t="str">
            <v>老品</v>
          </cell>
          <cell r="J2757" t="str">
            <v>1、产品同竞品差异点（优势点）：
2、产品功能点：高回弹，不扰邻；表面微气孔，吸走噪音
3、产品设计优势：
4、产品教育属性优势：
5、产品安全属性优势：
6、产品相关服务优势：
7、其他：</v>
          </cell>
          <cell r="K2757" t="str">
            <v>弹跳无声不扰邻、触感松软、快速回弹、拍球省力</v>
          </cell>
          <cell r="L2757" t="str">
            <v/>
          </cell>
          <cell r="M2757" t="str">
            <v>销售商品</v>
          </cell>
          <cell r="N2757" t="str">
            <v>2022/05/10</v>
          </cell>
          <cell r="O2757">
            <v>14.4</v>
          </cell>
          <cell r="P2757">
            <v>0.17</v>
          </cell>
          <cell r="Q2757">
            <v>18</v>
          </cell>
          <cell r="R2757">
            <v>18</v>
          </cell>
          <cell r="S2757">
            <v>18</v>
          </cell>
          <cell r="T2757" t="str">
            <v>无</v>
          </cell>
          <cell r="U2757" t="str">
            <v/>
          </cell>
          <cell r="V2757" t="str">
            <v>36500</v>
          </cell>
          <cell r="W2757">
            <v>18</v>
          </cell>
          <cell r="X2757">
            <v>18</v>
          </cell>
          <cell r="Y2757">
            <v>18</v>
          </cell>
          <cell r="Z2757">
            <v>53.5</v>
          </cell>
          <cell r="AA2757">
            <v>54.5</v>
          </cell>
          <cell r="AB2757">
            <v>37</v>
          </cell>
          <cell r="AC2757">
            <v>0.10788275</v>
          </cell>
          <cell r="AD2757">
            <v>3.06</v>
          </cell>
          <cell r="AE2757">
            <v>4.33</v>
          </cell>
          <cell r="AF2757">
            <v>18</v>
          </cell>
          <cell r="AG2757" t="str">
            <v>否</v>
          </cell>
        </row>
        <row r="2758">
          <cell r="A2758" t="str">
            <v>MD6223</v>
          </cell>
          <cell r="B2758" t="str">
            <v>MD2022039</v>
          </cell>
          <cell r="C2758" t="str">
            <v>mideer 软fufu运动飞盘  贪睡的小鸟</v>
          </cell>
          <cell r="D2758" t="str">
            <v>mideer Soft Sport Frisbee - Sleeping Bird</v>
          </cell>
          <cell r="E2758" t="str">
            <v>6936352562238</v>
          </cell>
          <cell r="F2758">
            <v>34</v>
          </cell>
          <cell r="G2758">
            <v>34.01</v>
          </cell>
          <cell r="H2758" t="str">
            <v>3+到20+</v>
          </cell>
          <cell r="I2758" t="str">
            <v>老品</v>
          </cell>
          <cell r="J2758" t="str">
            <v>1、产品同竞品差异点（优势点）：触感柔软，飞行稳定
2、产品功能点：轻松飞行40米，边缘圆滑好抓握
3、产品设计优势：
4、产品教育属性优势：
5、产品安全属性优势：
6、产品相关服务优势：
7、其他：</v>
          </cell>
          <cell r="K2758" t="str">
            <v>和QQ糖一样软、轻巧好扔、0毛刺、全家可玩</v>
          </cell>
          <cell r="L2758" t="str">
            <v/>
          </cell>
          <cell r="M2758" t="str">
            <v>销售商品</v>
          </cell>
          <cell r="N2758" t="str">
            <v>2022/06/09</v>
          </cell>
          <cell r="O2758">
            <v>12.92</v>
          </cell>
          <cell r="P2758">
            <v>0.09</v>
          </cell>
          <cell r="Q2758">
            <v>20</v>
          </cell>
          <cell r="R2758">
            <v>20</v>
          </cell>
          <cell r="S2758">
            <v>1.8</v>
          </cell>
          <cell r="T2758" t="str">
            <v>有</v>
          </cell>
          <cell r="U2758" t="str">
            <v/>
          </cell>
          <cell r="V2758" t="str">
            <v>2190</v>
          </cell>
          <cell r="W2758">
            <v>22.5</v>
          </cell>
          <cell r="X2758">
            <v>27</v>
          </cell>
          <cell r="Y2758">
            <v>0</v>
          </cell>
          <cell r="Z2758">
            <v>41.5</v>
          </cell>
          <cell r="AA2758">
            <v>42.5</v>
          </cell>
          <cell r="AB2758">
            <v>43</v>
          </cell>
          <cell r="AC2758">
            <v>0.07584125</v>
          </cell>
          <cell r="AD2758">
            <v>8.5</v>
          </cell>
          <cell r="AE2758">
            <v>9.83</v>
          </cell>
          <cell r="AF2758">
            <v>100</v>
          </cell>
          <cell r="AG2758" t="str">
            <v/>
          </cell>
        </row>
        <row r="2759">
          <cell r="A2759" t="str">
            <v>MD6224</v>
          </cell>
          <cell r="B2759" t="str">
            <v>MD2022039</v>
          </cell>
          <cell r="C2759" t="str">
            <v>mideer 软fufu运动飞盘  疯狂机器人</v>
          </cell>
          <cell r="D2759" t="str">
            <v>mideer Soft Sport Frisbee - Crazy Robot</v>
          </cell>
          <cell r="E2759" t="str">
            <v>6936352562245</v>
          </cell>
          <cell r="F2759">
            <v>34</v>
          </cell>
          <cell r="G2759">
            <v>34.01</v>
          </cell>
          <cell r="H2759" t="str">
            <v>3+到20+</v>
          </cell>
          <cell r="I2759" t="str">
            <v>老品</v>
          </cell>
          <cell r="J2759" t="str">
            <v>1、产品同竞品差异点（优势点）：触感柔软，飞行稳定
2、产品功能点：轻松飞行40米，边缘圆滑好抓握
3、产品设计优势：
4、产品教育属性优势：
5、产品安全属性优势：
6、产品相关服务优势：
7、其他：</v>
          </cell>
          <cell r="K2759" t="str">
            <v>和QQ糖一样软、轻巧好扔、0毛刺、全家可玩</v>
          </cell>
          <cell r="L2759" t="str">
            <v/>
          </cell>
          <cell r="M2759" t="str">
            <v>销售商品</v>
          </cell>
          <cell r="N2759" t="str">
            <v>2022/06/09</v>
          </cell>
          <cell r="O2759">
            <v>12.92</v>
          </cell>
          <cell r="P2759">
            <v>0.1</v>
          </cell>
          <cell r="Q2759">
            <v>20</v>
          </cell>
          <cell r="R2759">
            <v>20</v>
          </cell>
          <cell r="S2759">
            <v>1.8</v>
          </cell>
          <cell r="T2759" t="str">
            <v>有</v>
          </cell>
          <cell r="U2759" t="str">
            <v/>
          </cell>
          <cell r="V2759" t="str">
            <v>2190</v>
          </cell>
          <cell r="W2759">
            <v>23.5</v>
          </cell>
          <cell r="X2759">
            <v>26</v>
          </cell>
          <cell r="Y2759">
            <v>0</v>
          </cell>
          <cell r="Z2759">
            <v>43</v>
          </cell>
          <cell r="AA2759">
            <v>42.5</v>
          </cell>
          <cell r="AB2759">
            <v>42.5</v>
          </cell>
          <cell r="AC2759">
            <v>0.07766875</v>
          </cell>
          <cell r="AD2759">
            <v>8.5</v>
          </cell>
          <cell r="AE2759">
            <v>9.91</v>
          </cell>
          <cell r="AF2759">
            <v>100</v>
          </cell>
          <cell r="AG2759" t="str">
            <v/>
          </cell>
        </row>
        <row r="2760">
          <cell r="A2760" t="str">
            <v>MD1098</v>
          </cell>
          <cell r="B2760" t="str">
            <v>MD2019006</v>
          </cell>
          <cell r="C2760" t="str">
            <v>mideer弹射小风筝-超人杰克龙</v>
          </cell>
          <cell r="D2760" t="str">
            <v>mideer Wacky Flyer - Dragon</v>
          </cell>
          <cell r="E2760" t="str">
            <v>6936352510987</v>
          </cell>
          <cell r="F2760">
            <v>22</v>
          </cell>
          <cell r="G2760">
            <v>22</v>
          </cell>
          <cell r="H2760" t="str">
            <v/>
          </cell>
          <cell r="I2760" t="str">
            <v>老品</v>
          </cell>
          <cell r="J2760" t="str">
            <v/>
          </cell>
          <cell r="K2760" t="str">
            <v>1秒放飞、弹力设计、远距飞行、小巧便携</v>
          </cell>
          <cell r="L2760" t="str">
            <v/>
          </cell>
          <cell r="M2760" t="str">
            <v>销售商品</v>
          </cell>
          <cell r="N2760" t="str">
            <v>2019/02/20</v>
          </cell>
          <cell r="O2760">
            <v>8.36</v>
          </cell>
          <cell r="P2760">
            <v>0.036</v>
          </cell>
          <cell r="Q2760">
            <v>29.8</v>
          </cell>
          <cell r="R2760">
            <v>22</v>
          </cell>
          <cell r="S2760">
            <v>0.1</v>
          </cell>
          <cell r="T2760" t="str">
            <v>有</v>
          </cell>
          <cell r="U2760" t="str">
            <v/>
          </cell>
          <cell r="V2760" t="str">
            <v>2190</v>
          </cell>
        </row>
        <row r="2760">
          <cell r="AC2760">
            <v>0</v>
          </cell>
        </row>
        <row r="2760">
          <cell r="AG2760" t="str">
            <v/>
          </cell>
        </row>
        <row r="2761">
          <cell r="A2761" t="str">
            <v>MD6064</v>
          </cell>
          <cell r="B2761" t="str">
            <v>MD2020006</v>
          </cell>
          <cell r="C2761" t="str">
            <v>mideer投掷游戏-恐龙</v>
          </cell>
          <cell r="D2761" t="str">
            <v>mideer Fun Dart Game - Cocolong</v>
          </cell>
          <cell r="E2761" t="str">
            <v>6936352560647</v>
          </cell>
          <cell r="F2761">
            <v>79</v>
          </cell>
          <cell r="G2761">
            <v>68.61</v>
          </cell>
          <cell r="H2761" t="str">
            <v/>
          </cell>
          <cell r="I2761" t="str">
            <v>老品</v>
          </cell>
          <cell r="J2761" t="str">
            <v/>
          </cell>
          <cell r="K2761" t="str">
            <v>投掷练习、双面游戏、强力粘性、悬挂设计</v>
          </cell>
          <cell r="L2761" t="str">
            <v/>
          </cell>
          <cell r="M2761" t="str">
            <v>销售商品</v>
          </cell>
          <cell r="N2761" t="str">
            <v>2020/07/01</v>
          </cell>
          <cell r="O2761">
            <v>26.07</v>
          </cell>
          <cell r="P2761">
            <v>0.5</v>
          </cell>
          <cell r="Q2761">
            <v>55.1</v>
          </cell>
          <cell r="R2761">
            <v>45.8</v>
          </cell>
          <cell r="S2761">
            <v>0</v>
          </cell>
          <cell r="T2761" t="str">
            <v>有</v>
          </cell>
          <cell r="U2761" t="str">
            <v/>
          </cell>
          <cell r="V2761" t="str">
            <v>2190</v>
          </cell>
        </row>
        <row r="2761">
          <cell r="AC2761">
            <v>0</v>
          </cell>
        </row>
        <row r="2761">
          <cell r="AG2761" t="str">
            <v/>
          </cell>
        </row>
        <row r="2762">
          <cell r="A2762" t="str">
            <v>MD6065</v>
          </cell>
          <cell r="B2762" t="str">
            <v>MD2020006</v>
          </cell>
          <cell r="C2762" t="str">
            <v>mideer投掷游戏-棕熊</v>
          </cell>
          <cell r="D2762" t="str">
            <v>mideer Fun Dart Game - Bill Bear</v>
          </cell>
          <cell r="E2762" t="str">
            <v>6936352560654</v>
          </cell>
          <cell r="F2762">
            <v>79</v>
          </cell>
          <cell r="G2762">
            <v>68.61</v>
          </cell>
          <cell r="H2762" t="str">
            <v/>
          </cell>
          <cell r="I2762" t="str">
            <v>老品</v>
          </cell>
          <cell r="J2762" t="str">
            <v/>
          </cell>
          <cell r="K2762" t="str">
            <v>投掷练习、双面游戏、强力粘性、悬挂设计</v>
          </cell>
          <cell r="L2762" t="str">
            <v/>
          </cell>
          <cell r="M2762" t="str">
            <v>销售商品</v>
          </cell>
          <cell r="N2762" t="str">
            <v>2020/10/01</v>
          </cell>
          <cell r="O2762">
            <v>26.07</v>
          </cell>
          <cell r="P2762">
            <v>0.5</v>
          </cell>
          <cell r="Q2762">
            <v>55.1</v>
          </cell>
          <cell r="R2762">
            <v>45.8</v>
          </cell>
          <cell r="S2762">
            <v>0</v>
          </cell>
          <cell r="T2762" t="str">
            <v>有</v>
          </cell>
          <cell r="U2762" t="str">
            <v/>
          </cell>
          <cell r="V2762" t="str">
            <v>2190</v>
          </cell>
        </row>
        <row r="2762">
          <cell r="AC2762">
            <v>0</v>
          </cell>
        </row>
        <row r="2762">
          <cell r="AG2762" t="str">
            <v/>
          </cell>
        </row>
        <row r="2763">
          <cell r="A2763" t="str">
            <v>MD6298</v>
          </cell>
          <cell r="B2763" t="str">
            <v>MD2023014</v>
          </cell>
          <cell r="C2763" t="str">
            <v>mideer 吸盘弓箭套装  王牌弓箭手 绿</v>
          </cell>
          <cell r="D2763" t="str">
            <v>无</v>
          </cell>
          <cell r="E2763" t="str">
            <v>6936352562986</v>
          </cell>
          <cell r="F2763">
            <v>99</v>
          </cell>
          <cell r="G2763">
            <v>117.24</v>
          </cell>
          <cell r="H2763" t="str">
            <v>3+到20+</v>
          </cell>
          <cell r="I2763" t="str">
            <v>老品</v>
          </cell>
          <cell r="J2763" t="str">
            <v>1、产品同竞品差异点（优势点）：
2、产品功能点：射程长达15米，室内室外都能玩
3、产品设计优势：
4、产品教育属性优势：
5、产品安全属性优势：吸盘式躬箭
6、产品相关服务优势：
7、其他：</v>
          </cell>
          <cell r="K2763" t="str">
            <v>射程长达15米、吸盘箭头、粘贴箭靶、抗弯折</v>
          </cell>
          <cell r="L2763" t="str">
            <v/>
          </cell>
          <cell r="M2763" t="str">
            <v>销售商品</v>
          </cell>
          <cell r="N2763" t="str">
            <v>2023/01/27</v>
          </cell>
          <cell r="O2763">
            <v>44.55</v>
          </cell>
          <cell r="P2763">
            <v>0.87</v>
          </cell>
          <cell r="Q2763">
            <v>85.3</v>
          </cell>
          <cell r="R2763">
            <v>24</v>
          </cell>
          <cell r="S2763">
            <v>5</v>
          </cell>
          <cell r="T2763" t="str">
            <v>有</v>
          </cell>
          <cell r="U2763" t="str">
            <v/>
          </cell>
          <cell r="V2763" t="str">
            <v>2190</v>
          </cell>
          <cell r="W2763">
            <v>87</v>
          </cell>
          <cell r="X2763">
            <v>26</v>
          </cell>
          <cell r="Y2763">
            <v>6</v>
          </cell>
          <cell r="Z2763">
            <v>89</v>
          </cell>
          <cell r="AA2763">
            <v>38.5</v>
          </cell>
          <cell r="AB2763">
            <v>57.5</v>
          </cell>
          <cell r="AC2763">
            <v>0.19702375</v>
          </cell>
          <cell r="AD2763">
            <v>11.4</v>
          </cell>
          <cell r="AE2763">
            <v>13.2</v>
          </cell>
          <cell r="AF2763">
            <v>12</v>
          </cell>
          <cell r="AG2763" t="str">
            <v/>
          </cell>
        </row>
        <row r="2764">
          <cell r="A2764" t="str">
            <v>MD6274</v>
          </cell>
          <cell r="B2764" t="str">
            <v>MD2023014</v>
          </cell>
          <cell r="C2764" t="str">
            <v>mideer 吸盘弓箭套装  王牌弓箭手 蓝</v>
          </cell>
          <cell r="D2764" t="str">
            <v>无</v>
          </cell>
          <cell r="E2764" t="str">
            <v>6936352562740</v>
          </cell>
          <cell r="F2764">
            <v>99</v>
          </cell>
          <cell r="G2764">
            <v>117.24</v>
          </cell>
          <cell r="H2764" t="str">
            <v>3+到20+</v>
          </cell>
          <cell r="I2764" t="str">
            <v>老品</v>
          </cell>
          <cell r="J2764" t="str">
            <v>1、产品同竞品差异点（优势点）：
2、产品功能点：射程长达15米，室内室外都能玩
3、产品设计优势：
4、产品教育属性优势：
5、产品安全属性优势：吸盘式躬箭
6、产品相关服务优势：
7、其他：</v>
          </cell>
          <cell r="K2764" t="str">
            <v>射程长达15米、吸盘箭头、粘贴箭靶、抗弯折</v>
          </cell>
          <cell r="L2764" t="str">
            <v/>
          </cell>
          <cell r="M2764" t="str">
            <v>销售商品</v>
          </cell>
          <cell r="N2764" t="str">
            <v>2023/01/27</v>
          </cell>
          <cell r="O2764">
            <v>44.55</v>
          </cell>
          <cell r="P2764">
            <v>0.88</v>
          </cell>
          <cell r="Q2764">
            <v>85.3</v>
          </cell>
          <cell r="R2764">
            <v>24</v>
          </cell>
          <cell r="S2764">
            <v>5</v>
          </cell>
          <cell r="T2764" t="str">
            <v>有</v>
          </cell>
          <cell r="U2764" t="str">
            <v/>
          </cell>
          <cell r="V2764" t="str">
            <v>2190</v>
          </cell>
          <cell r="W2764">
            <v>87</v>
          </cell>
          <cell r="X2764">
            <v>26</v>
          </cell>
          <cell r="Y2764">
            <v>5.5</v>
          </cell>
          <cell r="Z2764">
            <v>89</v>
          </cell>
          <cell r="AA2764">
            <v>38.5</v>
          </cell>
          <cell r="AB2764">
            <v>57</v>
          </cell>
          <cell r="AC2764">
            <v>0.1953105</v>
          </cell>
          <cell r="AD2764">
            <v>11.4</v>
          </cell>
          <cell r="AE2764">
            <v>13.1</v>
          </cell>
          <cell r="AF2764">
            <v>12</v>
          </cell>
          <cell r="AG2764" t="str">
            <v/>
          </cell>
        </row>
        <row r="2765">
          <cell r="A2765" t="str">
            <v>MD6069</v>
          </cell>
          <cell r="B2765" t="str">
            <v>MD2017089</v>
          </cell>
          <cell r="C2765" t="str">
            <v>mideer户外皮球-天鹅(小)</v>
          </cell>
          <cell r="D2765" t="str">
            <v>无</v>
          </cell>
          <cell r="E2765" t="str">
            <v>6936352560692</v>
          </cell>
          <cell r="F2765">
            <v>49</v>
          </cell>
          <cell r="G2765">
            <v>32.24</v>
          </cell>
          <cell r="H2765" t="str">
            <v/>
          </cell>
          <cell r="I2765" t="str">
            <v>老品</v>
          </cell>
          <cell r="J2765" t="str">
            <v/>
          </cell>
          <cell r="K2765" t="str">
            <v>表皮耐磨、脚感柔软、机缝工艺、防漏气嘴</v>
          </cell>
          <cell r="L2765" t="str">
            <v/>
          </cell>
          <cell r="M2765" t="str">
            <v>销售商品</v>
          </cell>
          <cell r="N2765" t="str">
            <v>2017/01/01</v>
          </cell>
          <cell r="O2765">
            <v>12.25</v>
          </cell>
          <cell r="P2765">
            <v>0.18</v>
          </cell>
          <cell r="Q2765">
            <v>13</v>
          </cell>
          <cell r="R2765">
            <v>13</v>
          </cell>
          <cell r="S2765">
            <v>13</v>
          </cell>
          <cell r="T2765" t="str">
            <v>有</v>
          </cell>
          <cell r="U2765" t="str">
            <v/>
          </cell>
          <cell r="V2765" t="str">
            <v>2190</v>
          </cell>
        </row>
        <row r="2765">
          <cell r="AC2765">
            <v>0</v>
          </cell>
        </row>
        <row r="2765">
          <cell r="AG2765" t="str">
            <v/>
          </cell>
        </row>
        <row r="2766">
          <cell r="A2766" t="str">
            <v>MD6075</v>
          </cell>
          <cell r="B2766" t="str">
            <v>MD2017089</v>
          </cell>
          <cell r="C2766" t="str">
            <v>mideer户外皮球-三只小猪(小)</v>
          </cell>
          <cell r="D2766" t="str">
            <v>无</v>
          </cell>
          <cell r="E2766" t="str">
            <v>6936352560753</v>
          </cell>
          <cell r="F2766">
            <v>49</v>
          </cell>
          <cell r="G2766">
            <v>36.11</v>
          </cell>
          <cell r="H2766" t="str">
            <v/>
          </cell>
          <cell r="I2766" t="str">
            <v>老品</v>
          </cell>
          <cell r="J2766" t="str">
            <v/>
          </cell>
          <cell r="K2766" t="str">
            <v>表皮耐磨、脚感柔软、机缝工艺、防漏气嘴</v>
          </cell>
          <cell r="L2766" t="str">
            <v/>
          </cell>
          <cell r="M2766" t="str">
            <v>销售商品</v>
          </cell>
          <cell r="N2766" t="str">
            <v>2017/01/01</v>
          </cell>
          <cell r="O2766">
            <v>13.72</v>
          </cell>
          <cell r="P2766">
            <v>0.174</v>
          </cell>
          <cell r="Q2766">
            <v>13</v>
          </cell>
          <cell r="R2766">
            <v>13</v>
          </cell>
          <cell r="S2766">
            <v>13</v>
          </cell>
          <cell r="T2766" t="str">
            <v>有</v>
          </cell>
          <cell r="U2766" t="str">
            <v/>
          </cell>
          <cell r="V2766" t="str">
            <v>2190</v>
          </cell>
        </row>
        <row r="2766">
          <cell r="AC2766">
            <v>0</v>
          </cell>
        </row>
        <row r="2766">
          <cell r="AG2766" t="str">
            <v/>
          </cell>
        </row>
        <row r="2767">
          <cell r="A2767" t="str">
            <v>MD6077</v>
          </cell>
          <cell r="B2767" t="str">
            <v>MD2017089</v>
          </cell>
          <cell r="C2767" t="str">
            <v>mideer户外皮球-交通工具(小)</v>
          </cell>
          <cell r="D2767" t="str">
            <v>无</v>
          </cell>
          <cell r="E2767" t="str">
            <v>6936352560777</v>
          </cell>
          <cell r="F2767">
            <v>49</v>
          </cell>
          <cell r="G2767">
            <v>36.11</v>
          </cell>
          <cell r="H2767" t="str">
            <v/>
          </cell>
          <cell r="I2767" t="str">
            <v>老品</v>
          </cell>
          <cell r="J2767" t="str">
            <v/>
          </cell>
          <cell r="K2767" t="str">
            <v>表皮耐磨、脚感柔软、机缝工艺、防漏气嘴</v>
          </cell>
          <cell r="L2767" t="str">
            <v/>
          </cell>
          <cell r="M2767" t="str">
            <v>销售商品</v>
          </cell>
          <cell r="N2767" t="str">
            <v>2017/01/01</v>
          </cell>
          <cell r="O2767">
            <v>13.72</v>
          </cell>
          <cell r="P2767">
            <v>0.174</v>
          </cell>
          <cell r="Q2767">
            <v>13</v>
          </cell>
          <cell r="R2767">
            <v>13</v>
          </cell>
          <cell r="S2767">
            <v>13</v>
          </cell>
          <cell r="T2767" t="str">
            <v>有</v>
          </cell>
          <cell r="U2767" t="str">
            <v/>
          </cell>
          <cell r="V2767" t="str">
            <v>2190</v>
          </cell>
        </row>
        <row r="2767">
          <cell r="AC2767">
            <v>0</v>
          </cell>
        </row>
        <row r="2767">
          <cell r="AG2767" t="str">
            <v/>
          </cell>
        </row>
        <row r="2768">
          <cell r="A2768" t="str">
            <v>MD6067</v>
          </cell>
          <cell r="B2768" t="str">
            <v>MD2017089</v>
          </cell>
          <cell r="C2768" t="str">
            <v>mideer户外皮球-宇宙(小)</v>
          </cell>
          <cell r="D2768" t="str">
            <v>无</v>
          </cell>
          <cell r="E2768" t="str">
            <v>6936352560678</v>
          </cell>
          <cell r="F2768">
            <v>49</v>
          </cell>
          <cell r="G2768">
            <v>32.24</v>
          </cell>
          <cell r="H2768" t="str">
            <v>2+</v>
          </cell>
          <cell r="I2768" t="str">
            <v>老品</v>
          </cell>
          <cell r="J2768" t="str">
            <v>1、产品同竞品差异点（优势点）：可以在户外玩的皮球
2、产品功能点：
3、产品设计优势：
4、产品教育属性优势：
5、产品安全属性优势：
6、产品相关服务优势：
7、其他：</v>
          </cell>
          <cell r="K2768" t="str">
            <v>表皮耐磨、脚感柔软、机缝工艺、防漏气嘴</v>
          </cell>
          <cell r="L2768" t="str">
            <v/>
          </cell>
          <cell r="M2768" t="str">
            <v>销售商品</v>
          </cell>
          <cell r="N2768" t="str">
            <v>2017/01/01</v>
          </cell>
          <cell r="O2768">
            <v>12.25</v>
          </cell>
          <cell r="P2768">
            <v>0.18</v>
          </cell>
          <cell r="Q2768">
            <v>0</v>
          </cell>
          <cell r="R2768">
            <v>0</v>
          </cell>
          <cell r="S2768">
            <v>0</v>
          </cell>
          <cell r="T2768" t="str">
            <v>有</v>
          </cell>
          <cell r="U2768" t="str">
            <v/>
          </cell>
          <cell r="V2768" t="str">
            <v>2190</v>
          </cell>
        </row>
        <row r="2768">
          <cell r="AC2768">
            <v>0</v>
          </cell>
        </row>
        <row r="2768">
          <cell r="AG2768" t="str">
            <v/>
          </cell>
        </row>
        <row r="2769">
          <cell r="A2769" t="str">
            <v>MD6074</v>
          </cell>
          <cell r="B2769" t="str">
            <v>MD2017089</v>
          </cell>
          <cell r="C2769" t="str">
            <v>mideer 户外皮球  你看起来很好吃 大</v>
          </cell>
          <cell r="D2769" t="str">
            <v>mideer Playground Ball - You Look Yummy (Big)</v>
          </cell>
          <cell r="E2769" t="str">
            <v>6936352560746</v>
          </cell>
          <cell r="F2769">
            <v>59</v>
          </cell>
          <cell r="G2769">
            <v>59</v>
          </cell>
          <cell r="H2769" t="str">
            <v>3+到20+</v>
          </cell>
          <cell r="I2769" t="str">
            <v>老品</v>
          </cell>
          <cell r="J2769" t="str">
            <v>1、产品同竞品差异点（优势点）：科学纹理设计，好掌握，更耐磨
2、产品功能点：1秒回弹，防滑耐磨
3、产品设计优势：宫西达也联名设计
4、产品教育属性优势：
5、产品安全属性优势：
6、产品相关服务优势：
7、其他：</v>
          </cell>
          <cell r="K2769" t="str">
            <v>1). 专为幼小衔接设计 —— 助力幼儿园及小学阶段，开启孩子的第一场篮球探索
2). 两大奇幻主题 —— “独角兽环球行”与“雷克斯暴龙迁徙”，让运动自带叙事感
3). 标准 3 号/5 号规格 —— 高弹力且易于掌控，精准适配不同年龄段的握感需求
4). 科技橡胶材质 —— 坚固耐磨抗变形，附赠便携网袋与打气筒，装备一步到位</v>
          </cell>
          <cell r="L2769" t="str">
            <v>Designed for beginners in kindergarten and primary school.
Two themes: "Unicorn World Tour" and "T-Rex Migration."
Available in Standard Size 3 and Size 5; high bounce and easy control.
Tech-rubber material prevents deformation. Includes net bag and pump.</v>
          </cell>
          <cell r="M2769" t="str">
            <v>销售商品</v>
          </cell>
          <cell r="N2769" t="str">
            <v>2020/09/17</v>
          </cell>
          <cell r="O2769">
            <v>22.42</v>
          </cell>
          <cell r="P2769">
            <v>0.36</v>
          </cell>
          <cell r="Q2769">
            <v>18</v>
          </cell>
          <cell r="R2769">
            <v>18</v>
          </cell>
          <cell r="S2769">
            <v>18</v>
          </cell>
          <cell r="T2769" t="str">
            <v>有</v>
          </cell>
          <cell r="U2769" t="str">
            <v/>
          </cell>
          <cell r="V2769" t="str">
            <v>2190</v>
          </cell>
          <cell r="W2769">
            <v>18</v>
          </cell>
          <cell r="X2769">
            <v>18</v>
          </cell>
          <cell r="Y2769">
            <v>18</v>
          </cell>
          <cell r="Z2769">
            <v>44</v>
          </cell>
          <cell r="AA2769">
            <v>24.5</v>
          </cell>
          <cell r="AB2769">
            <v>22</v>
          </cell>
          <cell r="AC2769">
            <v>0.023716</v>
          </cell>
          <cell r="AD2769">
            <v>6.2</v>
          </cell>
          <cell r="AE2769">
            <v>6.18</v>
          </cell>
          <cell r="AF2769">
            <v>20</v>
          </cell>
          <cell r="AG2769" t="str">
            <v/>
          </cell>
        </row>
        <row r="2770">
          <cell r="A2770" t="str">
            <v>MD6073</v>
          </cell>
          <cell r="B2770" t="str">
            <v>MD2017089</v>
          </cell>
          <cell r="C2770" t="str">
            <v>mideer 户外皮球  你看起来很好吃 小</v>
          </cell>
          <cell r="D2770" t="str">
            <v>mideer Playground Ball - You Look Yummy (Small)</v>
          </cell>
          <cell r="E2770" t="str">
            <v>6936352560739</v>
          </cell>
          <cell r="F2770">
            <v>49</v>
          </cell>
          <cell r="G2770">
            <v>48.99</v>
          </cell>
          <cell r="H2770" t="str">
            <v>3+到20+</v>
          </cell>
          <cell r="I2770" t="str">
            <v>老品</v>
          </cell>
          <cell r="J2770" t="str">
            <v>1、产品同竞品差异点（优势点）：科学纹理设计，好掌握，更耐磨
2、产品功能点：1秒回弹，防滑耐磨
3、产品设计优势：宫西达也联名设计
4、产品教育属性优势：
5、产品安全属性优势：
6、产品相关服务优势：
7、其他：</v>
          </cell>
          <cell r="K2770" t="str">
            <v>表皮耐磨、脚感柔软、机缝工艺、防漏气嘴</v>
          </cell>
          <cell r="L2770" t="str">
            <v/>
          </cell>
          <cell r="M2770" t="str">
            <v>销售商品</v>
          </cell>
          <cell r="N2770" t="str">
            <v>2020/09/17</v>
          </cell>
          <cell r="O2770">
            <v>18.62</v>
          </cell>
          <cell r="P2770">
            <v>0.18</v>
          </cell>
          <cell r="Q2770">
            <v>13</v>
          </cell>
          <cell r="R2770">
            <v>13</v>
          </cell>
          <cell r="S2770">
            <v>13</v>
          </cell>
          <cell r="T2770" t="str">
            <v>有</v>
          </cell>
          <cell r="U2770" t="str">
            <v/>
          </cell>
          <cell r="V2770" t="str">
            <v>2190</v>
          </cell>
          <cell r="W2770">
            <v>13</v>
          </cell>
          <cell r="X2770">
            <v>13</v>
          </cell>
          <cell r="Y2770">
            <v>13</v>
          </cell>
          <cell r="Z2770">
            <v>28.6</v>
          </cell>
          <cell r="AA2770">
            <v>19.3</v>
          </cell>
          <cell r="AB2770">
            <v>36.5</v>
          </cell>
          <cell r="AC2770">
            <v>0.02014727</v>
          </cell>
          <cell r="AD2770">
            <v>5.22</v>
          </cell>
          <cell r="AE2770">
            <v>5.51</v>
          </cell>
          <cell r="AF2770">
            <v>30</v>
          </cell>
          <cell r="AG2770" t="str">
            <v/>
          </cell>
        </row>
        <row r="2771">
          <cell r="A2771" t="str">
            <v>MD6076</v>
          </cell>
          <cell r="B2771" t="str">
            <v>MD2017089</v>
          </cell>
          <cell r="C2771" t="str">
            <v>mideer户外皮球-三只小猪(大)</v>
          </cell>
          <cell r="D2771" t="str">
            <v>mideer Playground Ball - The Three Little Pigs (Pig)</v>
          </cell>
          <cell r="E2771" t="str">
            <v>6936352560760</v>
          </cell>
          <cell r="F2771">
            <v>59</v>
          </cell>
          <cell r="G2771">
            <v>59</v>
          </cell>
          <cell r="H2771" t="str">
            <v/>
          </cell>
          <cell r="I2771" t="str">
            <v>老品</v>
          </cell>
          <cell r="J2771" t="str">
            <v/>
          </cell>
          <cell r="K2771" t="str">
            <v>表皮耐磨、脚感柔软、机缝工艺、防漏气嘴</v>
          </cell>
          <cell r="L2771" t="str">
            <v/>
          </cell>
          <cell r="M2771" t="str">
            <v>销售商品</v>
          </cell>
          <cell r="N2771" t="str">
            <v>2020/09/17</v>
          </cell>
          <cell r="O2771">
            <v>22.42</v>
          </cell>
          <cell r="P2771">
            <v>0.31</v>
          </cell>
          <cell r="Q2771">
            <v>18</v>
          </cell>
          <cell r="R2771">
            <v>18</v>
          </cell>
          <cell r="S2771">
            <v>18</v>
          </cell>
          <cell r="T2771" t="str">
            <v>有</v>
          </cell>
          <cell r="U2771" t="str">
            <v/>
          </cell>
          <cell r="V2771" t="str">
            <v>2190</v>
          </cell>
          <cell r="W2771">
            <v>18</v>
          </cell>
          <cell r="X2771">
            <v>18</v>
          </cell>
          <cell r="Y2771">
            <v>18</v>
          </cell>
          <cell r="Z2771">
            <v>43</v>
          </cell>
          <cell r="AA2771">
            <v>24</v>
          </cell>
          <cell r="AB2771">
            <v>22</v>
          </cell>
          <cell r="AC2771">
            <v>0.022704</v>
          </cell>
          <cell r="AD2771">
            <v>6.2</v>
          </cell>
          <cell r="AE2771">
            <v>6.6</v>
          </cell>
          <cell r="AF2771">
            <v>20</v>
          </cell>
          <cell r="AG2771" t="str">
            <v/>
          </cell>
        </row>
        <row r="2772">
          <cell r="A2772" t="str">
            <v>MD6078</v>
          </cell>
          <cell r="B2772" t="str">
            <v>MD2017089</v>
          </cell>
          <cell r="C2772" t="str">
            <v>mideer户外皮球-交通工具(大)</v>
          </cell>
          <cell r="D2772" t="str">
            <v>mideer Playground Ball - Traffic (Big)</v>
          </cell>
          <cell r="E2772" t="str">
            <v>6936352560784</v>
          </cell>
          <cell r="F2772">
            <v>59</v>
          </cell>
          <cell r="G2772">
            <v>59</v>
          </cell>
          <cell r="H2772" t="str">
            <v>3+到20+</v>
          </cell>
          <cell r="I2772" t="str">
            <v>老品</v>
          </cell>
          <cell r="J2772" t="str">
            <v>1、产品同竞品差异点（优势点）：科学纹理设计，好掌握，更耐磨
2、产品功能点：1秒回弹，防滑耐磨
3、产品设计优势：
4、产品教育属性优势：
5、产品安全属性优势：
6、产品相关服务优势：
7、其他：</v>
          </cell>
          <cell r="K2772" t="str">
            <v>表皮耐磨、脚感柔软、机缝工艺、防漏气嘴</v>
          </cell>
          <cell r="L2772" t="str">
            <v/>
          </cell>
          <cell r="M2772" t="str">
            <v>销售商品</v>
          </cell>
          <cell r="N2772" t="str">
            <v>2020/09/17</v>
          </cell>
          <cell r="O2772">
            <v>22.42</v>
          </cell>
          <cell r="P2772">
            <v>0.31</v>
          </cell>
          <cell r="Q2772">
            <v>18</v>
          </cell>
          <cell r="R2772">
            <v>18</v>
          </cell>
          <cell r="S2772">
            <v>18</v>
          </cell>
          <cell r="T2772" t="str">
            <v>有</v>
          </cell>
          <cell r="U2772" t="str">
            <v/>
          </cell>
          <cell r="V2772" t="str">
            <v>2190</v>
          </cell>
          <cell r="W2772">
            <v>18</v>
          </cell>
          <cell r="X2772">
            <v>18</v>
          </cell>
          <cell r="Y2772">
            <v>18</v>
          </cell>
          <cell r="Z2772">
            <v>43</v>
          </cell>
          <cell r="AA2772">
            <v>25</v>
          </cell>
          <cell r="AB2772">
            <v>22</v>
          </cell>
          <cell r="AC2772">
            <v>0.02365</v>
          </cell>
          <cell r="AD2772">
            <v>6.2</v>
          </cell>
          <cell r="AE2772">
            <v>6.2</v>
          </cell>
          <cell r="AF2772">
            <v>20</v>
          </cell>
          <cell r="AG2772" t="str">
            <v/>
          </cell>
        </row>
        <row r="2773">
          <cell r="A2773" t="str">
            <v>MD6068</v>
          </cell>
          <cell r="B2773" t="str">
            <v>MD2017089</v>
          </cell>
          <cell r="C2773" t="str">
            <v>mideer户外皮球-宇宙(大)</v>
          </cell>
          <cell r="D2773" t="str">
            <v>mideer Playground Ball - Universe (Big)</v>
          </cell>
          <cell r="E2773" t="str">
            <v>6936352560685</v>
          </cell>
          <cell r="F2773">
            <v>59</v>
          </cell>
          <cell r="G2773">
            <v>59</v>
          </cell>
          <cell r="H2773" t="str">
            <v>3+到20+</v>
          </cell>
          <cell r="I2773" t="str">
            <v>老品</v>
          </cell>
          <cell r="J2773" t="str">
            <v>1、产品同竞品差异点（优势点）：科学纹理设计，好掌握，更耐磨
2、产品功能点：1秒回弹，防滑耐磨
3、产品设计优势：
4、产品教育属性优势：
5、产品安全属性优势：
6、产品相关服务优势：
7、其他：</v>
          </cell>
          <cell r="K2773" t="str">
            <v>表皮耐磨、脚感柔软、机缝工艺、防漏气嘴</v>
          </cell>
          <cell r="L2773" t="str">
            <v/>
          </cell>
          <cell r="M2773" t="str">
            <v>销售商品</v>
          </cell>
          <cell r="N2773" t="str">
            <v>2020/09/17</v>
          </cell>
          <cell r="O2773">
            <v>22.42</v>
          </cell>
          <cell r="P2773">
            <v>0.3</v>
          </cell>
          <cell r="Q2773">
            <v>18</v>
          </cell>
          <cell r="R2773">
            <v>18</v>
          </cell>
          <cell r="S2773">
            <v>18</v>
          </cell>
          <cell r="T2773" t="str">
            <v>有</v>
          </cell>
          <cell r="U2773" t="str">
            <v/>
          </cell>
          <cell r="V2773" t="str">
            <v>2190</v>
          </cell>
          <cell r="W2773">
            <v>18</v>
          </cell>
          <cell r="X2773">
            <v>18</v>
          </cell>
          <cell r="Y2773">
            <v>18</v>
          </cell>
          <cell r="Z2773">
            <v>43</v>
          </cell>
          <cell r="AA2773">
            <v>24</v>
          </cell>
          <cell r="AB2773">
            <v>22</v>
          </cell>
          <cell r="AC2773">
            <v>0.022704</v>
          </cell>
          <cell r="AD2773">
            <v>6.08</v>
          </cell>
          <cell r="AE2773">
            <v>6.8</v>
          </cell>
          <cell r="AF2773">
            <v>20</v>
          </cell>
          <cell r="AG2773" t="str">
            <v/>
          </cell>
        </row>
        <row r="2774">
          <cell r="A2774" t="str">
            <v>MD6070</v>
          </cell>
          <cell r="B2774" t="str">
            <v>MD2017089</v>
          </cell>
          <cell r="C2774" t="str">
            <v>mideer户外皮球-天鹅(大)</v>
          </cell>
          <cell r="D2774" t="str">
            <v>mideer Playground Ball - Swan (Big)</v>
          </cell>
          <cell r="E2774" t="str">
            <v>6936352560708</v>
          </cell>
          <cell r="F2774">
            <v>59</v>
          </cell>
          <cell r="G2774">
            <v>59</v>
          </cell>
          <cell r="H2774" t="str">
            <v>2+</v>
          </cell>
          <cell r="I2774" t="str">
            <v>老品</v>
          </cell>
          <cell r="J2774" t="str">
            <v>1、产品同竞品差异点（优势点）：可以在户外拍的球
2、产品功能点：
3、产品设计优势：
4、产品教育属性优势：
5、产品安全属性优势：
6、产品相关服务优势：
7、其他：</v>
          </cell>
          <cell r="K2774" t="str">
            <v>表皮耐磨、脚感柔软、机缝工艺、防漏气嘴</v>
          </cell>
          <cell r="L2774" t="str">
            <v/>
          </cell>
          <cell r="M2774" t="str">
            <v>销售商品</v>
          </cell>
          <cell r="N2774" t="str">
            <v>2020/09/17</v>
          </cell>
          <cell r="O2774">
            <v>22.42</v>
          </cell>
          <cell r="P2774">
            <v>0.304</v>
          </cell>
          <cell r="Q2774">
            <v>18</v>
          </cell>
          <cell r="R2774">
            <v>18</v>
          </cell>
          <cell r="S2774">
            <v>18</v>
          </cell>
          <cell r="T2774" t="str">
            <v>有</v>
          </cell>
          <cell r="U2774" t="str">
            <v/>
          </cell>
          <cell r="V2774" t="str">
            <v>2190</v>
          </cell>
          <cell r="W2774">
            <v>18</v>
          </cell>
          <cell r="X2774">
            <v>18</v>
          </cell>
          <cell r="Y2774">
            <v>18</v>
          </cell>
          <cell r="Z2774">
            <v>43</v>
          </cell>
          <cell r="AA2774">
            <v>24</v>
          </cell>
          <cell r="AB2774">
            <v>22</v>
          </cell>
          <cell r="AC2774">
            <v>0.022704</v>
          </cell>
          <cell r="AD2774">
            <v>6.2</v>
          </cell>
          <cell r="AE2774">
            <v>6.6</v>
          </cell>
          <cell r="AF2774">
            <v>20</v>
          </cell>
          <cell r="AG2774" t="str">
            <v/>
          </cell>
        </row>
        <row r="2775">
          <cell r="A2775" t="str">
            <v>MD6098</v>
          </cell>
          <cell r="B2775" t="str">
            <v>MD2021027</v>
          </cell>
          <cell r="C2775" t="str">
            <v>mideer儿童滑板车-人鱼公主</v>
          </cell>
          <cell r="D2775" t="str">
            <v>无</v>
          </cell>
          <cell r="E2775" t="str">
            <v>6936352560982</v>
          </cell>
          <cell r="F2775">
            <v>199</v>
          </cell>
          <cell r="G2775">
            <v>199</v>
          </cell>
          <cell r="H2775" t="str">
            <v/>
          </cell>
          <cell r="I2775" t="str">
            <v>老品</v>
          </cell>
          <cell r="J2775" t="str">
            <v/>
          </cell>
          <cell r="K2775" t="str">
            <v>暂缺</v>
          </cell>
          <cell r="L2775" t="str">
            <v/>
          </cell>
          <cell r="M2775" t="str">
            <v>销售商品</v>
          </cell>
          <cell r="N2775" t="str">
            <v>2021/07/30</v>
          </cell>
          <cell r="O2775">
            <v>75.62</v>
          </cell>
          <cell r="P2775">
            <v>3.3</v>
          </cell>
          <cell r="Q2775">
            <v>64</v>
          </cell>
          <cell r="R2775">
            <v>33</v>
          </cell>
          <cell r="S2775">
            <v>18.5</v>
          </cell>
          <cell r="T2775" t="str">
            <v>有</v>
          </cell>
          <cell r="U2775" t="str">
            <v/>
          </cell>
          <cell r="V2775" t="str">
            <v>2190</v>
          </cell>
        </row>
        <row r="2775">
          <cell r="AC2775">
            <v>0</v>
          </cell>
        </row>
        <row r="2775">
          <cell r="AG2775" t="str">
            <v/>
          </cell>
        </row>
        <row r="2776">
          <cell r="A2776" t="str">
            <v>MD6201</v>
          </cell>
          <cell r="B2776" t="str">
            <v>MD2017057</v>
          </cell>
          <cell r="C2776" t="str">
            <v>mideer儿童平衡车-奶油白</v>
          </cell>
          <cell r="D2776" t="str">
            <v>mideer Kid Bike Stand - Creamy White</v>
          </cell>
          <cell r="E2776" t="str">
            <v>6936352562016</v>
          </cell>
          <cell r="F2776">
            <v>639</v>
          </cell>
          <cell r="G2776">
            <v>689.45</v>
          </cell>
          <cell r="H2776" t="str">
            <v>2-6</v>
          </cell>
          <cell r="I2776" t="str">
            <v>老品</v>
          </cell>
          <cell r="J2776" t="str">
            <v>1、产品同竞品差异点（优势点）：减震轮胎、车座可调、轻量车
2、产品功能点：
3、产品设计优势：
4、产品教育属性优势：
5、产品安全属性优势：
6、产品相关服务优势：
7、其他：</v>
          </cell>
          <cell r="K2776" t="str">
            <v>减震轮胎、车座可调、轻量车身、玻纤车架</v>
          </cell>
          <cell r="L2776" t="str">
            <v/>
          </cell>
          <cell r="M2776" t="str">
            <v>销售商品</v>
          </cell>
          <cell r="N2776" t="str">
            <v>2022/05/25</v>
          </cell>
          <cell r="O2776">
            <v>261.99</v>
          </cell>
          <cell r="P2776">
            <v>3.6</v>
          </cell>
          <cell r="Q2776">
            <v>88</v>
          </cell>
          <cell r="R2776">
            <v>39.4</v>
          </cell>
          <cell r="S2776">
            <v>55</v>
          </cell>
          <cell r="T2776" t="str">
            <v>有</v>
          </cell>
          <cell r="U2776" t="str">
            <v/>
          </cell>
          <cell r="V2776" t="str">
            <v>2190</v>
          </cell>
        </row>
        <row r="2776">
          <cell r="AC2776">
            <v>0</v>
          </cell>
        </row>
        <row r="2776">
          <cell r="AG2776" t="str">
            <v/>
          </cell>
        </row>
        <row r="2777">
          <cell r="A2777" t="str">
            <v>MD6202</v>
          </cell>
          <cell r="B2777" t="str">
            <v>MD2017057</v>
          </cell>
          <cell r="C2777" t="str">
            <v>mideer儿童平衡车-香草绿</v>
          </cell>
          <cell r="D2777" t="str">
            <v>mideer Kid Bike Stand - Vanilla Green</v>
          </cell>
          <cell r="E2777" t="str">
            <v>6936352562023</v>
          </cell>
          <cell r="F2777">
            <v>639</v>
          </cell>
          <cell r="G2777">
            <v>689.45</v>
          </cell>
          <cell r="H2777" t="str">
            <v>2-6</v>
          </cell>
          <cell r="I2777" t="str">
            <v>老品</v>
          </cell>
          <cell r="J2777" t="str">
            <v>1、产品同竞品差异点（优势点）：减震轮胎
2、产品功能点：
3、产品设计优势：
4、产品教育属性优势：
5、产品安全属性优势：
6、产品相关服务优势：
7、其他：</v>
          </cell>
          <cell r="K2777" t="str">
            <v>减震轮胎、车座可调、轻量车身、玻纤车架</v>
          </cell>
          <cell r="L2777" t="str">
            <v/>
          </cell>
          <cell r="M2777" t="str">
            <v>销售商品</v>
          </cell>
          <cell r="N2777" t="str">
            <v>2022/05/25</v>
          </cell>
          <cell r="O2777">
            <v>261.99</v>
          </cell>
          <cell r="P2777">
            <v>3.6</v>
          </cell>
          <cell r="Q2777">
            <v>88</v>
          </cell>
          <cell r="R2777">
            <v>39.4</v>
          </cell>
          <cell r="S2777">
            <v>55</v>
          </cell>
          <cell r="T2777" t="str">
            <v>有</v>
          </cell>
          <cell r="U2777" t="str">
            <v/>
          </cell>
          <cell r="V2777" t="str">
            <v>2190</v>
          </cell>
        </row>
        <row r="2777">
          <cell r="AC2777">
            <v>0</v>
          </cell>
        </row>
        <row r="2777">
          <cell r="AG2777" t="str">
            <v/>
          </cell>
        </row>
        <row r="2778">
          <cell r="A2778" t="str">
            <v>MD6205</v>
          </cell>
          <cell r="B2778" t="str">
            <v>MD2022037</v>
          </cell>
          <cell r="C2778" t="str">
            <v>mideer 儿童运动安全护具</v>
          </cell>
          <cell r="D2778" t="str">
            <v>mideer Kid Protective Gear</v>
          </cell>
          <cell r="E2778" t="str">
            <v>6936352562054</v>
          </cell>
          <cell r="F2778">
            <v>69</v>
          </cell>
          <cell r="G2778">
            <v>90.79</v>
          </cell>
          <cell r="H2778" t="str">
            <v>3+到20+</v>
          </cell>
          <cell r="I2778" t="str">
            <v>老品</v>
          </cell>
          <cell r="J2778" t="str">
            <v>1、产品同竞品差异点（优势点）：
2、产品功能点：
3、产品设计优势：
4、产品教育属性优势：
5、产品安全属性优势：
6、产品相关服务优势：
7、其他：</v>
          </cell>
          <cell r="K2778" t="str">
            <v>佩戴方便、有效减震、舒适透气、抗冲击</v>
          </cell>
          <cell r="L2778" t="str">
            <v/>
          </cell>
          <cell r="M2778" t="str">
            <v>销售商品</v>
          </cell>
          <cell r="N2778" t="str">
            <v>2022/05/25</v>
          </cell>
          <cell r="O2778">
            <v>34.5</v>
          </cell>
          <cell r="P2778">
            <v>0.22</v>
          </cell>
          <cell r="Q2778">
            <v>13</v>
          </cell>
          <cell r="R2778">
            <v>12</v>
          </cell>
          <cell r="S2778">
            <v>4</v>
          </cell>
          <cell r="T2778" t="str">
            <v>有</v>
          </cell>
          <cell r="U2778" t="str">
            <v/>
          </cell>
          <cell r="V2778" t="str">
            <v>2190</v>
          </cell>
          <cell r="W2778">
            <v>28</v>
          </cell>
          <cell r="X2778">
            <v>20</v>
          </cell>
          <cell r="Y2778">
            <v>0</v>
          </cell>
          <cell r="Z2778">
            <v>58.5</v>
          </cell>
          <cell r="AA2778">
            <v>53.2</v>
          </cell>
          <cell r="AB2778">
            <v>43</v>
          </cell>
          <cell r="AC2778">
            <v>0.1338246</v>
          </cell>
          <cell r="AD2778">
            <v>11</v>
          </cell>
          <cell r="AE2778">
            <v>12.19</v>
          </cell>
          <cell r="AF2778">
            <v>50</v>
          </cell>
          <cell r="AG2778" t="str">
            <v/>
          </cell>
        </row>
        <row r="2779">
          <cell r="A2779" t="str">
            <v>MD6204</v>
          </cell>
          <cell r="B2779" t="str">
            <v>MD2022038</v>
          </cell>
          <cell r="C2779" t="str">
            <v>mideer 儿童运动安全头盔</v>
          </cell>
          <cell r="D2779" t="str">
            <v>mideer Kid Sports Helmet</v>
          </cell>
          <cell r="E2779" t="str">
            <v>6936352562047</v>
          </cell>
          <cell r="F2779">
            <v>99</v>
          </cell>
          <cell r="G2779">
            <v>130.26</v>
          </cell>
          <cell r="H2779" t="str">
            <v>3+到20+</v>
          </cell>
          <cell r="I2779" t="str">
            <v>老品</v>
          </cell>
          <cell r="J2779" t="str">
            <v>1、产品同竞品差异点（优势点）：
2、产品功能点：
3、产品设计优势：
4、产品教育属性优势：
5、产品安全属性优势：
6、产品相关服务优势：
7、其他：</v>
          </cell>
          <cell r="K2779" t="str">
            <v>头围可调、佩戴轻盈、三层防护、全方位透气</v>
          </cell>
          <cell r="L2779" t="str">
            <v/>
          </cell>
          <cell r="M2779" t="str">
            <v>销售商品</v>
          </cell>
          <cell r="N2779" t="str">
            <v>2022/05/25</v>
          </cell>
          <cell r="O2779">
            <v>49.5</v>
          </cell>
          <cell r="P2779">
            <v>0.9</v>
          </cell>
          <cell r="Q2779">
            <v>23</v>
          </cell>
          <cell r="R2779">
            <v>20.5</v>
          </cell>
          <cell r="S2779">
            <v>16</v>
          </cell>
          <cell r="T2779" t="str">
            <v>有</v>
          </cell>
          <cell r="U2779" t="str">
            <v/>
          </cell>
          <cell r="V2779" t="str">
            <v>2190</v>
          </cell>
          <cell r="W2779">
            <v>23</v>
          </cell>
          <cell r="X2779">
            <v>20.5</v>
          </cell>
          <cell r="Y2779">
            <v>16</v>
          </cell>
          <cell r="Z2779">
            <v>52.5</v>
          </cell>
          <cell r="AA2779">
            <v>45.5</v>
          </cell>
          <cell r="AB2779">
            <v>49</v>
          </cell>
          <cell r="AC2779">
            <v>0.11704875</v>
          </cell>
          <cell r="AD2779">
            <v>10.8</v>
          </cell>
          <cell r="AE2779">
            <v>7</v>
          </cell>
          <cell r="AF2779">
            <v>12</v>
          </cell>
          <cell r="AG2779" t="str">
            <v/>
          </cell>
        </row>
        <row r="2780">
          <cell r="A2780" t="str">
            <v>MD6243</v>
          </cell>
          <cell r="B2780" t="str">
            <v>MD2017057</v>
          </cell>
          <cell r="C2780" t="str">
            <v>mideer 平衡车停车架</v>
          </cell>
          <cell r="D2780" t="str">
            <v>无</v>
          </cell>
          <cell r="E2780" t="str">
            <v>6936352562436</v>
          </cell>
          <cell r="F2780">
            <v>39</v>
          </cell>
          <cell r="G2780">
            <v>39</v>
          </cell>
          <cell r="H2780" t="str">
            <v>3+</v>
          </cell>
          <cell r="I2780" t="str">
            <v>老品</v>
          </cell>
          <cell r="J2780" t="str">
            <v>1、产品同竞品差异点（优势点）：可以停平衡车
2、产品功能点：
3、产品设计优势：
4、产品教育属性优势：
5、产品安全属性优势：
6、产品相关服务优势：
7、其他：</v>
          </cell>
          <cell r="K2780" t="str">
            <v>90°黄金夹角，底盘更稳不易翻，12mm加厚锻木，坚固耐磨</v>
          </cell>
          <cell r="L2780" t="str">
            <v/>
          </cell>
          <cell r="M2780" t="str">
            <v>销售商品</v>
          </cell>
          <cell r="N2780" t="str">
            <v>2022/07/01</v>
          </cell>
          <cell r="O2780">
            <v>14.82</v>
          </cell>
          <cell r="P2780">
            <v>0.31</v>
          </cell>
          <cell r="Q2780">
            <v>17.7</v>
          </cell>
          <cell r="R2780">
            <v>20.2</v>
          </cell>
          <cell r="S2780">
            <v>1.2</v>
          </cell>
          <cell r="T2780" t="str">
            <v>有</v>
          </cell>
          <cell r="U2780" t="str">
            <v/>
          </cell>
          <cell r="V2780" t="str">
            <v>2190</v>
          </cell>
        </row>
        <row r="2780">
          <cell r="AC2780">
            <v>0</v>
          </cell>
        </row>
        <row r="2780">
          <cell r="AG2780" t="str">
            <v/>
          </cell>
        </row>
        <row r="2781">
          <cell r="A2781" t="str">
            <v>WL6542</v>
          </cell>
          <cell r="B2781" t="str">
            <v>MD2017057</v>
          </cell>
          <cell r="C2781" t="str">
            <v>mideer 平衡车打气筒</v>
          </cell>
          <cell r="D2781" t="str">
            <v>无</v>
          </cell>
          <cell r="E2781" t="str">
            <v>WL6542</v>
          </cell>
          <cell r="F2781">
            <v>12</v>
          </cell>
          <cell r="G2781">
            <v>12</v>
          </cell>
          <cell r="H2781" t="str">
            <v>2-6</v>
          </cell>
          <cell r="I2781" t="str">
            <v>老品</v>
          </cell>
          <cell r="J2781" t="str">
            <v>1、产品同竞品差异点（优势点）：可以打气
2、产品功能点：
3、产品设计优势：
4、产品教育属性优势：
5、产品安全属性优势：
6、产品相关服务优势：
7、其他：</v>
          </cell>
          <cell r="K2781" t="str">
            <v>暂缺</v>
          </cell>
          <cell r="L2781" t="str">
            <v/>
          </cell>
          <cell r="M2781" t="str">
            <v>赠品</v>
          </cell>
          <cell r="N2781" t="str">
            <v>2022/01/01</v>
          </cell>
          <cell r="O2781">
            <v>0</v>
          </cell>
          <cell r="P2781">
            <v>0.2</v>
          </cell>
          <cell r="Q2781">
            <v>0</v>
          </cell>
          <cell r="R2781">
            <v>0</v>
          </cell>
          <cell r="S2781">
            <v>0</v>
          </cell>
          <cell r="T2781" t="str">
            <v>有</v>
          </cell>
          <cell r="U2781" t="str">
            <v/>
          </cell>
          <cell r="V2781" t="str">
            <v>2190</v>
          </cell>
          <cell r="W2781">
            <v>0</v>
          </cell>
          <cell r="X2781">
            <v>0</v>
          </cell>
          <cell r="Y2781">
            <v>0</v>
          </cell>
          <cell r="Z2781">
            <v>0</v>
          </cell>
          <cell r="AA2781">
            <v>0</v>
          </cell>
          <cell r="AB2781">
            <v>0</v>
          </cell>
          <cell r="AC2781">
            <v>0</v>
          </cell>
          <cell r="AD2781">
            <v>0</v>
          </cell>
          <cell r="AE2781">
            <v>0</v>
          </cell>
          <cell r="AF2781">
            <v>0</v>
          </cell>
          <cell r="AG2781" t="str">
            <v/>
          </cell>
        </row>
        <row r="2782">
          <cell r="A2782" t="str">
            <v>MD1118</v>
          </cell>
          <cell r="B2782" t="str">
            <v>MD2017052</v>
          </cell>
          <cell r="C2782" t="str">
            <v>mideer儿童木质跳绳-海洋蓝</v>
          </cell>
          <cell r="D2782" t="str">
            <v>无</v>
          </cell>
          <cell r="E2782" t="str">
            <v>6936352511182</v>
          </cell>
          <cell r="F2782">
            <v>19.9</v>
          </cell>
          <cell r="G2782">
            <v>18.33</v>
          </cell>
          <cell r="H2782" t="str">
            <v/>
          </cell>
          <cell r="I2782" t="str">
            <v>老品</v>
          </cell>
          <cell r="J2782" t="str">
            <v/>
          </cell>
          <cell r="K2782" t="str">
            <v>绳长可调、防滑手柄、棉绳编织、实木结构</v>
          </cell>
          <cell r="L2782" t="str">
            <v/>
          </cell>
          <cell r="M2782" t="str">
            <v>销售商品</v>
          </cell>
          <cell r="N2782" t="str">
            <v>2017/01/01</v>
          </cell>
          <cell r="O2782">
            <v>6.965</v>
          </cell>
          <cell r="P2782">
            <v>0.08</v>
          </cell>
          <cell r="Q2782">
            <v>11</v>
          </cell>
          <cell r="R2782">
            <v>42</v>
          </cell>
          <cell r="S2782">
            <v>14.5</v>
          </cell>
          <cell r="T2782" t="str">
            <v>有</v>
          </cell>
          <cell r="U2782" t="str">
            <v/>
          </cell>
          <cell r="V2782" t="str">
            <v>2190</v>
          </cell>
        </row>
        <row r="2782">
          <cell r="AC2782">
            <v>0</v>
          </cell>
        </row>
        <row r="2782">
          <cell r="AG2782" t="str">
            <v/>
          </cell>
        </row>
        <row r="2783">
          <cell r="A2783" t="str">
            <v>MD1119</v>
          </cell>
          <cell r="B2783" t="str">
            <v>MD2017052</v>
          </cell>
          <cell r="C2783" t="str">
            <v>mideer儿童木质跳绳-西瓜粉</v>
          </cell>
          <cell r="D2783" t="str">
            <v>无</v>
          </cell>
          <cell r="E2783" t="str">
            <v>6936352511199</v>
          </cell>
          <cell r="F2783">
            <v>19.9</v>
          </cell>
          <cell r="G2783">
            <v>18.33</v>
          </cell>
          <cell r="H2783" t="str">
            <v/>
          </cell>
          <cell r="I2783" t="str">
            <v>老品</v>
          </cell>
          <cell r="J2783" t="str">
            <v/>
          </cell>
          <cell r="K2783" t="str">
            <v>绳长可调、防滑手柄、棉绳编织、实木结构</v>
          </cell>
          <cell r="L2783" t="str">
            <v/>
          </cell>
          <cell r="M2783" t="str">
            <v>销售商品</v>
          </cell>
          <cell r="N2783" t="str">
            <v>2017/01/01</v>
          </cell>
          <cell r="O2783">
            <v>6.965</v>
          </cell>
          <cell r="P2783">
            <v>0.08</v>
          </cell>
          <cell r="Q2783">
            <v>11</v>
          </cell>
          <cell r="R2783">
            <v>42</v>
          </cell>
          <cell r="S2783">
            <v>14.5</v>
          </cell>
          <cell r="T2783" t="str">
            <v>有</v>
          </cell>
          <cell r="U2783" t="str">
            <v/>
          </cell>
          <cell r="V2783" t="str">
            <v>2190</v>
          </cell>
        </row>
        <row r="2783">
          <cell r="AC2783">
            <v>0</v>
          </cell>
        </row>
        <row r="2783">
          <cell r="AG2783" t="str">
            <v/>
          </cell>
        </row>
        <row r="2784">
          <cell r="A2784" t="str">
            <v>MD1025</v>
          </cell>
          <cell r="B2784" t="str">
            <v>MD2017052</v>
          </cell>
          <cell r="C2784" t="str">
            <v>mideer 儿童跳绳-卡通图腾</v>
          </cell>
          <cell r="D2784" t="str">
            <v>无</v>
          </cell>
          <cell r="E2784" t="str">
            <v>6936352510253</v>
          </cell>
          <cell r="F2784">
            <v>50</v>
          </cell>
          <cell r="G2784">
            <v>36.84</v>
          </cell>
          <cell r="H2784" t="str">
            <v/>
          </cell>
          <cell r="I2784" t="str">
            <v>老品</v>
          </cell>
          <cell r="J2784" t="str">
            <v/>
          </cell>
          <cell r="K2784" t="str">
            <v>绳长可调、防滑手柄、棉绳编织、实木结构</v>
          </cell>
          <cell r="L2784" t="str">
            <v/>
          </cell>
          <cell r="M2784" t="str">
            <v>销售商品</v>
          </cell>
          <cell r="N2784" t="str">
            <v>2017/01/01</v>
          </cell>
          <cell r="O2784">
            <v>14</v>
          </cell>
          <cell r="P2784">
            <v>0.14</v>
          </cell>
          <cell r="Q2784">
            <v>15</v>
          </cell>
          <cell r="R2784">
            <v>11</v>
          </cell>
          <cell r="S2784">
            <v>4.5</v>
          </cell>
          <cell r="T2784" t="str">
            <v>有</v>
          </cell>
          <cell r="U2784" t="str">
            <v/>
          </cell>
          <cell r="V2784" t="str">
            <v>2190</v>
          </cell>
        </row>
        <row r="2784">
          <cell r="AC2784">
            <v>0</v>
          </cell>
        </row>
        <row r="2784">
          <cell r="AG2784" t="str">
            <v/>
          </cell>
        </row>
        <row r="2785">
          <cell r="A2785" t="str">
            <v>MD2077</v>
          </cell>
          <cell r="B2785" t="str">
            <v>MD2017093</v>
          </cell>
          <cell r="C2785" t="str">
            <v>mideer运动地贴-恐龙款</v>
          </cell>
          <cell r="D2785" t="str">
            <v>无</v>
          </cell>
          <cell r="E2785" t="str">
            <v>6936352520771</v>
          </cell>
          <cell r="F2785">
            <v>28</v>
          </cell>
          <cell r="G2785">
            <v>17.68</v>
          </cell>
          <cell r="H2785" t="str">
            <v/>
          </cell>
          <cell r="I2785" t="str">
            <v>老品</v>
          </cell>
          <cell r="J2785" t="str">
            <v/>
          </cell>
          <cell r="K2785" t="str">
            <v>一贴就能玩、多种玩法、粘贴无痕、锻炼身体</v>
          </cell>
          <cell r="L2785" t="str">
            <v/>
          </cell>
          <cell r="M2785" t="str">
            <v>销售商品</v>
          </cell>
          <cell r="N2785" t="str">
            <v>2017/01/01</v>
          </cell>
          <cell r="O2785">
            <v>6.72</v>
          </cell>
          <cell r="P2785">
            <v>0.171</v>
          </cell>
          <cell r="Q2785">
            <v>25.5</v>
          </cell>
          <cell r="R2785">
            <v>25.5</v>
          </cell>
          <cell r="S2785">
            <v>0.1</v>
          </cell>
          <cell r="T2785" t="str">
            <v>有</v>
          </cell>
          <cell r="U2785" t="str">
            <v/>
          </cell>
          <cell r="V2785" t="str">
            <v>2190</v>
          </cell>
        </row>
        <row r="2785">
          <cell r="AC2785">
            <v>0</v>
          </cell>
        </row>
        <row r="2785">
          <cell r="AG2785" t="str">
            <v/>
          </cell>
        </row>
        <row r="2786">
          <cell r="A2786" t="str">
            <v>MD1100</v>
          </cell>
          <cell r="B2786" t="str">
            <v>MD2019013</v>
          </cell>
          <cell r="C2786" t="str">
            <v>mideer经典游戏-跳皮绳</v>
          </cell>
          <cell r="D2786" t="str">
            <v>mideer Elastic Jump Rope</v>
          </cell>
          <cell r="E2786" t="str">
            <v>6936352511007</v>
          </cell>
          <cell r="F2786">
            <v>18.8</v>
          </cell>
          <cell r="G2786">
            <v>18.8</v>
          </cell>
          <cell r="H2786" t="str">
            <v/>
          </cell>
          <cell r="I2786" t="str">
            <v>老品</v>
          </cell>
          <cell r="J2786" t="str">
            <v/>
          </cell>
          <cell r="K2786" t="str">
            <v>暂缺</v>
          </cell>
          <cell r="L2786" t="str">
            <v/>
          </cell>
          <cell r="M2786" t="str">
            <v>销售商品</v>
          </cell>
          <cell r="N2786" t="str">
            <v>2019/05/16</v>
          </cell>
          <cell r="O2786">
            <v>7.144</v>
          </cell>
          <cell r="P2786">
            <v>0.04</v>
          </cell>
          <cell r="Q2786">
            <v>10.5</v>
          </cell>
          <cell r="R2786">
            <v>8.4</v>
          </cell>
          <cell r="S2786">
            <v>1.9</v>
          </cell>
          <cell r="T2786" t="str">
            <v>有</v>
          </cell>
          <cell r="U2786" t="str">
            <v/>
          </cell>
          <cell r="V2786" t="str">
            <v>2190</v>
          </cell>
        </row>
        <row r="2786">
          <cell r="AC2786">
            <v>0</v>
          </cell>
        </row>
        <row r="2786">
          <cell r="AG2786" t="str">
            <v/>
          </cell>
        </row>
        <row r="2787">
          <cell r="A2787" t="str">
            <v>MD2078</v>
          </cell>
          <cell r="B2787" t="str">
            <v>MD2017093</v>
          </cell>
          <cell r="C2787" t="str">
            <v>mideer运动地贴-青蛙款</v>
          </cell>
          <cell r="D2787" t="str">
            <v>无</v>
          </cell>
          <cell r="E2787" t="str">
            <v>6936352520788</v>
          </cell>
          <cell r="F2787">
            <v>28</v>
          </cell>
          <cell r="G2787">
            <v>17.68</v>
          </cell>
          <cell r="H2787" t="str">
            <v/>
          </cell>
          <cell r="I2787" t="str">
            <v>老品</v>
          </cell>
          <cell r="J2787" t="str">
            <v/>
          </cell>
          <cell r="K2787" t="str">
            <v>一贴就能玩、多种玩法、粘贴无痕、锻炼身体</v>
          </cell>
          <cell r="L2787" t="str">
            <v/>
          </cell>
          <cell r="M2787" t="str">
            <v>销售商品</v>
          </cell>
          <cell r="N2787" t="str">
            <v>2021/02/23</v>
          </cell>
          <cell r="O2787">
            <v>6.72</v>
          </cell>
          <cell r="P2787">
            <v>0.171</v>
          </cell>
          <cell r="Q2787">
            <v>25.5</v>
          </cell>
          <cell r="R2787">
            <v>25.5</v>
          </cell>
          <cell r="S2787">
            <v>0.1</v>
          </cell>
          <cell r="T2787" t="str">
            <v>有</v>
          </cell>
          <cell r="U2787" t="str">
            <v/>
          </cell>
          <cell r="V2787" t="str">
            <v>2190</v>
          </cell>
        </row>
        <row r="2787">
          <cell r="AC2787">
            <v>0</v>
          </cell>
        </row>
        <row r="2787">
          <cell r="AG2787" t="str">
            <v/>
          </cell>
        </row>
        <row r="2788">
          <cell r="A2788" t="str">
            <v>CT7009</v>
          </cell>
          <cell r="B2788" t="str">
            <v>MD2017052</v>
          </cell>
          <cell r="C2788" t="str">
            <v>mideer蒲蒲兰跳绳-你看起来很好吃</v>
          </cell>
          <cell r="D2788" t="str">
            <v>无</v>
          </cell>
          <cell r="E2788" t="str">
            <v>6936352570097</v>
          </cell>
          <cell r="F2788">
            <v>10</v>
          </cell>
          <cell r="G2788">
            <v>10</v>
          </cell>
          <cell r="H2788" t="str">
            <v/>
          </cell>
          <cell r="I2788" t="str">
            <v>老品</v>
          </cell>
          <cell r="J2788" t="str">
            <v/>
          </cell>
          <cell r="K2788" t="str">
            <v>绳长可调、防滑手柄、棉绳编织、实木结构</v>
          </cell>
          <cell r="L2788" t="str">
            <v/>
          </cell>
          <cell r="M2788" t="str">
            <v>销售商品</v>
          </cell>
          <cell r="N2788" t="str">
            <v>2021/09/10</v>
          </cell>
          <cell r="O2788">
            <v>3.8</v>
          </cell>
        </row>
        <row r="2788">
          <cell r="Q2788">
            <v>160</v>
          </cell>
          <cell r="R2788">
            <v>120</v>
          </cell>
          <cell r="S2788">
            <v>32</v>
          </cell>
          <cell r="T2788" t="str">
            <v>有</v>
          </cell>
          <cell r="U2788" t="str">
            <v/>
          </cell>
          <cell r="V2788" t="str">
            <v>2190</v>
          </cell>
        </row>
        <row r="2788">
          <cell r="AC2788">
            <v>0</v>
          </cell>
        </row>
        <row r="2788">
          <cell r="AG2788" t="str">
            <v/>
          </cell>
        </row>
        <row r="2789">
          <cell r="A2789" t="str">
            <v>MD0181</v>
          </cell>
          <cell r="B2789" t="str">
            <v>MD2017052</v>
          </cell>
          <cell r="C2789" t="str">
            <v>mideer 跳绳-你看起来很好吃</v>
          </cell>
          <cell r="D2789" t="str">
            <v>mideer Skipping Rope - You Look Yummy</v>
          </cell>
          <cell r="E2789" t="str">
            <v>6936352501817</v>
          </cell>
          <cell r="F2789">
            <v>29.9</v>
          </cell>
          <cell r="G2789">
            <v>29.9</v>
          </cell>
          <cell r="H2789" t="str">
            <v>3+到20+</v>
          </cell>
          <cell r="I2789" t="str">
            <v>老品</v>
          </cell>
          <cell r="J2789" t="str">
            <v>1、产品同竞品差异点（优势点）：打到身体也不痛
2、产品功能点：棉软材质，长度可调，适合多种身高
3、产品设计优势：功西达联名设计
4、产品教育属性优势：
5、产品安全属性优势：
6、产品相关服务优势：
7、其他：</v>
          </cell>
          <cell r="K2789" t="str">
            <v>绳长可调、防滑手柄、棉绳编织、实木结构</v>
          </cell>
          <cell r="L2789" t="str">
            <v/>
          </cell>
          <cell r="M2789" t="str">
            <v>销售商品</v>
          </cell>
          <cell r="N2789" t="str">
            <v>2021/10/22</v>
          </cell>
          <cell r="O2789">
            <v>11.362</v>
          </cell>
          <cell r="P2789">
            <v>0.12</v>
          </cell>
          <cell r="Q2789">
            <v>16</v>
          </cell>
          <cell r="R2789">
            <v>12</v>
          </cell>
          <cell r="S2789">
            <v>2.5</v>
          </cell>
          <cell r="T2789" t="str">
            <v>有</v>
          </cell>
          <cell r="U2789" t="str">
            <v/>
          </cell>
          <cell r="V2789" t="str">
            <v>2190</v>
          </cell>
          <cell r="W2789">
            <v>16</v>
          </cell>
          <cell r="X2789">
            <v>12</v>
          </cell>
          <cell r="Y2789">
            <v>2.5</v>
          </cell>
          <cell r="Z2789">
            <v>42.7</v>
          </cell>
          <cell r="AA2789">
            <v>24.2</v>
          </cell>
          <cell r="AB2789">
            <v>14.2</v>
          </cell>
          <cell r="AC2789">
            <v>0.014673428</v>
          </cell>
          <cell r="AD2789">
            <v>4.32</v>
          </cell>
          <cell r="AE2789">
            <v>4.7</v>
          </cell>
          <cell r="AF2789">
            <v>36</v>
          </cell>
          <cell r="AG2789" t="str">
            <v/>
          </cell>
        </row>
        <row r="2790">
          <cell r="A2790" t="str">
            <v>CT6180</v>
          </cell>
          <cell r="B2790" t="str">
            <v>MD2022023</v>
          </cell>
          <cell r="C2790" t="str">
            <v>mideer趣味青蛙跳（外贸款）</v>
          </cell>
          <cell r="D2790" t="str">
            <v>无</v>
          </cell>
          <cell r="E2790" t="str">
            <v>6936352561804</v>
          </cell>
          <cell r="F2790">
            <v>49</v>
          </cell>
          <cell r="G2790">
            <v>49</v>
          </cell>
          <cell r="H2790" t="str">
            <v>3+到20+</v>
          </cell>
          <cell r="I2790" t="str">
            <v>老品</v>
          </cell>
          <cell r="J2790" t="str">
            <v>1、产品同竞品差异点（优势点）：高弹橡胶管，韧性强可反复拉伸
2、产品功能点：锻炼平衡，助力长高
3、产品设计优势：
4、产品教育属性优势：
5、产品安全属性优势：
6、产品相关服务优势：
7、其他：</v>
          </cell>
          <cell r="K2790" t="str">
            <v>一贴就能玩、多种玩法、粘贴无痕、锻炼身体</v>
          </cell>
          <cell r="L2790" t="str">
            <v/>
          </cell>
          <cell r="M2790" t="str">
            <v>ODM单</v>
          </cell>
          <cell r="N2790" t="str">
            <v>2022/04/20</v>
          </cell>
          <cell r="O2790">
            <v>18.62</v>
          </cell>
          <cell r="P2790">
            <v>0.36</v>
          </cell>
          <cell r="Q2790">
            <v>25</v>
          </cell>
          <cell r="R2790">
            <v>12.5</v>
          </cell>
          <cell r="S2790">
            <v>11.5</v>
          </cell>
          <cell r="T2790" t="str">
            <v>有</v>
          </cell>
          <cell r="U2790" t="str">
            <v/>
          </cell>
          <cell r="V2790" t="str">
            <v>2190</v>
          </cell>
        </row>
        <row r="2790">
          <cell r="Z2790">
            <v>58</v>
          </cell>
          <cell r="AA2790">
            <v>39</v>
          </cell>
          <cell r="AB2790">
            <v>53</v>
          </cell>
          <cell r="AC2790">
            <v>0.119886</v>
          </cell>
          <cell r="AD2790">
            <v>10.8</v>
          </cell>
          <cell r="AE2790">
            <v>10.8</v>
          </cell>
          <cell r="AF2790">
            <v>30</v>
          </cell>
          <cell r="AG2790" t="str">
            <v/>
          </cell>
        </row>
        <row r="2791">
          <cell r="A2791" t="str">
            <v>MD6152</v>
          </cell>
          <cell r="B2791" t="str">
            <v>MD2022023</v>
          </cell>
          <cell r="C2791" t="str">
            <v>mideer 趣味青蛙跳  粉红猪</v>
          </cell>
          <cell r="D2791" t="str">
            <v>mideer Jump Jump Kid - Pink Pig</v>
          </cell>
          <cell r="E2791" t="str">
            <v>6936352561521</v>
          </cell>
          <cell r="F2791">
            <v>49</v>
          </cell>
          <cell r="G2791">
            <v>48.99</v>
          </cell>
          <cell r="H2791" t="str">
            <v>3+到20+</v>
          </cell>
          <cell r="I2791" t="str">
            <v>老品</v>
          </cell>
          <cell r="J2791" t="str">
            <v>1、产品同竞品差异点（优势点）：高弹橡胶管，韧性强可反复拉伸
2、产品功能点：锻炼平衡，助力长高
3、产品设计优势：
4、产品教育属性优势：
5、产品安全属性优势：
6、产品相关服务优势：
7、其他：</v>
          </cell>
          <cell r="K2791" t="str">
            <v>1). 高弹力橡胶拉力绳 —— 韧性强劲，经得起千次万次反复拉伸
2). 加厚加固底座踏板 —— 高承重更耐用，自带静音减震，室内畅玩不扰邻
3). 双重防滑设计 —— 抓地稳固不打滑，为每一次腾空跳跃保驾护航
4). 跳出成长新高度 —— 在蹦跳中促进骨骼发育，全面锻炼平衡、协调与反应力</v>
          </cell>
          <cell r="L2791" t="str">
            <v>High-elasticity rubber hose with strong toughness for repeated stretching.
Thickened bottom pedal; high weight capacity and noise reduction for quiet play.
Dual anti-slip design for safer jumping.
Helps children grow taller through jumping; exercises balance, coordination, and reaction.</v>
          </cell>
          <cell r="M2791" t="str">
            <v>销售商品</v>
          </cell>
          <cell r="N2791" t="str">
            <v>2022/04/20</v>
          </cell>
          <cell r="O2791">
            <v>18.62</v>
          </cell>
          <cell r="P2791">
            <v>0.31</v>
          </cell>
          <cell r="Q2791">
            <v>25</v>
          </cell>
          <cell r="R2791">
            <v>12.5</v>
          </cell>
          <cell r="S2791">
            <v>11.5</v>
          </cell>
          <cell r="T2791" t="str">
            <v>有</v>
          </cell>
          <cell r="U2791" t="str">
            <v/>
          </cell>
          <cell r="V2791" t="str">
            <v>2190</v>
          </cell>
          <cell r="W2791">
            <v>12.3</v>
          </cell>
          <cell r="X2791">
            <v>26</v>
          </cell>
          <cell r="Y2791">
            <v>11.4</v>
          </cell>
          <cell r="Z2791">
            <v>57.5</v>
          </cell>
          <cell r="AA2791">
            <v>54</v>
          </cell>
          <cell r="AB2791">
            <v>40</v>
          </cell>
          <cell r="AC2791">
            <v>0.1242</v>
          </cell>
          <cell r="AD2791">
            <v>9.5</v>
          </cell>
          <cell r="AE2791">
            <v>10.74</v>
          </cell>
          <cell r="AF2791">
            <v>30</v>
          </cell>
          <cell r="AG2791" t="str">
            <v/>
          </cell>
        </row>
        <row r="2792">
          <cell r="A2792" t="str">
            <v>MD6153</v>
          </cell>
          <cell r="B2792" t="str">
            <v>MD2022023</v>
          </cell>
          <cell r="C2792" t="str">
            <v>mideer 趣味青蛙跳  蓝河马</v>
          </cell>
          <cell r="D2792" t="str">
            <v>mideer Jump Jump Kid - Blue Hippo</v>
          </cell>
          <cell r="E2792" t="str">
            <v>6936352561538</v>
          </cell>
          <cell r="F2792">
            <v>49</v>
          </cell>
          <cell r="G2792">
            <v>48.99</v>
          </cell>
          <cell r="H2792" t="str">
            <v>3+到20+</v>
          </cell>
          <cell r="I2792" t="str">
            <v>老品</v>
          </cell>
          <cell r="J2792" t="str">
            <v>1、产品同竞品差异点（优势点）：高弹橡胶管，韧性强可反复拉伸
2、产品功能点：锻炼平衡，助力长高
3、产品设计优势：
4、产品教育属性优势：
5、产品安全属性优势：
6、产品相关服务优势：
7、其他：</v>
          </cell>
          <cell r="K2792" t="str">
            <v>一贴就能玩、多种玩法、粘贴无痕、锻炼身体</v>
          </cell>
          <cell r="L2792" t="str">
            <v/>
          </cell>
          <cell r="M2792" t="str">
            <v>销售商品</v>
          </cell>
          <cell r="N2792" t="str">
            <v>2022/04/20</v>
          </cell>
          <cell r="O2792">
            <v>18.62</v>
          </cell>
          <cell r="P2792">
            <v>0.32</v>
          </cell>
          <cell r="Q2792">
            <v>25</v>
          </cell>
          <cell r="R2792">
            <v>12.5</v>
          </cell>
          <cell r="S2792">
            <v>11.5</v>
          </cell>
          <cell r="T2792" t="str">
            <v>有</v>
          </cell>
          <cell r="U2792" t="str">
            <v/>
          </cell>
          <cell r="V2792" t="str">
            <v>2190</v>
          </cell>
          <cell r="W2792">
            <v>12.4</v>
          </cell>
          <cell r="X2792">
            <v>25.7</v>
          </cell>
          <cell r="Y2792">
            <v>11.3</v>
          </cell>
          <cell r="Z2792">
            <v>58</v>
          </cell>
          <cell r="AA2792">
            <v>53.9</v>
          </cell>
          <cell r="AB2792">
            <v>39.1</v>
          </cell>
          <cell r="AC2792">
            <v>0.12223442</v>
          </cell>
          <cell r="AD2792">
            <v>9.3</v>
          </cell>
          <cell r="AE2792">
            <v>11.15</v>
          </cell>
          <cell r="AF2792">
            <v>30</v>
          </cell>
          <cell r="AG2792" t="str">
            <v>否</v>
          </cell>
        </row>
        <row r="2793">
          <cell r="A2793" t="str">
            <v>MD6167</v>
          </cell>
          <cell r="B2793" t="str">
            <v>MD2017052</v>
          </cell>
          <cell r="C2793" t="str">
            <v>mideer 宝宝的第一款跳绳  狐狸罗茜</v>
          </cell>
          <cell r="D2793" t="str">
            <v>mideer Jump Rope - Fox Rossi</v>
          </cell>
          <cell r="E2793" t="str">
            <v>6936352561675</v>
          </cell>
          <cell r="F2793">
            <v>59</v>
          </cell>
          <cell r="G2793">
            <v>59</v>
          </cell>
          <cell r="H2793" t="str">
            <v>3+到20+</v>
          </cell>
          <cell r="I2793" t="str">
            <v>老品</v>
          </cell>
          <cell r="J2793" t="str">
            <v>1、产品同竞品差异点（优势点）：内置弹绳，弹力十足不打结
2、产品功能点：棉软材质，长度可调，适合多种身高
3、产品设计优势：
4、产品教育属性优势：
5、产品安全属性优势：不打结、不拌脚、不飘绳
6、产品相关服务优势：
7、其他：</v>
          </cell>
          <cell r="K2793" t="str">
            <v>1). 专为儿童设计 —— 不打结、不拌脚、不飘移，让跳绳更顺手。
2). 220cm 科学长度 —— 全长可灵活调节，陪伴孩子不同阶段的成长。
3). 柔软棉织绳体 —— 亲肤弹性材质，触感温润，即便打到身体也不痛。
4). 防滑硅胶手柄 —— 握感舒适且稳固，有效防止运动中脱手。
5). 附赠入门教学手册 —— 科学指导，帮助孩子快速掌握跳绳技巧。</v>
          </cell>
          <cell r="L2793" t="str">
            <v>Designed for kids: No tangling, no tripping, and no fluttering.
220cm scientific length, fully adjustable.
Soft woven cotton rope, elastic and gentle to the touch.
Anti-slip silicone handles for a firm, comfortable grip.
Includes a guide manual to help kids get started quickly.</v>
          </cell>
          <cell r="M2793" t="str">
            <v>销售商品</v>
          </cell>
          <cell r="N2793" t="str">
            <v>2022/06/14</v>
          </cell>
          <cell r="O2793">
            <v>22.42</v>
          </cell>
          <cell r="P2793">
            <v>0.18</v>
          </cell>
          <cell r="Q2793">
            <v>14.5</v>
          </cell>
          <cell r="R2793">
            <v>11.5</v>
          </cell>
          <cell r="S2793">
            <v>4.5</v>
          </cell>
          <cell r="T2793" t="str">
            <v>有</v>
          </cell>
          <cell r="U2793" t="str">
            <v/>
          </cell>
          <cell r="V2793" t="str">
            <v>2190</v>
          </cell>
          <cell r="W2793">
            <v>14.8</v>
          </cell>
          <cell r="X2793">
            <v>11.2</v>
          </cell>
          <cell r="Y2793">
            <v>4.2</v>
          </cell>
          <cell r="Z2793">
            <v>46.8</v>
          </cell>
          <cell r="AA2793">
            <v>22</v>
          </cell>
          <cell r="AB2793">
            <v>35.4</v>
          </cell>
          <cell r="AC2793">
            <v>0.03644784</v>
          </cell>
          <cell r="AD2793">
            <v>11.25</v>
          </cell>
          <cell r="AE2793">
            <v>9.48</v>
          </cell>
          <cell r="AF2793">
            <v>45</v>
          </cell>
          <cell r="AG2793" t="str">
            <v/>
          </cell>
        </row>
        <row r="2794">
          <cell r="A2794" t="str">
            <v>MD6166</v>
          </cell>
          <cell r="B2794" t="str">
            <v>MD2017052</v>
          </cell>
          <cell r="C2794" t="str">
            <v>mideer 宝宝的第一款跳绳  老虎奥特</v>
          </cell>
          <cell r="D2794" t="str">
            <v>mideer Jump Rope - Tiger Otter</v>
          </cell>
          <cell r="E2794" t="str">
            <v>6936352561668</v>
          </cell>
          <cell r="F2794">
            <v>59</v>
          </cell>
          <cell r="G2794">
            <v>59</v>
          </cell>
          <cell r="H2794" t="str">
            <v>3+到20+</v>
          </cell>
          <cell r="I2794" t="str">
            <v>老品</v>
          </cell>
          <cell r="J2794" t="str">
            <v>1、产品同竞品差异点（优势点）：内置弹绳，弹力十足不打结
2、产品功能点：棉软材质，长度可调，适合多种身高
3、产品设计优势：
4、产品教育属性优势：
5、产品安全属性优势：不打结、不拌脚、不飘绳
6、产品相关服务优势：
7、其他：</v>
          </cell>
          <cell r="K2794" t="str">
            <v>绳长可调、防滑手柄、棉绳编织、实木结构</v>
          </cell>
          <cell r="L2794" t="str">
            <v/>
          </cell>
          <cell r="M2794" t="str">
            <v>销售商品</v>
          </cell>
          <cell r="N2794" t="str">
            <v>2022/06/14</v>
          </cell>
          <cell r="O2794">
            <v>22.42</v>
          </cell>
          <cell r="P2794">
            <v>0.19</v>
          </cell>
          <cell r="Q2794">
            <v>14.5</v>
          </cell>
          <cell r="R2794">
            <v>11.5</v>
          </cell>
          <cell r="S2794">
            <v>4.5</v>
          </cell>
          <cell r="T2794" t="str">
            <v>有</v>
          </cell>
          <cell r="U2794" t="str">
            <v/>
          </cell>
          <cell r="V2794" t="str">
            <v>2190</v>
          </cell>
          <cell r="W2794">
            <v>11.1</v>
          </cell>
          <cell r="X2794">
            <v>14.6</v>
          </cell>
          <cell r="Y2794">
            <v>4</v>
          </cell>
          <cell r="Z2794">
            <v>46</v>
          </cell>
          <cell r="AA2794">
            <v>23</v>
          </cell>
          <cell r="AB2794">
            <v>35.5</v>
          </cell>
          <cell r="AC2794">
            <v>0.037559</v>
          </cell>
          <cell r="AD2794">
            <v>11.25</v>
          </cell>
          <cell r="AE2794">
            <v>9.24</v>
          </cell>
          <cell r="AF2794">
            <v>45</v>
          </cell>
          <cell r="AG2794" t="str">
            <v/>
          </cell>
        </row>
        <row r="2795">
          <cell r="A2795" t="str">
            <v>MD6165</v>
          </cell>
          <cell r="B2795" t="str">
            <v>MD2017052</v>
          </cell>
          <cell r="C2795" t="str">
            <v>mideer 宝宝的第一款跳绳  熊猫奥奇</v>
          </cell>
          <cell r="D2795" t="str">
            <v>mideer Jump Rope - Panda Oukei</v>
          </cell>
          <cell r="E2795" t="str">
            <v>6936352561651</v>
          </cell>
          <cell r="F2795">
            <v>59</v>
          </cell>
          <cell r="G2795">
            <v>59</v>
          </cell>
          <cell r="H2795" t="str">
            <v>3+到20+</v>
          </cell>
          <cell r="I2795" t="str">
            <v>老品</v>
          </cell>
          <cell r="J2795" t="str">
            <v>1、产品同竞品差异点（优势点）：内置弹绳，弹力十足不打结
2、产品功能点：棉软材质，长度可调，适合多种身高
3、产品设计优势：
4、产品教育属性优势：
5、产品安全属性优势：不打结、不拌脚、不飘绳
6、产品相关服务优势：
7、其他：</v>
          </cell>
          <cell r="K2795" t="str">
            <v>绳长可调、防滑手柄、棉绳编织、实木结构</v>
          </cell>
          <cell r="L2795" t="str">
            <v/>
          </cell>
          <cell r="M2795" t="str">
            <v>销售商品</v>
          </cell>
          <cell r="N2795" t="str">
            <v>2022/06/14</v>
          </cell>
          <cell r="O2795">
            <v>22.42</v>
          </cell>
          <cell r="P2795">
            <v>0.25</v>
          </cell>
          <cell r="Q2795">
            <v>14.5</v>
          </cell>
          <cell r="R2795">
            <v>11.5</v>
          </cell>
          <cell r="S2795">
            <v>4.5</v>
          </cell>
          <cell r="T2795" t="str">
            <v>有</v>
          </cell>
          <cell r="U2795" t="str">
            <v/>
          </cell>
          <cell r="V2795" t="str">
            <v>2190</v>
          </cell>
          <cell r="W2795">
            <v>14.5</v>
          </cell>
          <cell r="X2795">
            <v>11.5</v>
          </cell>
          <cell r="Y2795">
            <v>4.5</v>
          </cell>
          <cell r="Z2795">
            <v>46</v>
          </cell>
          <cell r="AA2795">
            <v>22</v>
          </cell>
          <cell r="AB2795">
            <v>35</v>
          </cell>
          <cell r="AC2795">
            <v>0.03542</v>
          </cell>
          <cell r="AD2795">
            <v>11.25</v>
          </cell>
          <cell r="AE2795">
            <v>9.4</v>
          </cell>
          <cell r="AF2795">
            <v>45</v>
          </cell>
          <cell r="AG2795" t="str">
            <v/>
          </cell>
        </row>
        <row r="2796">
          <cell r="A2796" t="str">
            <v>MD6267</v>
          </cell>
          <cell r="B2796" t="str">
            <v>MD2022074</v>
          </cell>
          <cell r="C2796" t="str">
            <v>mideer儿童专业竞速跳绳-云朵蓝</v>
          </cell>
          <cell r="D2796" t="str">
            <v>无</v>
          </cell>
          <cell r="E2796" t="str">
            <v>6936352562672</v>
          </cell>
          <cell r="F2796">
            <v>39</v>
          </cell>
          <cell r="G2796">
            <v>46.18</v>
          </cell>
          <cell r="H2796" t="str">
            <v>3+到20+</v>
          </cell>
          <cell r="I2796" t="str">
            <v>老品</v>
          </cell>
          <cell r="J2796" t="str">
            <v>1、产品同竞品差异点（优势点）：轻至99g，摇绳更省力
2、产品功能点：科学提速，一分钟搞定200下
3、产品设计优势：
4、产品教育属性优势：
5、产品安全属性优势：
6、产品相关服务优势：
7、其他：</v>
          </cell>
          <cell r="K2796" t="str">
            <v>科学提速、长度可调、防滑手柄、轻巧好跳</v>
          </cell>
          <cell r="L2796" t="str">
            <v/>
          </cell>
          <cell r="M2796" t="str">
            <v>销售商品</v>
          </cell>
          <cell r="N2796" t="str">
            <v>2022/10/19</v>
          </cell>
          <cell r="O2796">
            <v>17.55</v>
          </cell>
          <cell r="P2796">
            <v>0.12</v>
          </cell>
          <cell r="Q2796">
            <v>26</v>
          </cell>
          <cell r="R2796">
            <v>18</v>
          </cell>
          <cell r="S2796">
            <v>5</v>
          </cell>
          <cell r="T2796" t="str">
            <v>有</v>
          </cell>
          <cell r="U2796" t="str">
            <v/>
          </cell>
          <cell r="V2796" t="str">
            <v>2190</v>
          </cell>
          <cell r="W2796">
            <v>26</v>
          </cell>
          <cell r="X2796">
            <v>18</v>
          </cell>
          <cell r="Y2796">
            <v>5</v>
          </cell>
          <cell r="Z2796">
            <v>50</v>
          </cell>
          <cell r="AA2796">
            <v>45</v>
          </cell>
          <cell r="AB2796">
            <v>40</v>
          </cell>
          <cell r="AC2796">
            <v>0.09</v>
          </cell>
          <cell r="AD2796">
            <v>6</v>
          </cell>
          <cell r="AE2796">
            <v>8.2</v>
          </cell>
          <cell r="AF2796">
            <v>50</v>
          </cell>
          <cell r="AG2796" t="str">
            <v/>
          </cell>
        </row>
        <row r="2797">
          <cell r="A2797" t="str">
            <v>MD6264</v>
          </cell>
          <cell r="B2797" t="str">
            <v>MD2022074</v>
          </cell>
          <cell r="C2797" t="str">
            <v>mideer儿童专业竞速跳绳-香芋紫</v>
          </cell>
          <cell r="D2797" t="str">
            <v>无</v>
          </cell>
          <cell r="E2797" t="str">
            <v>6936352562641</v>
          </cell>
          <cell r="F2797">
            <v>39</v>
          </cell>
          <cell r="G2797">
            <v>46.18</v>
          </cell>
          <cell r="H2797" t="str">
            <v>3+到20+</v>
          </cell>
          <cell r="I2797" t="str">
            <v>老品</v>
          </cell>
          <cell r="J2797" t="str">
            <v>1、产品同竞品差异点（优势点）：轻至99g，摇绳更省力
2、产品功能点：科学提速，一分钟搞定200下
3、产品设计优势：
4、产品教育属性优势：
5、产品安全属性优势：
6、产品相关服务优势：
7、其他：</v>
          </cell>
          <cell r="K2797" t="str">
            <v>科学提速、长度可调、防滑手柄、轻巧好跳</v>
          </cell>
          <cell r="L2797" t="str">
            <v/>
          </cell>
          <cell r="M2797" t="str">
            <v>销售商品</v>
          </cell>
          <cell r="N2797" t="str">
            <v>2022/10/19</v>
          </cell>
          <cell r="O2797">
            <v>17.55</v>
          </cell>
          <cell r="P2797">
            <v>0.12</v>
          </cell>
          <cell r="Q2797">
            <v>26</v>
          </cell>
          <cell r="R2797">
            <v>18</v>
          </cell>
          <cell r="S2797">
            <v>5</v>
          </cell>
          <cell r="T2797" t="str">
            <v>有</v>
          </cell>
          <cell r="U2797" t="str">
            <v/>
          </cell>
          <cell r="V2797" t="str">
            <v>2190</v>
          </cell>
          <cell r="W2797">
            <v>26</v>
          </cell>
          <cell r="X2797">
            <v>18</v>
          </cell>
          <cell r="Y2797">
            <v>5</v>
          </cell>
          <cell r="Z2797">
            <v>50</v>
          </cell>
          <cell r="AA2797">
            <v>45</v>
          </cell>
          <cell r="AB2797">
            <v>40</v>
          </cell>
          <cell r="AC2797">
            <v>0.09</v>
          </cell>
          <cell r="AD2797">
            <v>6</v>
          </cell>
          <cell r="AE2797">
            <v>8.5</v>
          </cell>
          <cell r="AF2797">
            <v>50</v>
          </cell>
          <cell r="AG2797" t="str">
            <v/>
          </cell>
        </row>
        <row r="2798">
          <cell r="A2798" t="str">
            <v>MD4231</v>
          </cell>
          <cell r="B2798" t="str">
            <v>MD2022078</v>
          </cell>
          <cell r="C2798" t="str">
            <v>mideer跳跳猪摸高器</v>
          </cell>
          <cell r="D2798" t="str">
            <v>mideer Jump and Touch - Popping Piggy</v>
          </cell>
          <cell r="E2798" t="str">
            <v>6936352542315</v>
          </cell>
          <cell r="F2798">
            <v>79</v>
          </cell>
          <cell r="G2798">
            <v>93.55</v>
          </cell>
          <cell r="H2798" t="str">
            <v>3+到20+</v>
          </cell>
          <cell r="I2798" t="str">
            <v>老品</v>
          </cell>
          <cell r="J2798" t="str">
            <v>1、产品同竞品差异点（优势点）：全新打地鼠设计，提高运动兴趣
2、产品功能点：每天五分钟，科学助长高，语音激励
3、产品设计优势：面积更大，触点更大
4、产品教育属性优势：
5、产品安全属性优势：
6、产品相关服务优势：
7、其他：</v>
          </cell>
          <cell r="K2798" t="str">
            <v>科学助长高、语音计数、弹跳训练、全程鼓励</v>
          </cell>
          <cell r="L2798" t="str">
            <v/>
          </cell>
          <cell r="M2798" t="str">
            <v>销售商品</v>
          </cell>
          <cell r="N2798" t="str">
            <v>2022/10/21</v>
          </cell>
          <cell r="O2798">
            <v>35.55</v>
          </cell>
          <cell r="P2798">
            <v>0.49</v>
          </cell>
          <cell r="Q2798">
            <v>27</v>
          </cell>
          <cell r="R2798">
            <v>24.5</v>
          </cell>
          <cell r="S2798">
            <v>5.2</v>
          </cell>
          <cell r="T2798" t="str">
            <v>有</v>
          </cell>
          <cell r="U2798" t="str">
            <v/>
          </cell>
          <cell r="V2798" t="str">
            <v>2190</v>
          </cell>
          <cell r="W2798">
            <v>27</v>
          </cell>
          <cell r="X2798">
            <v>24.5</v>
          </cell>
          <cell r="Y2798">
            <v>5.2</v>
          </cell>
          <cell r="Z2798">
            <v>52</v>
          </cell>
          <cell r="AA2798">
            <v>28.2</v>
          </cell>
          <cell r="AB2798">
            <v>27</v>
          </cell>
          <cell r="AC2798">
            <v>0.0395928</v>
          </cell>
          <cell r="AD2798">
            <v>4.9</v>
          </cell>
          <cell r="AE2798">
            <v>5.47</v>
          </cell>
          <cell r="AF2798">
            <v>10</v>
          </cell>
          <cell r="AG2798" t="str">
            <v/>
          </cell>
        </row>
        <row r="2799">
          <cell r="A2799" t="str">
            <v>MD6066</v>
          </cell>
          <cell r="B2799" t="str">
            <v>MD2017020</v>
          </cell>
          <cell r="C2799" t="str">
            <v>mideer飞镖游戏-马戏团</v>
          </cell>
          <cell r="D2799" t="str">
            <v>无</v>
          </cell>
          <cell r="E2799" t="str">
            <v>6936352560661</v>
          </cell>
          <cell r="F2799">
            <v>89</v>
          </cell>
          <cell r="G2799">
            <v>89</v>
          </cell>
          <cell r="H2799" t="str">
            <v/>
          </cell>
          <cell r="I2799" t="str">
            <v>老品</v>
          </cell>
          <cell r="J2799" t="str">
            <v/>
          </cell>
          <cell r="K2799" t="str">
            <v>暂缺</v>
          </cell>
          <cell r="L2799" t="str">
            <v/>
          </cell>
          <cell r="M2799" t="str">
            <v>销售商品</v>
          </cell>
          <cell r="N2799" t="str">
            <v>2017/01/01</v>
          </cell>
          <cell r="O2799">
            <v>33.82</v>
          </cell>
          <cell r="P2799">
            <v>0.83</v>
          </cell>
          <cell r="Q2799">
            <v>0</v>
          </cell>
          <cell r="R2799">
            <v>0</v>
          </cell>
          <cell r="S2799">
            <v>0</v>
          </cell>
          <cell r="T2799" t="str">
            <v>有</v>
          </cell>
          <cell r="U2799" t="str">
            <v/>
          </cell>
          <cell r="V2799" t="str">
            <v>2190</v>
          </cell>
        </row>
        <row r="2799">
          <cell r="AC2799">
            <v>0</v>
          </cell>
        </row>
        <row r="2799">
          <cell r="AG2799" t="str">
            <v/>
          </cell>
        </row>
        <row r="2800">
          <cell r="A2800" t="str">
            <v>MD1099</v>
          </cell>
          <cell r="B2800" t="str">
            <v>MD2019006</v>
          </cell>
          <cell r="C2800" t="str">
            <v>mideer弹射小风筝-超人凯莉猫</v>
          </cell>
          <cell r="D2800" t="str">
            <v>mideer Wacky Flyer - Cat</v>
          </cell>
          <cell r="E2800" t="str">
            <v>6936352510994</v>
          </cell>
          <cell r="F2800">
            <v>22</v>
          </cell>
          <cell r="G2800">
            <v>22.01</v>
          </cell>
          <cell r="H2800" t="str">
            <v>3+</v>
          </cell>
          <cell r="I2800" t="str">
            <v>老品</v>
          </cell>
          <cell r="J2800" t="str">
            <v>1、产品同竞品差异点（优势点）：1秒放飞
2、产品功能点：
3、产品设计优势：
4、产品教育属性优势：
5、产品安全属性优势：
6、产品相关服务优势：
7、其他：</v>
          </cell>
          <cell r="K2800" t="str">
            <v>1秒放飞、弹力设计、远距飞行、小巧便携</v>
          </cell>
          <cell r="L2800" t="str">
            <v/>
          </cell>
          <cell r="M2800" t="str">
            <v>销售商品</v>
          </cell>
          <cell r="N2800" t="str">
            <v>2019/02/20</v>
          </cell>
          <cell r="O2800">
            <v>8.36</v>
          </cell>
          <cell r="P2800">
            <v>0.036</v>
          </cell>
          <cell r="Q2800">
            <v>29.8</v>
          </cell>
          <cell r="R2800">
            <v>22</v>
          </cell>
          <cell r="S2800">
            <v>0.1</v>
          </cell>
          <cell r="T2800" t="str">
            <v>有</v>
          </cell>
          <cell r="U2800" t="str">
            <v/>
          </cell>
          <cell r="V2800" t="str">
            <v>2190</v>
          </cell>
          <cell r="W2800">
            <v>29.8</v>
          </cell>
          <cell r="X2800">
            <v>22</v>
          </cell>
          <cell r="Y2800">
            <v>0.1</v>
          </cell>
          <cell r="Z2800">
            <v>45</v>
          </cell>
          <cell r="AA2800">
            <v>30</v>
          </cell>
          <cell r="AB2800">
            <v>45</v>
          </cell>
          <cell r="AC2800">
            <v>0.06075</v>
          </cell>
          <cell r="AD2800">
            <v>6.5</v>
          </cell>
          <cell r="AE2800">
            <v>7.2</v>
          </cell>
          <cell r="AF2800">
            <v>200</v>
          </cell>
          <cell r="AG2800" t="str">
            <v/>
          </cell>
        </row>
        <row r="2801">
          <cell r="A2801" t="str">
            <v>MD6037</v>
          </cell>
          <cell r="B2801" t="str">
            <v>MD2017055</v>
          </cell>
          <cell r="C2801" t="str">
            <v>mideer泡泡液-特制款16oz</v>
          </cell>
          <cell r="D2801" t="str">
            <v>无</v>
          </cell>
          <cell r="E2801" t="str">
            <v>6936352560371</v>
          </cell>
          <cell r="F2801">
            <v>45</v>
          </cell>
          <cell r="G2801">
            <v>33.16</v>
          </cell>
          <cell r="H2801" t="str">
            <v/>
          </cell>
          <cell r="I2801" t="str">
            <v>老品</v>
          </cell>
          <cell r="J2801" t="str">
            <v/>
          </cell>
          <cell r="K2801" t="str">
            <v>多泡不粘手，不含有害添加</v>
          </cell>
          <cell r="L2801" t="str">
            <v/>
          </cell>
          <cell r="M2801" t="str">
            <v>销售商品</v>
          </cell>
          <cell r="N2801" t="str">
            <v>2018/05/19</v>
          </cell>
          <cell r="O2801">
            <v>12.6</v>
          </cell>
          <cell r="P2801">
            <v>0.6</v>
          </cell>
          <cell r="Q2801">
            <v>21</v>
          </cell>
          <cell r="R2801">
            <v>7.5</v>
          </cell>
          <cell r="S2801">
            <v>7.5</v>
          </cell>
          <cell r="T2801" t="str">
            <v>有</v>
          </cell>
          <cell r="U2801" t="str">
            <v/>
          </cell>
          <cell r="V2801" t="str">
            <v>2190</v>
          </cell>
          <cell r="W2801">
            <v>21</v>
          </cell>
          <cell r="X2801">
            <v>7.5</v>
          </cell>
          <cell r="Y2801">
            <v>7.5</v>
          </cell>
          <cell r="Z2801">
            <v>40.3</v>
          </cell>
          <cell r="AA2801">
            <v>34.3</v>
          </cell>
          <cell r="AB2801">
            <v>24.8</v>
          </cell>
          <cell r="AC2801">
            <v>0.034280792</v>
          </cell>
          <cell r="AD2801">
            <v>12</v>
          </cell>
          <cell r="AE2801">
            <v>12.5</v>
          </cell>
          <cell r="AF2801">
            <v>20</v>
          </cell>
          <cell r="AG2801" t="str">
            <v/>
          </cell>
        </row>
        <row r="2802">
          <cell r="A2802" t="str">
            <v>MD6001</v>
          </cell>
          <cell r="B2802" t="str">
            <v>MD2017055</v>
          </cell>
          <cell r="C2802" t="str">
            <v>mideer泡泡水玩具-4oz</v>
          </cell>
          <cell r="D2802" t="str">
            <v>无</v>
          </cell>
          <cell r="E2802" t="str">
            <v>6936352560012</v>
          </cell>
          <cell r="F2802">
            <v>19</v>
          </cell>
          <cell r="G2802">
            <v>19</v>
          </cell>
          <cell r="H2802" t="str">
            <v/>
          </cell>
          <cell r="I2802" t="str">
            <v>老品</v>
          </cell>
          <cell r="J2802" t="str">
            <v/>
          </cell>
          <cell r="K2802" t="str">
            <v>多泡不粘手，不含有害添加</v>
          </cell>
          <cell r="L2802" t="str">
            <v/>
          </cell>
          <cell r="M2802" t="str">
            <v>销售商品</v>
          </cell>
          <cell r="N2802" t="str">
            <v>2018/05/19</v>
          </cell>
          <cell r="O2802">
            <v>7.22</v>
          </cell>
          <cell r="P2802">
            <v>0.16</v>
          </cell>
          <cell r="Q2802">
            <v>14</v>
          </cell>
          <cell r="R2802">
            <v>4</v>
          </cell>
          <cell r="S2802">
            <v>4</v>
          </cell>
          <cell r="T2802" t="str">
            <v>有</v>
          </cell>
          <cell r="U2802" t="str">
            <v/>
          </cell>
          <cell r="V2802" t="str">
            <v>2190</v>
          </cell>
        </row>
        <row r="2802">
          <cell r="AC2802">
            <v>0</v>
          </cell>
        </row>
        <row r="2802">
          <cell r="AG2802" t="str">
            <v/>
          </cell>
        </row>
        <row r="2803">
          <cell r="A2803" t="str">
            <v>MD6002</v>
          </cell>
          <cell r="B2803" t="str">
            <v>MD2017055</v>
          </cell>
          <cell r="C2803" t="str">
            <v>mideer泡泡水玩具-8oz</v>
          </cell>
          <cell r="D2803" t="str">
            <v>无</v>
          </cell>
          <cell r="E2803" t="str">
            <v>6936352560029</v>
          </cell>
          <cell r="F2803">
            <v>24</v>
          </cell>
          <cell r="G2803">
            <v>24</v>
          </cell>
          <cell r="H2803" t="str">
            <v/>
          </cell>
          <cell r="I2803" t="str">
            <v>老品</v>
          </cell>
          <cell r="J2803" t="str">
            <v/>
          </cell>
          <cell r="K2803" t="str">
            <v>多泡不粘手，不含有害添加</v>
          </cell>
          <cell r="L2803" t="str">
            <v/>
          </cell>
          <cell r="M2803" t="str">
            <v>销售商品</v>
          </cell>
          <cell r="N2803" t="str">
            <v>2018/05/19</v>
          </cell>
          <cell r="O2803">
            <v>9.12</v>
          </cell>
          <cell r="P2803">
            <v>0.31</v>
          </cell>
          <cell r="Q2803">
            <v>17</v>
          </cell>
          <cell r="R2803">
            <v>6</v>
          </cell>
          <cell r="S2803">
            <v>6</v>
          </cell>
          <cell r="T2803" t="str">
            <v>有</v>
          </cell>
          <cell r="U2803" t="str">
            <v/>
          </cell>
          <cell r="V2803" t="str">
            <v>2190</v>
          </cell>
        </row>
        <row r="2803">
          <cell r="AC2803">
            <v>0</v>
          </cell>
        </row>
        <row r="2803">
          <cell r="AG2803" t="str">
            <v/>
          </cell>
        </row>
        <row r="2804">
          <cell r="A2804" t="str">
            <v>MD6003</v>
          </cell>
          <cell r="B2804" t="str">
            <v>MD2017055</v>
          </cell>
          <cell r="C2804" t="str">
            <v>mideer泡泡水玩具-16oz</v>
          </cell>
          <cell r="D2804" t="str">
            <v>mideer Bubble Solution - 16oz</v>
          </cell>
          <cell r="E2804" t="str">
            <v>6936352560036</v>
          </cell>
          <cell r="F2804">
            <v>42</v>
          </cell>
          <cell r="G2804">
            <v>42</v>
          </cell>
          <cell r="H2804" t="str">
            <v/>
          </cell>
          <cell r="I2804" t="str">
            <v>老品</v>
          </cell>
          <cell r="J2804" t="str">
            <v/>
          </cell>
          <cell r="K2804" t="str">
            <v>多泡不粘手，不含有害添加</v>
          </cell>
          <cell r="L2804" t="str">
            <v/>
          </cell>
          <cell r="M2804" t="str">
            <v>销售商品</v>
          </cell>
          <cell r="N2804" t="str">
            <v>2018/05/19</v>
          </cell>
          <cell r="O2804">
            <v>15.96</v>
          </cell>
          <cell r="P2804">
            <v>0.65</v>
          </cell>
          <cell r="Q2804">
            <v>21</v>
          </cell>
          <cell r="R2804">
            <v>7</v>
          </cell>
          <cell r="S2804">
            <v>7</v>
          </cell>
          <cell r="T2804" t="str">
            <v>有</v>
          </cell>
          <cell r="U2804" t="str">
            <v/>
          </cell>
          <cell r="V2804" t="str">
            <v>2190</v>
          </cell>
        </row>
        <row r="2804">
          <cell r="AC2804">
            <v>0</v>
          </cell>
        </row>
        <row r="2804">
          <cell r="AG2804" t="str">
            <v/>
          </cell>
        </row>
        <row r="2805">
          <cell r="A2805" t="str">
            <v>MD6004</v>
          </cell>
          <cell r="B2805" t="str">
            <v>MD2017055</v>
          </cell>
          <cell r="C2805" t="str">
            <v>mideer泡泡水玩具-32oz</v>
          </cell>
          <cell r="D2805" t="str">
            <v>mideer Bubble Solution - 32oz</v>
          </cell>
          <cell r="E2805" t="str">
            <v>6936352560043</v>
          </cell>
          <cell r="F2805">
            <v>72</v>
          </cell>
          <cell r="G2805">
            <v>72</v>
          </cell>
          <cell r="H2805" t="str">
            <v/>
          </cell>
          <cell r="I2805" t="str">
            <v>老品</v>
          </cell>
          <cell r="J2805" t="str">
            <v/>
          </cell>
          <cell r="K2805" t="str">
            <v>多泡不粘手，不含有害添加</v>
          </cell>
          <cell r="L2805" t="str">
            <v/>
          </cell>
          <cell r="M2805" t="str">
            <v>销售商品</v>
          </cell>
          <cell r="N2805" t="str">
            <v>2018/05/19</v>
          </cell>
          <cell r="O2805">
            <v>27.36</v>
          </cell>
          <cell r="P2805">
            <v>1.16</v>
          </cell>
          <cell r="Q2805">
            <v>28</v>
          </cell>
          <cell r="R2805">
            <v>8.5</v>
          </cell>
          <cell r="S2805">
            <v>8.5</v>
          </cell>
          <cell r="T2805" t="str">
            <v>有</v>
          </cell>
          <cell r="U2805" t="str">
            <v/>
          </cell>
          <cell r="V2805" t="str">
            <v>2190</v>
          </cell>
        </row>
        <row r="2805">
          <cell r="AC2805">
            <v>0</v>
          </cell>
        </row>
        <row r="2805">
          <cell r="AG2805" t="str">
            <v/>
          </cell>
        </row>
        <row r="2806">
          <cell r="A2806" t="str">
            <v>MD6005</v>
          </cell>
          <cell r="B2806" t="str">
            <v>MD2017055</v>
          </cell>
          <cell r="C2806" t="str">
            <v>mideer泡泡水玩具-64oz</v>
          </cell>
          <cell r="D2806" t="str">
            <v>mideer Bubble Solution - 64oz</v>
          </cell>
          <cell r="E2806" t="str">
            <v>6936352560050</v>
          </cell>
          <cell r="F2806">
            <v>119</v>
          </cell>
          <cell r="G2806">
            <v>78.29</v>
          </cell>
          <cell r="H2806" t="str">
            <v/>
          </cell>
          <cell r="I2806" t="str">
            <v>老品</v>
          </cell>
          <cell r="J2806" t="str">
            <v/>
          </cell>
          <cell r="K2806" t="str">
            <v>多泡不粘手，不含有害添加</v>
          </cell>
          <cell r="L2806" t="str">
            <v/>
          </cell>
          <cell r="M2806" t="str">
            <v>销售商品</v>
          </cell>
          <cell r="N2806" t="str">
            <v>2018/05/19</v>
          </cell>
          <cell r="O2806">
            <v>29.75</v>
          </cell>
          <cell r="P2806">
            <v>2.1</v>
          </cell>
          <cell r="Q2806">
            <v>29</v>
          </cell>
          <cell r="R2806">
            <v>12</v>
          </cell>
          <cell r="S2806">
            <v>12</v>
          </cell>
          <cell r="T2806" t="str">
            <v>有</v>
          </cell>
          <cell r="U2806" t="str">
            <v/>
          </cell>
          <cell r="V2806" t="str">
            <v>2190</v>
          </cell>
          <cell r="W2806">
            <v>29</v>
          </cell>
          <cell r="X2806">
            <v>12</v>
          </cell>
          <cell r="Y2806">
            <v>12</v>
          </cell>
          <cell r="Z2806">
            <v>40</v>
          </cell>
          <cell r="AA2806">
            <v>29.5</v>
          </cell>
          <cell r="AB2806">
            <v>34</v>
          </cell>
          <cell r="AC2806">
            <v>0.04012</v>
          </cell>
          <cell r="AD2806">
            <v>12.6</v>
          </cell>
          <cell r="AE2806">
            <v>13.2</v>
          </cell>
          <cell r="AF2806">
            <v>6</v>
          </cell>
          <cell r="AG2806" t="str">
            <v/>
          </cell>
        </row>
        <row r="2807">
          <cell r="A2807" t="str">
            <v>MD6084</v>
          </cell>
          <cell r="B2807" t="str">
            <v>MD2021026</v>
          </cell>
          <cell r="C2807" t="str">
            <v>mideer泡泡水玩具-泡中泡机</v>
          </cell>
          <cell r="D2807" t="str">
            <v>mideer Bubble Blower</v>
          </cell>
          <cell r="E2807" t="str">
            <v>6936352560845</v>
          </cell>
          <cell r="F2807">
            <v>88</v>
          </cell>
          <cell r="G2807">
            <v>64.84</v>
          </cell>
          <cell r="H2807" t="str">
            <v>3+</v>
          </cell>
          <cell r="I2807" t="str">
            <v>老品</v>
          </cell>
          <cell r="J2807" t="str">
            <v>1、产品同竞品差异点（优势点）：可以吹出泡中泡
2、产品功能点：
3、产品设计优势：
4、产品教育属性优势：
5、产品安全属性优势：
6、产品相关服务优势：
7、其他：</v>
          </cell>
          <cell r="K2807" t="str">
            <v>1大4小的泡圈设计，吹出“母子”泡泡</v>
          </cell>
          <cell r="L2807" t="str">
            <v/>
          </cell>
          <cell r="M2807" t="str">
            <v>销售商品</v>
          </cell>
          <cell r="N2807" t="str">
            <v>2021/07/27</v>
          </cell>
          <cell r="O2807">
            <v>24.64</v>
          </cell>
          <cell r="P2807">
            <v>0.36</v>
          </cell>
          <cell r="Q2807">
            <v>27.2</v>
          </cell>
          <cell r="R2807">
            <v>19.5</v>
          </cell>
          <cell r="S2807">
            <v>3</v>
          </cell>
          <cell r="T2807" t="str">
            <v>有</v>
          </cell>
          <cell r="U2807" t="str">
            <v/>
          </cell>
          <cell r="V2807" t="str">
            <v>2190</v>
          </cell>
          <cell r="W2807">
            <v>27.2</v>
          </cell>
          <cell r="X2807">
            <v>19.5</v>
          </cell>
          <cell r="Y2807">
            <v>3</v>
          </cell>
          <cell r="Z2807">
            <v>44</v>
          </cell>
          <cell r="AA2807">
            <v>43</v>
          </cell>
          <cell r="AB2807">
            <v>43.5</v>
          </cell>
          <cell r="AC2807">
            <v>0.082302</v>
          </cell>
          <cell r="AD2807">
            <v>8.7</v>
          </cell>
          <cell r="AE2807">
            <v>9.2</v>
          </cell>
          <cell r="AF2807">
            <v>24</v>
          </cell>
          <cell r="AG2807" t="str">
            <v/>
          </cell>
        </row>
        <row r="2808">
          <cell r="A2808" t="str">
            <v>MD6199</v>
          </cell>
          <cell r="B2808" t="str">
            <v>MD2017055</v>
          </cell>
          <cell r="C2808" t="str">
            <v>mideer 泡泡水补充液    500ml</v>
          </cell>
          <cell r="D2808" t="str">
            <v>无</v>
          </cell>
          <cell r="E2808" t="str">
            <v>6936352561996</v>
          </cell>
          <cell r="F2808">
            <v>19</v>
          </cell>
          <cell r="G2808">
            <v>19</v>
          </cell>
          <cell r="H2808" t="str">
            <v>3+到20+</v>
          </cell>
          <cell r="I2808" t="str">
            <v>老品</v>
          </cell>
          <cell r="J2808" t="str">
            <v>1、产品同竞品差异点（优势点）：
2、产品功能点：
3、产品设计优势：
4、产品教育属性优势：
5、产品安全属性优势：
6、产品相关服务优势：
7、其他：</v>
          </cell>
          <cell r="K2808" t="str">
            <v>多泡不粘手，不含有害添加</v>
          </cell>
          <cell r="L2808" t="str">
            <v/>
          </cell>
          <cell r="M2808" t="str">
            <v>销售商品</v>
          </cell>
          <cell r="N2808" t="str">
            <v>2022/06/14</v>
          </cell>
          <cell r="O2808">
            <v>7.22</v>
          </cell>
          <cell r="P2808">
            <v>0.54</v>
          </cell>
          <cell r="Q2808">
            <v>19.5</v>
          </cell>
          <cell r="R2808">
            <v>6.4</v>
          </cell>
          <cell r="S2808">
            <v>6.4</v>
          </cell>
          <cell r="T2808" t="str">
            <v>有</v>
          </cell>
          <cell r="U2808" t="str">
            <v/>
          </cell>
          <cell r="V2808" t="str">
            <v>1095</v>
          </cell>
          <cell r="W2808">
            <v>20</v>
          </cell>
          <cell r="X2808">
            <v>6</v>
          </cell>
          <cell r="Y2808">
            <v>0</v>
          </cell>
          <cell r="Z2808">
            <v>40.5</v>
          </cell>
          <cell r="AA2808">
            <v>27.5</v>
          </cell>
          <cell r="AB2808">
            <v>22</v>
          </cell>
          <cell r="AC2808">
            <v>0.0245025</v>
          </cell>
          <cell r="AD2808">
            <v>14.4</v>
          </cell>
          <cell r="AE2808">
            <v>13.3</v>
          </cell>
          <cell r="AF2808">
            <v>24</v>
          </cell>
          <cell r="AG2808" t="str">
            <v/>
          </cell>
        </row>
        <row r="2809">
          <cell r="A2809" t="str">
            <v>MD6197</v>
          </cell>
          <cell r="B2809" t="str">
            <v>MD2021023</v>
          </cell>
          <cell r="C2809" t="str">
            <v>mideer小怪兽电动泡泡机-蓝色</v>
          </cell>
          <cell r="D2809" t="str">
            <v>mideer Monster Bubbles - Blue</v>
          </cell>
          <cell r="E2809" t="str">
            <v>6936352561972</v>
          </cell>
          <cell r="F2809">
            <v>119</v>
          </cell>
          <cell r="G2809">
            <v>119</v>
          </cell>
          <cell r="H2809" t="str">
            <v>3+到20+</v>
          </cell>
          <cell r="I2809" t="str">
            <v>老品</v>
          </cell>
          <cell r="J2809" t="str">
            <v>1、产品同竞品差异点（优势点）：
2、产品功能点：
3、产品设计优势：
4、产品教育属性优势：
5、产品安全属性优势：
6、产品相关服务优势：
7、其他：</v>
          </cell>
          <cell r="K2809" t="str">
            <v>水电分仓、一键出泡、大容量、声光体验</v>
          </cell>
          <cell r="L2809" t="str">
            <v/>
          </cell>
          <cell r="M2809" t="str">
            <v>销售商品</v>
          </cell>
          <cell r="N2809" t="str">
            <v>2022/06/15</v>
          </cell>
          <cell r="O2809">
            <v>45.22</v>
          </cell>
          <cell r="P2809">
            <v>0.23</v>
          </cell>
          <cell r="Q2809">
            <v>14.7</v>
          </cell>
          <cell r="R2809">
            <v>9.4</v>
          </cell>
          <cell r="S2809">
            <v>20</v>
          </cell>
          <cell r="T2809" t="str">
            <v>有</v>
          </cell>
          <cell r="U2809" t="str">
            <v/>
          </cell>
          <cell r="V2809" t="str">
            <v>2190</v>
          </cell>
          <cell r="W2809">
            <v>14.7</v>
          </cell>
          <cell r="X2809">
            <v>9.4</v>
          </cell>
          <cell r="Y2809">
            <v>20</v>
          </cell>
          <cell r="Z2809">
            <v>51</v>
          </cell>
          <cell r="AA2809">
            <v>31</v>
          </cell>
          <cell r="AB2809">
            <v>51</v>
          </cell>
          <cell r="AC2809">
            <v>0.080631</v>
          </cell>
          <cell r="AD2809">
            <v>2.81</v>
          </cell>
          <cell r="AE2809">
            <v>10</v>
          </cell>
          <cell r="AF2809">
            <v>12</v>
          </cell>
          <cell r="AG2809" t="str">
            <v>否</v>
          </cell>
        </row>
        <row r="2810">
          <cell r="A2810" t="str">
            <v>MD6198</v>
          </cell>
          <cell r="B2810" t="str">
            <v>MD2021023</v>
          </cell>
          <cell r="C2810" t="str">
            <v>mideer小怪兽电动泡泡机-粉色</v>
          </cell>
          <cell r="D2810" t="str">
            <v>mideer Monster Bubbles - Pink</v>
          </cell>
          <cell r="E2810" t="str">
            <v>6936352561989</v>
          </cell>
          <cell r="F2810">
            <v>119</v>
          </cell>
          <cell r="G2810">
            <v>119</v>
          </cell>
          <cell r="H2810" t="str">
            <v>3+到20+</v>
          </cell>
          <cell r="I2810" t="str">
            <v>老品</v>
          </cell>
          <cell r="J2810" t="str">
            <v>1、产品同竞品差异点（优势点）：
2、产品功能点：
3、产品设计优势：
4、产品教育属性优势：
5、产品安全属性优势：
6、产品相关服务优势：
7、其他：</v>
          </cell>
          <cell r="K2810" t="str">
            <v>水电分仓、一键出泡、大容量、声光体验</v>
          </cell>
          <cell r="L2810" t="str">
            <v/>
          </cell>
          <cell r="M2810" t="str">
            <v>销售商品</v>
          </cell>
          <cell r="N2810" t="str">
            <v>2022/06/15</v>
          </cell>
          <cell r="O2810">
            <v>45.22</v>
          </cell>
          <cell r="P2810">
            <v>0.23</v>
          </cell>
          <cell r="Q2810">
            <v>14.7</v>
          </cell>
          <cell r="R2810">
            <v>9.4</v>
          </cell>
          <cell r="S2810">
            <v>20</v>
          </cell>
          <cell r="T2810" t="str">
            <v>有</v>
          </cell>
          <cell r="U2810" t="str">
            <v/>
          </cell>
          <cell r="V2810" t="str">
            <v>2190</v>
          </cell>
          <cell r="W2810">
            <v>14.7</v>
          </cell>
          <cell r="X2810">
            <v>9.4</v>
          </cell>
          <cell r="Y2810">
            <v>20</v>
          </cell>
          <cell r="Z2810">
            <v>51</v>
          </cell>
          <cell r="AA2810">
            <v>31</v>
          </cell>
          <cell r="AB2810">
            <v>51</v>
          </cell>
          <cell r="AC2810">
            <v>0.080631</v>
          </cell>
          <cell r="AD2810">
            <v>2.81</v>
          </cell>
          <cell r="AE2810">
            <v>10</v>
          </cell>
          <cell r="AF2810">
            <v>12</v>
          </cell>
          <cell r="AG2810" t="str">
            <v/>
          </cell>
        </row>
        <row r="2811">
          <cell r="A2811" t="str">
            <v>BC6197-04</v>
          </cell>
          <cell r="B2811" t="str">
            <v>MD2021023</v>
          </cell>
          <cell r="C2811" t="str">
            <v>螺丝刀</v>
          </cell>
          <cell r="D2811" t="str">
            <v>无</v>
          </cell>
          <cell r="E2811" t="str">
            <v>BC619704</v>
          </cell>
          <cell r="F2811">
            <v>1</v>
          </cell>
          <cell r="G2811">
            <v>0.1</v>
          </cell>
          <cell r="H2811" t="str">
            <v>3+到20+</v>
          </cell>
          <cell r="I2811" t="str">
            <v>老品</v>
          </cell>
          <cell r="J2811" t="str">
            <v>1、产品同竞品差异点（优势点）：
2、产品功能点：
3、产品设计优势：
4、产品教育属性优势：
5、产品安全属性优势：
6、产品相关服务优势：
7、其他：</v>
          </cell>
          <cell r="K2811" t="str">
            <v>水电分仓、一键出泡、大容量、声光体验</v>
          </cell>
          <cell r="L2811" t="str">
            <v/>
          </cell>
          <cell r="M2811" t="str">
            <v>赠品</v>
          </cell>
          <cell r="N2811" t="str">
            <v>2021/07/01</v>
          </cell>
          <cell r="O2811">
            <v>1</v>
          </cell>
          <cell r="P2811">
            <v>0.01</v>
          </cell>
          <cell r="Q2811">
            <v>6</v>
          </cell>
          <cell r="R2811">
            <v>1</v>
          </cell>
          <cell r="S2811">
            <v>1</v>
          </cell>
          <cell r="T2811" t="str">
            <v>有</v>
          </cell>
          <cell r="U2811" t="str">
            <v/>
          </cell>
          <cell r="V2811" t="str">
            <v>2190</v>
          </cell>
        </row>
        <row r="2811">
          <cell r="Z2811">
            <v>0</v>
          </cell>
          <cell r="AA2811">
            <v>0</v>
          </cell>
          <cell r="AB2811">
            <v>0</v>
          </cell>
          <cell r="AC2811">
            <v>0</v>
          </cell>
          <cell r="AD2811">
            <v>18</v>
          </cell>
          <cell r="AE2811">
            <v>18</v>
          </cell>
          <cell r="AF2811">
            <v>3000</v>
          </cell>
          <cell r="AG2811" t="str">
            <v>否</v>
          </cell>
        </row>
        <row r="2812">
          <cell r="A2812" t="str">
            <v>MD0137</v>
          </cell>
          <cell r="B2812" t="str">
            <v>MD2020008</v>
          </cell>
          <cell r="C2812" t="str">
            <v>mideer 沙滩玩具</v>
          </cell>
          <cell r="D2812" t="str">
            <v>mideer Beach Toys</v>
          </cell>
          <cell r="E2812" t="str">
            <v>6936352501374</v>
          </cell>
          <cell r="F2812">
            <v>42</v>
          </cell>
          <cell r="G2812">
            <v>24.32</v>
          </cell>
          <cell r="H2812" t="str">
            <v/>
          </cell>
          <cell r="I2812" t="str">
            <v>老品</v>
          </cell>
          <cell r="J2812" t="str">
            <v/>
          </cell>
          <cell r="K2812" t="str">
            <v>铲、舀、滚、刨一套配齐、不含BPA</v>
          </cell>
          <cell r="L2812" t="str">
            <v/>
          </cell>
          <cell r="M2812" t="str">
            <v>销售商品</v>
          </cell>
          <cell r="N2812" t="str">
            <v>2020/07/16</v>
          </cell>
          <cell r="O2812">
            <v>9.24</v>
          </cell>
          <cell r="P2812">
            <v>0.28</v>
          </cell>
          <cell r="Q2812">
            <v>18</v>
          </cell>
          <cell r="R2812">
            <v>16</v>
          </cell>
          <cell r="S2812">
            <v>16.5</v>
          </cell>
          <cell r="T2812" t="str">
            <v>有</v>
          </cell>
          <cell r="U2812" t="str">
            <v/>
          </cell>
          <cell r="V2812" t="str">
            <v>2190</v>
          </cell>
        </row>
        <row r="2812">
          <cell r="AC2812">
            <v>0</v>
          </cell>
        </row>
        <row r="2812">
          <cell r="AG2812" t="str">
            <v/>
          </cell>
        </row>
        <row r="2813">
          <cell r="A2813" t="str">
            <v>MD6230</v>
          </cell>
          <cell r="B2813" t="str">
            <v>MD2022046</v>
          </cell>
          <cell r="C2813" t="str">
            <v>mideer背包水枪-螃蟹</v>
          </cell>
          <cell r="D2813" t="str">
            <v>mideer Backpack Water Gun - Crab</v>
          </cell>
          <cell r="E2813" t="str">
            <v>6936352562306</v>
          </cell>
          <cell r="F2813">
            <v>99</v>
          </cell>
          <cell r="G2813">
            <v>117.24</v>
          </cell>
          <cell r="H2813" t="str">
            <v>3+到20+</v>
          </cell>
          <cell r="I2813" t="str">
            <v>老品</v>
          </cell>
          <cell r="J2813" t="str">
            <v>1、产品同竞品差异点（优势点）：
2、产品功能点：
3、产品设计优势：
4、产品教育属性优势：
5、产品安全属性优势：
6、产品相关服务优势：
7、其他：</v>
          </cell>
          <cell r="K2813" t="str">
            <v>2300毫升大容量、双重防漏、肩带可调、直射散射双模式</v>
          </cell>
          <cell r="L2813" t="str">
            <v/>
          </cell>
          <cell r="M2813" t="str">
            <v>销售商品</v>
          </cell>
          <cell r="N2813" t="str">
            <v>2022/06/30</v>
          </cell>
          <cell r="O2813">
            <v>44.55</v>
          </cell>
          <cell r="P2813">
            <v>0.36</v>
          </cell>
          <cell r="Q2813">
            <v>40</v>
          </cell>
          <cell r="R2813">
            <v>39.5</v>
          </cell>
          <cell r="S2813">
            <v>15</v>
          </cell>
          <cell r="T2813" t="str">
            <v>有</v>
          </cell>
          <cell r="U2813" t="str">
            <v/>
          </cell>
          <cell r="V2813" t="str">
            <v>2190</v>
          </cell>
          <cell r="W2813">
            <v>40</v>
          </cell>
          <cell r="X2813">
            <v>39.5</v>
          </cell>
          <cell r="Y2813">
            <v>15</v>
          </cell>
          <cell r="Z2813">
            <v>68</v>
          </cell>
          <cell r="AA2813">
            <v>27</v>
          </cell>
          <cell r="AB2813">
            <v>58.5</v>
          </cell>
          <cell r="AC2813">
            <v>0.107406</v>
          </cell>
          <cell r="AD2813">
            <v>4.32</v>
          </cell>
          <cell r="AE2813">
            <v>6.6</v>
          </cell>
          <cell r="AF2813">
            <v>12</v>
          </cell>
          <cell r="AG2813" t="str">
            <v/>
          </cell>
        </row>
        <row r="2814">
          <cell r="A2814" t="str">
            <v>MD6231</v>
          </cell>
          <cell r="B2814" t="str">
            <v>MD2022046</v>
          </cell>
          <cell r="C2814" t="str">
            <v>mideer背包水枪-章鱼</v>
          </cell>
          <cell r="D2814" t="str">
            <v>mideer Backpack Water Gun - Octopus</v>
          </cell>
          <cell r="E2814" t="str">
            <v>6936352562313</v>
          </cell>
          <cell r="F2814">
            <v>99</v>
          </cell>
          <cell r="G2814">
            <v>117.24</v>
          </cell>
          <cell r="H2814" t="str">
            <v>3+到20+</v>
          </cell>
          <cell r="I2814" t="str">
            <v>老品</v>
          </cell>
          <cell r="J2814" t="str">
            <v>1、产品同竞品差异点（优势点）：
2、产品功能点：
3、产品设计优势：
4、产品教育属性优势：
5、产品安全属性优势：
6、产品相关服务优势：
7、其他：</v>
          </cell>
          <cell r="K2814" t="str">
            <v>2300毫升大容量、双重防漏、肩带可调、直射散射双模式</v>
          </cell>
          <cell r="L2814" t="str">
            <v/>
          </cell>
          <cell r="M2814" t="str">
            <v>销售商品</v>
          </cell>
          <cell r="N2814" t="str">
            <v>2022/06/30</v>
          </cell>
          <cell r="O2814">
            <v>44.55</v>
          </cell>
          <cell r="P2814">
            <v>0.38</v>
          </cell>
          <cell r="Q2814">
            <v>35</v>
          </cell>
          <cell r="R2814">
            <v>41</v>
          </cell>
          <cell r="S2814">
            <v>15</v>
          </cell>
          <cell r="T2814" t="str">
            <v>有</v>
          </cell>
          <cell r="U2814" t="str">
            <v/>
          </cell>
          <cell r="V2814" t="str">
            <v>2190</v>
          </cell>
        </row>
        <row r="2814">
          <cell r="Z2814">
            <v>61</v>
          </cell>
          <cell r="AA2814">
            <v>27</v>
          </cell>
          <cell r="AB2814">
            <v>65</v>
          </cell>
          <cell r="AC2814">
            <v>0.107055</v>
          </cell>
          <cell r="AD2814">
            <v>4.56</v>
          </cell>
          <cell r="AE2814">
            <v>6.8</v>
          </cell>
          <cell r="AF2814">
            <v>12</v>
          </cell>
          <cell r="AG2814" t="str">
            <v/>
          </cell>
        </row>
        <row r="2815">
          <cell r="A2815" t="str">
            <v>MD3311</v>
          </cell>
          <cell r="B2815" t="str">
            <v>MD2023021</v>
          </cell>
          <cell r="C2815" t="str">
            <v>mideer抽拉水枪-潜艇</v>
          </cell>
          <cell r="D2815" t="str">
            <v>mideer Pulling Type Water Gun - Submarine</v>
          </cell>
          <cell r="E2815" t="str">
            <v>6936352533115</v>
          </cell>
          <cell r="F2815">
            <v>39.9</v>
          </cell>
          <cell r="G2815">
            <v>52.47</v>
          </cell>
          <cell r="H2815" t="str">
            <v>3+到20+</v>
          </cell>
          <cell r="I2815" t="str">
            <v>老品</v>
          </cell>
          <cell r="J2815" t="str">
            <v>1、产品同竞品差异点（优势点）：
2、产品功能点：
3、产品设计优势：
4、产品教育属性优势：
5、产品安全属性优势：
6、产品相关服务优势：
7、其他：</v>
          </cell>
          <cell r="K2815" t="str">
            <v>2300毫升大容量、双重防漏、肩带可调、直射散射双模式</v>
          </cell>
          <cell r="L2815" t="str">
            <v/>
          </cell>
          <cell r="M2815" t="str">
            <v>销售商品</v>
          </cell>
          <cell r="N2815" t="str">
            <v>2023/03/02</v>
          </cell>
          <cell r="O2815">
            <v>19.95</v>
          </cell>
          <cell r="P2815">
            <v>0.19</v>
          </cell>
          <cell r="Q2815">
            <v>19.5</v>
          </cell>
          <cell r="R2815">
            <v>8.5</v>
          </cell>
          <cell r="S2815">
            <v>8.5</v>
          </cell>
          <cell r="T2815" t="str">
            <v>有</v>
          </cell>
          <cell r="U2815" t="str">
            <v/>
          </cell>
          <cell r="V2815" t="str">
            <v>2190</v>
          </cell>
          <cell r="W2815">
            <v>19.5</v>
          </cell>
          <cell r="X2815">
            <v>8.5</v>
          </cell>
          <cell r="Y2815">
            <v>8.5</v>
          </cell>
          <cell r="Z2815">
            <v>60.5</v>
          </cell>
          <cell r="AA2815">
            <v>36</v>
          </cell>
          <cell r="AB2815">
            <v>54</v>
          </cell>
          <cell r="AC2815">
            <v>0.117612</v>
          </cell>
          <cell r="AD2815">
            <v>13.68</v>
          </cell>
          <cell r="AE2815">
            <v>14.8</v>
          </cell>
          <cell r="AF2815">
            <v>72</v>
          </cell>
          <cell r="AG2815" t="str">
            <v/>
          </cell>
        </row>
        <row r="2816">
          <cell r="A2816" t="str">
            <v>MD3310</v>
          </cell>
          <cell r="B2816" t="str">
            <v>MD2023021</v>
          </cell>
          <cell r="C2816" t="str">
            <v>mideer抽拉水枪-飞机</v>
          </cell>
          <cell r="D2816" t="str">
            <v>mideer Pulling Type Water Gun - Airplane</v>
          </cell>
          <cell r="E2816" t="str">
            <v>6936352533108</v>
          </cell>
          <cell r="F2816">
            <v>39.9</v>
          </cell>
          <cell r="G2816">
            <v>52.5</v>
          </cell>
          <cell r="H2816" t="str">
            <v>3+到20+</v>
          </cell>
          <cell r="I2816" t="str">
            <v>老品</v>
          </cell>
          <cell r="J2816" t="str">
            <v>1、产品同竞品差异点（优势点）：
2、产品功能点：
3、产品设计优势：
4、产品教育属性优势：
5、产品安全属性优势：
6、产品相关服务优势：
7、其他：</v>
          </cell>
          <cell r="K2816" t="str">
            <v>2300毫升大容量、双重防漏、肩带可调、直射散射双模式</v>
          </cell>
          <cell r="L2816" t="str">
            <v/>
          </cell>
          <cell r="M2816" t="str">
            <v>销售商品</v>
          </cell>
          <cell r="N2816" t="str">
            <v>2023/03/02</v>
          </cell>
          <cell r="O2816">
            <v>19.95</v>
          </cell>
          <cell r="P2816">
            <v>0.19</v>
          </cell>
          <cell r="Q2816">
            <v>19.5</v>
          </cell>
          <cell r="R2816">
            <v>8.5</v>
          </cell>
          <cell r="S2816">
            <v>8.5</v>
          </cell>
          <cell r="T2816" t="str">
            <v>有</v>
          </cell>
          <cell r="U2816" t="str">
            <v/>
          </cell>
          <cell r="V2816" t="str">
            <v>2190</v>
          </cell>
        </row>
        <row r="2816">
          <cell r="Z2816">
            <v>60.5</v>
          </cell>
          <cell r="AA2816">
            <v>36</v>
          </cell>
          <cell r="AB2816">
            <v>54</v>
          </cell>
          <cell r="AC2816">
            <v>0.117612</v>
          </cell>
          <cell r="AD2816">
            <v>13.68</v>
          </cell>
          <cell r="AE2816">
            <v>14.8</v>
          </cell>
          <cell r="AF2816">
            <v>72</v>
          </cell>
          <cell r="AG2816" t="str">
            <v/>
          </cell>
        </row>
        <row r="2817">
          <cell r="A2817" t="str">
            <v>MD6249</v>
          </cell>
          <cell r="B2817" t="str">
            <v>MD2022046</v>
          </cell>
          <cell r="C2817" t="str">
            <v>mideer背包水枪-曼塔鱼</v>
          </cell>
          <cell r="D2817" t="str">
            <v>mideer You Look Yummy Hand Puppet - T-Rex</v>
          </cell>
          <cell r="E2817" t="str">
            <v>6936352562498</v>
          </cell>
          <cell r="F2817">
            <v>99</v>
          </cell>
          <cell r="G2817">
            <v>117.24</v>
          </cell>
          <cell r="H2817" t="str">
            <v>3+到20+</v>
          </cell>
          <cell r="I2817" t="str">
            <v>老品</v>
          </cell>
          <cell r="J2817" t="str">
            <v>1、产品同竞品差异点（优势点）：
2、产品功能点：
3、产品设计优势：
4、产品教育属性优势：
5、产品安全属性优势：
6、产品相关服务优势：
7、其他：</v>
          </cell>
          <cell r="K2817" t="str">
            <v>2300毫升大容量、双重防漏、肩带可调、直射散射双模式</v>
          </cell>
          <cell r="L2817" t="str">
            <v/>
          </cell>
          <cell r="M2817" t="str">
            <v>销售商品</v>
          </cell>
          <cell r="N2817" t="str">
            <v>2023/04/17</v>
          </cell>
          <cell r="O2817">
            <v>44.55</v>
          </cell>
          <cell r="P2817">
            <v>0.38</v>
          </cell>
          <cell r="Q2817">
            <v>28.8</v>
          </cell>
          <cell r="R2817">
            <v>32</v>
          </cell>
          <cell r="S2817">
            <v>6</v>
          </cell>
          <cell r="T2817" t="str">
            <v>有</v>
          </cell>
          <cell r="U2817" t="str">
            <v/>
          </cell>
          <cell r="V2817" t="str">
            <v>2190</v>
          </cell>
        </row>
        <row r="2817">
          <cell r="Z2817">
            <v>61</v>
          </cell>
          <cell r="AA2817">
            <v>27</v>
          </cell>
          <cell r="AB2817">
            <v>65</v>
          </cell>
          <cell r="AC2817">
            <v>0.107055</v>
          </cell>
          <cell r="AD2817">
            <v>4.56</v>
          </cell>
          <cell r="AE2817">
            <v>6.5</v>
          </cell>
          <cell r="AF2817">
            <v>12</v>
          </cell>
          <cell r="AG2817" t="str">
            <v/>
          </cell>
        </row>
        <row r="2818">
          <cell r="A2818" t="str">
            <v>MD4275</v>
          </cell>
          <cell r="B2818" t="str">
            <v>MD2023029</v>
          </cell>
          <cell r="C2818" t="str">
            <v>mideer 电动水枪   落樱粉</v>
          </cell>
          <cell r="D2818" t="str">
            <v>mideer Electric Water Gun - Sakura pink</v>
          </cell>
          <cell r="E2818" t="str">
            <v>6936352542759</v>
          </cell>
          <cell r="F2818">
            <v>249</v>
          </cell>
          <cell r="G2818">
            <v>262.11</v>
          </cell>
          <cell r="H2818" t="str">
            <v>3+到20+</v>
          </cell>
          <cell r="I2818" t="str">
            <v>老品</v>
          </cell>
          <cell r="J2818" t="str">
            <v>1、产品同竞品差异点（优势点）：
2、产品功能点：
3、产品设计优势：
4、产品教育属性优势：
5、产品安全属性优势：
6、产品相关服务优势：
7、其他：</v>
          </cell>
          <cell r="K2818" t="str">
            <v>2300毫升大容量、双重防漏、肩带可调、直射散射双模式</v>
          </cell>
          <cell r="L2818" t="str">
            <v/>
          </cell>
          <cell r="M2818" t="str">
            <v>销售商品</v>
          </cell>
          <cell r="N2818" t="str">
            <v>2023/05/05</v>
          </cell>
          <cell r="O2818">
            <v>99.6</v>
          </cell>
          <cell r="P2818">
            <v>1.33</v>
          </cell>
          <cell r="Q2818">
            <v>42.5</v>
          </cell>
          <cell r="R2818">
            <v>23.5</v>
          </cell>
          <cell r="S2818">
            <v>9.5</v>
          </cell>
          <cell r="T2818" t="str">
            <v>有</v>
          </cell>
          <cell r="U2818" t="str">
            <v/>
          </cell>
          <cell r="V2818" t="str">
            <v>2190</v>
          </cell>
          <cell r="W2818">
            <v>42.5</v>
          </cell>
          <cell r="X2818">
            <v>23.5</v>
          </cell>
          <cell r="Y2818">
            <v>9.5</v>
          </cell>
          <cell r="Z2818">
            <v>59.5</v>
          </cell>
          <cell r="AA2818">
            <v>48.5</v>
          </cell>
          <cell r="AB2818">
            <v>45.5</v>
          </cell>
          <cell r="AC2818">
            <v>0.131301625</v>
          </cell>
          <cell r="AD2818">
            <v>15.96</v>
          </cell>
          <cell r="AE2818">
            <v>14.36</v>
          </cell>
          <cell r="AF2818">
            <v>12</v>
          </cell>
          <cell r="AG2818" t="str">
            <v/>
          </cell>
        </row>
        <row r="2819">
          <cell r="A2819" t="str">
            <v>MD4276</v>
          </cell>
          <cell r="B2819" t="str">
            <v>MD2023029</v>
          </cell>
          <cell r="C2819" t="str">
            <v>mideer电动水枪-航海蓝</v>
          </cell>
          <cell r="D2819" t="str">
            <v>mideer Electric Water Gun - Sailing Blue</v>
          </cell>
          <cell r="E2819" t="str">
            <v>6936352542766</v>
          </cell>
          <cell r="F2819">
            <v>249</v>
          </cell>
          <cell r="G2819">
            <v>262.11</v>
          </cell>
          <cell r="H2819" t="str">
            <v>3+到20+</v>
          </cell>
          <cell r="I2819" t="str">
            <v>老品</v>
          </cell>
          <cell r="J2819" t="str">
            <v>1、产品同竞品差异点（优势点）：
2、产品功能点：
3、产品设计优势：
4、产品教育属性优势：
5、产品安全属性优势：
6、产品相关服务优势：
7、其他：</v>
          </cell>
          <cell r="K2819" t="str">
            <v>2300毫升大容量、双重防漏、肩带可调、直射散射双模式</v>
          </cell>
          <cell r="L2819" t="str">
            <v/>
          </cell>
          <cell r="M2819" t="str">
            <v>销售商品</v>
          </cell>
          <cell r="N2819" t="str">
            <v>2023/05/05</v>
          </cell>
          <cell r="O2819">
            <v>99.6</v>
          </cell>
          <cell r="P2819">
            <v>1.33</v>
          </cell>
          <cell r="Q2819">
            <v>42.5</v>
          </cell>
          <cell r="R2819">
            <v>23.5</v>
          </cell>
          <cell r="S2819">
            <v>9.5</v>
          </cell>
          <cell r="T2819" t="str">
            <v>有</v>
          </cell>
          <cell r="U2819" t="str">
            <v/>
          </cell>
          <cell r="V2819" t="str">
            <v>2190</v>
          </cell>
          <cell r="W2819">
            <v>42.5</v>
          </cell>
          <cell r="X2819">
            <v>23.5</v>
          </cell>
          <cell r="Y2819">
            <v>9.5</v>
          </cell>
          <cell r="Z2819">
            <v>59.5</v>
          </cell>
          <cell r="AA2819">
            <v>48.5</v>
          </cell>
          <cell r="AB2819">
            <v>45.5</v>
          </cell>
          <cell r="AC2819">
            <v>0.131301625</v>
          </cell>
          <cell r="AD2819">
            <v>15.96</v>
          </cell>
          <cell r="AE2819">
            <v>14.36</v>
          </cell>
          <cell r="AF2819">
            <v>12</v>
          </cell>
          <cell r="AG2819" t="str">
            <v/>
          </cell>
        </row>
        <row r="2820">
          <cell r="A2820" t="str">
            <v>MD6072</v>
          </cell>
          <cell r="B2820" t="str">
            <v>MD2017057</v>
          </cell>
          <cell r="C2820" t="str">
            <v>mideer平衡车-你看起来好像很好吃</v>
          </cell>
          <cell r="D2820" t="str">
            <v>无</v>
          </cell>
          <cell r="E2820" t="str">
            <v>6936352560722</v>
          </cell>
          <cell r="F2820">
            <v>558</v>
          </cell>
          <cell r="G2820">
            <v>469.89</v>
          </cell>
          <cell r="H2820" t="str">
            <v/>
          </cell>
          <cell r="I2820" t="str">
            <v>老品</v>
          </cell>
          <cell r="J2820" t="str">
            <v/>
          </cell>
          <cell r="K2820" t="str">
            <v>锻炼平衡、高度可调、减震防滑、软弹座椅</v>
          </cell>
          <cell r="L2820" t="str">
            <v/>
          </cell>
          <cell r="M2820" t="str">
            <v>销售商品</v>
          </cell>
          <cell r="N2820" t="str">
            <v>2017/01/01</v>
          </cell>
          <cell r="O2820">
            <v>178.56</v>
          </cell>
          <cell r="P2820">
            <v>3.35</v>
          </cell>
          <cell r="Q2820">
            <v>18</v>
          </cell>
          <cell r="R2820">
            <v>18</v>
          </cell>
          <cell r="S2820">
            <v>18</v>
          </cell>
          <cell r="T2820" t="str">
            <v>有</v>
          </cell>
          <cell r="U2820" t="str">
            <v/>
          </cell>
          <cell r="V2820" t="str">
            <v>2190</v>
          </cell>
        </row>
        <row r="2820">
          <cell r="AC2820">
            <v>0</v>
          </cell>
        </row>
        <row r="2820">
          <cell r="AG2820" t="str">
            <v/>
          </cell>
        </row>
        <row r="2821">
          <cell r="A2821" t="str">
            <v>MD6101</v>
          </cell>
          <cell r="B2821" t="str">
            <v>MD2021027</v>
          </cell>
          <cell r="C2821" t="str">
            <v>mideer二合一儿童滑板车-星际巡航</v>
          </cell>
          <cell r="D2821" t="str">
            <v>无</v>
          </cell>
          <cell r="E2821" t="str">
            <v>6936352561019</v>
          </cell>
          <cell r="F2821">
            <v>259</v>
          </cell>
          <cell r="G2821">
            <v>259</v>
          </cell>
          <cell r="H2821" t="str">
            <v/>
          </cell>
          <cell r="I2821" t="str">
            <v>老品</v>
          </cell>
          <cell r="J2821" t="str">
            <v/>
          </cell>
          <cell r="K2821" t="str">
            <v>重力转向设计，防倾倒更灵活，一提折叠更便捷</v>
          </cell>
          <cell r="L2821" t="str">
            <v/>
          </cell>
          <cell r="M2821" t="str">
            <v>销售商品</v>
          </cell>
          <cell r="N2821" t="str">
            <v>2021/07/30</v>
          </cell>
          <cell r="O2821">
            <v>98.42</v>
          </cell>
          <cell r="P2821">
            <v>4.05</v>
          </cell>
          <cell r="Q2821">
            <v>64</v>
          </cell>
          <cell r="R2821">
            <v>33</v>
          </cell>
          <cell r="S2821">
            <v>18.5</v>
          </cell>
          <cell r="T2821" t="str">
            <v>有</v>
          </cell>
          <cell r="U2821" t="str">
            <v/>
          </cell>
          <cell r="V2821" t="str">
            <v>2190</v>
          </cell>
        </row>
        <row r="2821">
          <cell r="AC2821">
            <v>0</v>
          </cell>
        </row>
        <row r="2821">
          <cell r="AG2821" t="str">
            <v/>
          </cell>
        </row>
        <row r="2822">
          <cell r="A2822" t="str">
            <v>MD6100</v>
          </cell>
          <cell r="B2822" t="str">
            <v>MD2021027</v>
          </cell>
          <cell r="C2822" t="str">
            <v>mideer二合一儿童滑板车-人鱼公主</v>
          </cell>
          <cell r="D2822" t="str">
            <v>无</v>
          </cell>
          <cell r="E2822" t="str">
            <v>6936352561002</v>
          </cell>
          <cell r="F2822">
            <v>259</v>
          </cell>
          <cell r="G2822">
            <v>259</v>
          </cell>
          <cell r="H2822" t="str">
            <v/>
          </cell>
          <cell r="I2822" t="str">
            <v>老品</v>
          </cell>
          <cell r="J2822" t="str">
            <v/>
          </cell>
          <cell r="K2822" t="str">
            <v>重力转向设计，防倾倒更灵活，一提折叠更便捷</v>
          </cell>
          <cell r="L2822" t="str">
            <v/>
          </cell>
          <cell r="M2822" t="str">
            <v>销售商品</v>
          </cell>
          <cell r="N2822" t="str">
            <v>2021/07/30</v>
          </cell>
          <cell r="O2822">
            <v>98.42</v>
          </cell>
          <cell r="P2822">
            <v>4.05</v>
          </cell>
          <cell r="Q2822">
            <v>64</v>
          </cell>
          <cell r="R2822">
            <v>33</v>
          </cell>
          <cell r="S2822">
            <v>18.5</v>
          </cell>
          <cell r="T2822" t="str">
            <v>有</v>
          </cell>
          <cell r="U2822" t="str">
            <v/>
          </cell>
          <cell r="V2822" t="str">
            <v>2190</v>
          </cell>
        </row>
        <row r="2822">
          <cell r="AC2822">
            <v>0</v>
          </cell>
        </row>
        <row r="2822">
          <cell r="AG2822" t="str">
            <v/>
          </cell>
        </row>
        <row r="2823">
          <cell r="A2823" t="str">
            <v>MD6099</v>
          </cell>
          <cell r="B2823" t="str">
            <v>MD2021027</v>
          </cell>
          <cell r="C2823" t="str">
            <v>mideer儿童滑板车-星际巡航</v>
          </cell>
          <cell r="D2823" t="str">
            <v>无</v>
          </cell>
          <cell r="E2823" t="str">
            <v>6936352560999</v>
          </cell>
          <cell r="F2823">
            <v>199</v>
          </cell>
          <cell r="G2823">
            <v>199</v>
          </cell>
          <cell r="H2823" t="str">
            <v/>
          </cell>
          <cell r="I2823" t="str">
            <v>老品</v>
          </cell>
          <cell r="J2823" t="str">
            <v/>
          </cell>
          <cell r="K2823" t="str">
            <v>重力转向设计，防倾倒更灵活，一提折叠更便捷</v>
          </cell>
          <cell r="L2823" t="str">
            <v/>
          </cell>
          <cell r="M2823" t="str">
            <v>销售商品</v>
          </cell>
          <cell r="N2823" t="str">
            <v>2021/07/30</v>
          </cell>
          <cell r="O2823">
            <v>75.62</v>
          </cell>
          <cell r="P2823">
            <v>3.3</v>
          </cell>
          <cell r="Q2823">
            <v>64</v>
          </cell>
          <cell r="R2823">
            <v>33</v>
          </cell>
          <cell r="S2823">
            <v>18.5</v>
          </cell>
          <cell r="T2823" t="str">
            <v>有</v>
          </cell>
          <cell r="U2823" t="str">
            <v/>
          </cell>
          <cell r="V2823" t="str">
            <v>2190</v>
          </cell>
        </row>
        <row r="2823">
          <cell r="AC2823">
            <v>0</v>
          </cell>
        </row>
        <row r="2823">
          <cell r="AG2823" t="str">
            <v/>
          </cell>
        </row>
        <row r="2824">
          <cell r="A2824" t="str">
            <v>MD1155</v>
          </cell>
          <cell r="B2824" t="str">
            <v>MD2022052</v>
          </cell>
          <cell r="C2824" t="str">
            <v>mideer磁力滚珠迷宫-忙碌小镇</v>
          </cell>
          <cell r="D2824" t="str">
            <v>mideer Magnetic Ball Maze - Busy Town</v>
          </cell>
          <cell r="E2824" t="str">
            <v>6936352511557</v>
          </cell>
          <cell r="F2824">
            <v>99</v>
          </cell>
          <cell r="G2824">
            <v>99</v>
          </cell>
          <cell r="H2824" t="str">
            <v/>
          </cell>
          <cell r="I2824" t="str">
            <v>老品</v>
          </cell>
          <cell r="J2824" t="str">
            <v/>
          </cell>
          <cell r="K2824" t="str">
            <v>2大场景、难度激增、小巧便携、坚固耐摔</v>
          </cell>
          <cell r="L2824" t="str">
            <v/>
          </cell>
          <cell r="M2824" t="str">
            <v>销售商品</v>
          </cell>
          <cell r="N2824" t="str">
            <v>2022/07/25</v>
          </cell>
          <cell r="O2824">
            <v>37.62</v>
          </cell>
          <cell r="P2824">
            <v>0.66</v>
          </cell>
          <cell r="Q2824">
            <v>30.5</v>
          </cell>
          <cell r="R2824">
            <v>23</v>
          </cell>
          <cell r="S2824">
            <v>2</v>
          </cell>
          <cell r="T2824" t="str">
            <v>有</v>
          </cell>
          <cell r="U2824" t="str">
            <v/>
          </cell>
          <cell r="V2824" t="str">
            <v>2190</v>
          </cell>
          <cell r="W2824">
            <v>30.5</v>
          </cell>
          <cell r="X2824">
            <v>23</v>
          </cell>
          <cell r="Y2824">
            <v>2</v>
          </cell>
          <cell r="Z2824">
            <v>32</v>
          </cell>
          <cell r="AA2824">
            <v>25</v>
          </cell>
          <cell r="AB2824">
            <v>47</v>
          </cell>
          <cell r="AC2824">
            <v>0.0376</v>
          </cell>
          <cell r="AD2824">
            <v>13.2</v>
          </cell>
          <cell r="AE2824">
            <v>20</v>
          </cell>
          <cell r="AF2824">
            <v>0</v>
          </cell>
          <cell r="AG2824" t="str">
            <v/>
          </cell>
        </row>
        <row r="2825">
          <cell r="A2825" t="str">
            <v>MD1154</v>
          </cell>
          <cell r="B2825" t="str">
            <v>MD2022052</v>
          </cell>
          <cell r="C2825" t="str">
            <v>mideer磁力滚珠迷宫-森林派对</v>
          </cell>
          <cell r="D2825" t="str">
            <v>mideer Magnetic Ball Maze - Forest Party</v>
          </cell>
          <cell r="E2825" t="str">
            <v>6936352511540</v>
          </cell>
          <cell r="F2825">
            <v>89</v>
          </cell>
          <cell r="G2825">
            <v>89</v>
          </cell>
          <cell r="H2825" t="str">
            <v/>
          </cell>
          <cell r="I2825" t="str">
            <v>老品</v>
          </cell>
          <cell r="J2825" t="str">
            <v/>
          </cell>
          <cell r="K2825" t="str">
            <v>2大场景、难度激增、小巧便携、坚固耐摔</v>
          </cell>
          <cell r="L2825" t="str">
            <v/>
          </cell>
          <cell r="M2825" t="str">
            <v>销售商品</v>
          </cell>
          <cell r="N2825" t="str">
            <v>2022/07/26</v>
          </cell>
          <cell r="O2825">
            <v>33.82</v>
          </cell>
          <cell r="P2825">
            <v>0.4</v>
          </cell>
          <cell r="Q2825">
            <v>23</v>
          </cell>
          <cell r="R2825">
            <v>23</v>
          </cell>
          <cell r="S2825">
            <v>2</v>
          </cell>
          <cell r="T2825" t="str">
            <v>有</v>
          </cell>
          <cell r="U2825" t="str">
            <v/>
          </cell>
          <cell r="V2825" t="str">
            <v>2190</v>
          </cell>
          <cell r="W2825">
            <v>23</v>
          </cell>
          <cell r="X2825">
            <v>23</v>
          </cell>
          <cell r="Y2825">
            <v>2</v>
          </cell>
          <cell r="Z2825">
            <v>24.4</v>
          </cell>
          <cell r="AA2825">
            <v>23.5</v>
          </cell>
          <cell r="AB2825">
            <v>47.8</v>
          </cell>
          <cell r="AC2825">
            <v>0.02740852</v>
          </cell>
          <cell r="AD2825">
            <v>8</v>
          </cell>
          <cell r="AE2825">
            <v>8.1</v>
          </cell>
          <cell r="AF2825">
            <v>20</v>
          </cell>
          <cell r="AG2825" t="str">
            <v/>
          </cell>
        </row>
        <row r="2826">
          <cell r="A2826" t="str">
            <v>MD4220</v>
          </cell>
          <cell r="B2826" t="str">
            <v>MD2018002</v>
          </cell>
          <cell r="C2826" t="str">
            <v>mideer缤纷万花筒-龙海奇遇</v>
          </cell>
          <cell r="D2826" t="str">
            <v>无</v>
          </cell>
          <cell r="E2826" t="str">
            <v>6936352542209</v>
          </cell>
          <cell r="F2826">
            <v>19.9</v>
          </cell>
          <cell r="G2826">
            <v>19.9</v>
          </cell>
          <cell r="H2826" t="str">
            <v>3+到20+</v>
          </cell>
          <cell r="I2826" t="str">
            <v>老品</v>
          </cell>
          <cell r="J2826" t="str">
            <v>1、产品同竞品差异点（优势点）：国际插画家绘制、一体成型
2、产品功能点：炫彩光影、成像清晰
3、产品设计优势：童趣画风、尺寸适宜好抓握
4、产品教育属性优势：激发想象、培养审美
5、产品安全属性优势：不伤眼、不怕摔
6、产品相关服务优势：/
7、其他：/</v>
          </cell>
          <cell r="K2826" t="str">
            <v>童年经典、成像清晰、炫彩光影、一体成型</v>
          </cell>
          <cell r="L2826" t="str">
            <v/>
          </cell>
          <cell r="M2826" t="str">
            <v>销售商品</v>
          </cell>
          <cell r="N2826" t="str">
            <v>2022/09/02</v>
          </cell>
          <cell r="O2826">
            <v>7.562</v>
          </cell>
          <cell r="P2826">
            <v>0.07</v>
          </cell>
          <cell r="Q2826">
            <v>7</v>
          </cell>
          <cell r="R2826">
            <v>5.4</v>
          </cell>
          <cell r="S2826">
            <v>4.2</v>
          </cell>
          <cell r="T2826" t="str">
            <v>有</v>
          </cell>
          <cell r="U2826" t="str">
            <v/>
          </cell>
          <cell r="V2826" t="str">
            <v>2190</v>
          </cell>
          <cell r="W2826">
            <v>7</v>
          </cell>
          <cell r="X2826">
            <v>5.7</v>
          </cell>
          <cell r="Y2826">
            <v>4.2</v>
          </cell>
          <cell r="Z2826">
            <v>60</v>
          </cell>
          <cell r="AA2826">
            <v>31</v>
          </cell>
          <cell r="AB2826">
            <v>19</v>
          </cell>
          <cell r="AC2826">
            <v>0.03534</v>
          </cell>
          <cell r="AD2826">
            <v>3.5</v>
          </cell>
          <cell r="AE2826">
            <v>4.4</v>
          </cell>
          <cell r="AF2826">
            <v>50</v>
          </cell>
          <cell r="AG2826" t="str">
            <v/>
          </cell>
        </row>
        <row r="2827">
          <cell r="A2827" t="str">
            <v>MD4221</v>
          </cell>
          <cell r="B2827" t="str">
            <v>MD2018002</v>
          </cell>
          <cell r="C2827" t="str">
            <v>mideer缤纷万花筒-雨林奇遇</v>
          </cell>
          <cell r="D2827" t="str">
            <v>无</v>
          </cell>
          <cell r="E2827" t="str">
            <v>6936352542216</v>
          </cell>
          <cell r="F2827">
            <v>19.9</v>
          </cell>
          <cell r="G2827">
            <v>19.9</v>
          </cell>
          <cell r="H2827" t="str">
            <v>3+到20+</v>
          </cell>
          <cell r="I2827" t="str">
            <v>老品</v>
          </cell>
          <cell r="J2827" t="str">
            <v>1、产品同竞品差异点（优势点）：国际插画家绘制、一体成型
2、产品功能点：炫彩光影、成像清晰
3、产品设计优势：童趣画风、尺寸适宜好抓握
4、产品教育属性优势：激发想象、培养审美
5、产品安全属性优势：不伤眼、不怕摔
6、产品相关服务优势：/
7、其他：/</v>
          </cell>
          <cell r="K2827" t="str">
            <v>童年经典、成像清晰、炫彩光影、一体成型</v>
          </cell>
          <cell r="L2827" t="str">
            <v/>
          </cell>
          <cell r="M2827" t="str">
            <v>销售商品</v>
          </cell>
          <cell r="N2827" t="str">
            <v>2022/09/02</v>
          </cell>
          <cell r="O2827">
            <v>7.562</v>
          </cell>
          <cell r="P2827">
            <v>0.07</v>
          </cell>
          <cell r="Q2827">
            <v>7</v>
          </cell>
          <cell r="R2827">
            <v>5.4</v>
          </cell>
          <cell r="S2827">
            <v>4.2</v>
          </cell>
          <cell r="T2827" t="str">
            <v>有</v>
          </cell>
          <cell r="U2827" t="str">
            <v/>
          </cell>
          <cell r="V2827" t="str">
            <v>2190</v>
          </cell>
          <cell r="W2827">
            <v>7</v>
          </cell>
          <cell r="X2827">
            <v>5.7</v>
          </cell>
          <cell r="Y2827">
            <v>4.2</v>
          </cell>
          <cell r="Z2827">
            <v>61</v>
          </cell>
          <cell r="AA2827">
            <v>31</v>
          </cell>
          <cell r="AB2827">
            <v>19</v>
          </cell>
          <cell r="AC2827">
            <v>0.035929</v>
          </cell>
          <cell r="AD2827">
            <v>3.5</v>
          </cell>
          <cell r="AE2827">
            <v>4.4</v>
          </cell>
          <cell r="AF2827">
            <v>50</v>
          </cell>
          <cell r="AG2827" t="str">
            <v/>
          </cell>
        </row>
        <row r="2828">
          <cell r="A2828" t="str">
            <v>MD4222</v>
          </cell>
          <cell r="B2828" t="str">
            <v>MD2018002</v>
          </cell>
          <cell r="C2828" t="str">
            <v>mideer缤纷万花筒-太空奇遇</v>
          </cell>
          <cell r="D2828" t="str">
            <v>无</v>
          </cell>
          <cell r="E2828" t="str">
            <v>6936352542223</v>
          </cell>
          <cell r="F2828">
            <v>19.9</v>
          </cell>
          <cell r="G2828">
            <v>19.9</v>
          </cell>
          <cell r="H2828" t="str">
            <v>3+到20+</v>
          </cell>
          <cell r="I2828" t="str">
            <v>老品</v>
          </cell>
          <cell r="J2828" t="str">
            <v>1、产品同竞品差异点（优势点）：国际插画家绘制、一体成型
2、产品功能点：炫彩光影、成像清晰
3、产品设计优势：童趣画风、尺寸适宜好抓握
4、产品教育属性优势：激发想象、培养审美
5、产品安全属性优势：不伤眼、不怕摔
6、产品相关服务优势：/
7、其他：/</v>
          </cell>
          <cell r="K2828" t="str">
            <v>童年经典、成像清晰、炫彩光影、一体成型</v>
          </cell>
          <cell r="L2828" t="str">
            <v/>
          </cell>
          <cell r="M2828" t="str">
            <v>销售商品</v>
          </cell>
          <cell r="N2828" t="str">
            <v>2022/09/02</v>
          </cell>
          <cell r="O2828">
            <v>7.562</v>
          </cell>
          <cell r="P2828">
            <v>0.07</v>
          </cell>
          <cell r="Q2828">
            <v>7</v>
          </cell>
          <cell r="R2828">
            <v>5.4</v>
          </cell>
          <cell r="S2828">
            <v>4.2</v>
          </cell>
          <cell r="T2828" t="str">
            <v>有</v>
          </cell>
          <cell r="U2828" t="str">
            <v/>
          </cell>
          <cell r="V2828" t="str">
            <v>2190</v>
          </cell>
          <cell r="W2828">
            <v>7</v>
          </cell>
          <cell r="X2828">
            <v>5.7</v>
          </cell>
          <cell r="Y2828">
            <v>4.2</v>
          </cell>
          <cell r="Z2828">
            <v>61</v>
          </cell>
          <cell r="AA2828">
            <v>31</v>
          </cell>
          <cell r="AB2828">
            <v>19</v>
          </cell>
          <cell r="AC2828">
            <v>0.035929</v>
          </cell>
          <cell r="AD2828">
            <v>3.5</v>
          </cell>
          <cell r="AE2828">
            <v>4.39</v>
          </cell>
          <cell r="AF2828">
            <v>50</v>
          </cell>
          <cell r="AG2828" t="str">
            <v/>
          </cell>
        </row>
        <row r="2829">
          <cell r="A2829" t="str">
            <v>MD4227</v>
          </cell>
          <cell r="B2829" t="str">
            <v>MD2018002</v>
          </cell>
          <cell r="C2829" t="str">
            <v>mideer缤纷万花筒-春日花花动物园</v>
          </cell>
          <cell r="D2829" t="str">
            <v>无</v>
          </cell>
          <cell r="E2829" t="str">
            <v>6936352542278</v>
          </cell>
          <cell r="F2829">
            <v>19.9</v>
          </cell>
          <cell r="G2829">
            <v>19.9</v>
          </cell>
          <cell r="H2829" t="str">
            <v>3+到20+</v>
          </cell>
          <cell r="I2829" t="str">
            <v>老品</v>
          </cell>
          <cell r="J2829" t="str">
            <v>1、产品同竞品差异点（优势点）：国际插画家绘制、一体成型
2、产品功能点：炫彩光影、成像清晰
3、产品设计优势：童趣画风、尺寸适宜好抓握
4、产品教育属性优势：激发想象、培养审美
5、产品安全属性优势：不伤眼、不怕摔
6、产品相关服务优势：/
7、其他：/</v>
          </cell>
          <cell r="K2829" t="str">
            <v>童年经典、成像清晰、炫彩光影、一体成型</v>
          </cell>
          <cell r="L2829" t="str">
            <v/>
          </cell>
          <cell r="M2829" t="str">
            <v>销售商品</v>
          </cell>
          <cell r="N2829" t="str">
            <v>2022/09/02</v>
          </cell>
          <cell r="O2829">
            <v>5.97</v>
          </cell>
          <cell r="P2829">
            <v>0.07</v>
          </cell>
          <cell r="Q2829">
            <v>7</v>
          </cell>
          <cell r="R2829">
            <v>5.4</v>
          </cell>
          <cell r="S2829">
            <v>4.2</v>
          </cell>
          <cell r="T2829" t="str">
            <v>有</v>
          </cell>
          <cell r="U2829" t="str">
            <v/>
          </cell>
          <cell r="V2829" t="str">
            <v>2190</v>
          </cell>
        </row>
        <row r="2829">
          <cell r="Z2829">
            <v>60</v>
          </cell>
          <cell r="AA2829">
            <v>32</v>
          </cell>
          <cell r="AB2829">
            <v>19</v>
          </cell>
          <cell r="AC2829">
            <v>0.03648</v>
          </cell>
          <cell r="AD2829">
            <v>3.5</v>
          </cell>
          <cell r="AE2829">
            <v>4.4</v>
          </cell>
          <cell r="AF2829">
            <v>50</v>
          </cell>
          <cell r="AG2829" t="str">
            <v/>
          </cell>
        </row>
        <row r="2830">
          <cell r="A2830" t="str">
            <v>MD4228</v>
          </cell>
          <cell r="B2830" t="str">
            <v>MD2018002</v>
          </cell>
          <cell r="C2830" t="str">
            <v>mideer缤纷万花筒-我的树屋邻居</v>
          </cell>
          <cell r="D2830" t="str">
            <v>无</v>
          </cell>
          <cell r="E2830" t="str">
            <v>6936352542285</v>
          </cell>
          <cell r="F2830">
            <v>19.9</v>
          </cell>
          <cell r="G2830">
            <v>19.9</v>
          </cell>
          <cell r="H2830" t="str">
            <v>3+到20+</v>
          </cell>
          <cell r="I2830" t="str">
            <v>老品</v>
          </cell>
          <cell r="J2830" t="str">
            <v>1、产品同竞品差异点（优势点）：国际插画家绘制、一体成型
2、产品功能点：炫彩光影、成像清晰
3、产品设计优势：童趣画风、尺寸适宜好抓握
4、产品教育属性优势：激发想象、培养审美
5、产品安全属性优势：不伤眼、不怕摔
6、产品相关服务优势：/
7、其他：/</v>
          </cell>
          <cell r="K2830" t="str">
            <v>童年经典、成像清晰、炫彩光影、一体成型</v>
          </cell>
          <cell r="L2830" t="str">
            <v/>
          </cell>
          <cell r="M2830" t="str">
            <v>销售商品</v>
          </cell>
          <cell r="N2830" t="str">
            <v>2022/09/02</v>
          </cell>
          <cell r="O2830">
            <v>7.562</v>
          </cell>
          <cell r="P2830">
            <v>0.07</v>
          </cell>
          <cell r="Q2830">
            <v>7</v>
          </cell>
          <cell r="R2830">
            <v>5.4</v>
          </cell>
          <cell r="S2830">
            <v>4.2</v>
          </cell>
          <cell r="T2830" t="str">
            <v>有</v>
          </cell>
          <cell r="U2830" t="str">
            <v/>
          </cell>
          <cell r="V2830" t="str">
            <v>2190</v>
          </cell>
          <cell r="W2830">
            <v>7</v>
          </cell>
          <cell r="X2830">
            <v>5.7</v>
          </cell>
          <cell r="Y2830">
            <v>4.2</v>
          </cell>
          <cell r="Z2830">
            <v>61</v>
          </cell>
          <cell r="AA2830">
            <v>31</v>
          </cell>
          <cell r="AB2830">
            <v>19</v>
          </cell>
          <cell r="AC2830">
            <v>0.035929</v>
          </cell>
          <cell r="AD2830">
            <v>3.5</v>
          </cell>
          <cell r="AE2830">
            <v>4.39</v>
          </cell>
          <cell r="AF2830">
            <v>50</v>
          </cell>
          <cell r="AG2830" t="str">
            <v/>
          </cell>
        </row>
        <row r="2831">
          <cell r="A2831" t="str">
            <v>MD4229</v>
          </cell>
          <cell r="B2831" t="str">
            <v>MD2018002</v>
          </cell>
          <cell r="C2831" t="str">
            <v>mideer缤纷万花筒-丛林月夜</v>
          </cell>
          <cell r="D2831" t="str">
            <v>无</v>
          </cell>
          <cell r="E2831" t="str">
            <v>6936352542292</v>
          </cell>
          <cell r="F2831">
            <v>19.9</v>
          </cell>
          <cell r="G2831">
            <v>19.9</v>
          </cell>
          <cell r="H2831" t="str">
            <v>3+到20+</v>
          </cell>
          <cell r="I2831" t="str">
            <v>老品</v>
          </cell>
          <cell r="J2831" t="str">
            <v>1、产品同竞品差异点（优势点）：国际插画家绘制、一体成型
2、产品功能点：炫彩光影、成像清晰
3、产品设计优势：童趣画风、尺寸适宜好抓握
4、产品教育属性优势：激发想象、培养审美
5、产品安全属性优势：不伤眼、不怕摔
6、产品相关服务优势：/
7、其他：/</v>
          </cell>
          <cell r="K2831" t="str">
            <v>童年经典、成像清晰、炫彩光影、一体成型</v>
          </cell>
          <cell r="L2831" t="str">
            <v/>
          </cell>
          <cell r="M2831" t="str">
            <v>销售商品</v>
          </cell>
          <cell r="N2831" t="str">
            <v>2022/09/02</v>
          </cell>
          <cell r="O2831">
            <v>7.562</v>
          </cell>
          <cell r="P2831">
            <v>0.07</v>
          </cell>
          <cell r="Q2831">
            <v>7</v>
          </cell>
          <cell r="R2831">
            <v>5.4</v>
          </cell>
          <cell r="S2831">
            <v>4.2</v>
          </cell>
          <cell r="T2831" t="str">
            <v>有</v>
          </cell>
          <cell r="U2831" t="str">
            <v/>
          </cell>
          <cell r="V2831" t="str">
            <v>2190</v>
          </cell>
          <cell r="W2831">
            <v>7</v>
          </cell>
          <cell r="X2831">
            <v>5.7</v>
          </cell>
          <cell r="Y2831">
            <v>4.2</v>
          </cell>
          <cell r="Z2831">
            <v>61</v>
          </cell>
          <cell r="AA2831">
            <v>31</v>
          </cell>
          <cell r="AB2831">
            <v>19</v>
          </cell>
          <cell r="AC2831">
            <v>0.035929</v>
          </cell>
          <cell r="AD2831">
            <v>3.5</v>
          </cell>
          <cell r="AE2831">
            <v>4.45</v>
          </cell>
          <cell r="AF2831">
            <v>50</v>
          </cell>
          <cell r="AG2831" t="str">
            <v/>
          </cell>
        </row>
        <row r="2832">
          <cell r="A2832" t="str">
            <v>WL0006</v>
          </cell>
          <cell r="B2832" t="str">
            <v>MD2019032</v>
          </cell>
          <cell r="C2832" t="str">
            <v>mideer儿童玩具放大镜（绿色款）</v>
          </cell>
          <cell r="D2832" t="str">
            <v>无</v>
          </cell>
          <cell r="E2832" t="str">
            <v>0</v>
          </cell>
          <cell r="F2832">
            <v>9.9</v>
          </cell>
          <cell r="G2832">
            <v>9.9</v>
          </cell>
          <cell r="H2832" t="str">
            <v/>
          </cell>
          <cell r="I2832" t="str">
            <v>老品</v>
          </cell>
          <cell r="J2832" t="str">
            <v/>
          </cell>
          <cell r="K2832" t="str">
            <v>1倍放大不变形、异形轮廓、成像清晰、光滑手柄</v>
          </cell>
          <cell r="L2832" t="str">
            <v/>
          </cell>
          <cell r="M2832" t="str">
            <v>赠品</v>
          </cell>
          <cell r="N2832" t="str">
            <v>2022/01/01</v>
          </cell>
          <cell r="O2832">
            <v>3.762</v>
          </cell>
          <cell r="P2832">
            <v>0.053</v>
          </cell>
          <cell r="Q2832">
            <v>17</v>
          </cell>
          <cell r="R2832">
            <v>10.8</v>
          </cell>
          <cell r="S2832">
            <v>2</v>
          </cell>
          <cell r="T2832" t="str">
            <v>有</v>
          </cell>
          <cell r="U2832" t="str">
            <v/>
          </cell>
          <cell r="V2832" t="str">
            <v>2190</v>
          </cell>
          <cell r="W2832">
            <v>17</v>
          </cell>
          <cell r="X2832">
            <v>10.8</v>
          </cell>
          <cell r="Y2832">
            <v>2</v>
          </cell>
          <cell r="Z2832">
            <v>38</v>
          </cell>
          <cell r="AA2832">
            <v>38</v>
          </cell>
          <cell r="AB2832">
            <v>58</v>
          </cell>
          <cell r="AC2832">
            <v>0.083752</v>
          </cell>
          <cell r="AD2832">
            <v>10.6</v>
          </cell>
          <cell r="AE2832">
            <v>11.2</v>
          </cell>
          <cell r="AF2832">
            <v>200</v>
          </cell>
          <cell r="AG2832" t="str">
            <v/>
          </cell>
        </row>
        <row r="2833">
          <cell r="A2833" t="str">
            <v>WL0009</v>
          </cell>
          <cell r="B2833" t="str">
            <v>MD2019032</v>
          </cell>
          <cell r="C2833" t="str">
            <v>mideer儿童玩具放大镜（红色款）</v>
          </cell>
          <cell r="D2833" t="str">
            <v>无</v>
          </cell>
          <cell r="E2833" t="str">
            <v>0</v>
          </cell>
          <cell r="F2833">
            <v>9.9</v>
          </cell>
          <cell r="G2833">
            <v>9.9</v>
          </cell>
          <cell r="H2833" t="str">
            <v/>
          </cell>
          <cell r="I2833" t="str">
            <v>老品</v>
          </cell>
          <cell r="J2833" t="str">
            <v/>
          </cell>
          <cell r="K2833" t="str">
            <v>1倍放大不变形、异形轮廓、成像清晰、光滑手柄</v>
          </cell>
          <cell r="L2833" t="str">
            <v/>
          </cell>
          <cell r="M2833" t="str">
            <v>赠品</v>
          </cell>
          <cell r="N2833" t="str">
            <v>2022/01/01</v>
          </cell>
          <cell r="O2833">
            <v>3.762</v>
          </cell>
          <cell r="P2833">
            <v>0.053</v>
          </cell>
          <cell r="Q2833">
            <v>17</v>
          </cell>
          <cell r="R2833">
            <v>10.8</v>
          </cell>
          <cell r="S2833">
            <v>2</v>
          </cell>
          <cell r="T2833" t="str">
            <v>有</v>
          </cell>
          <cell r="U2833" t="str">
            <v/>
          </cell>
          <cell r="V2833" t="str">
            <v>2190</v>
          </cell>
          <cell r="W2833">
            <v>17</v>
          </cell>
          <cell r="X2833">
            <v>10.8</v>
          </cell>
          <cell r="Y2833">
            <v>2</v>
          </cell>
          <cell r="Z2833">
            <v>38</v>
          </cell>
          <cell r="AA2833">
            <v>38</v>
          </cell>
          <cell r="AB2833">
            <v>58</v>
          </cell>
          <cell r="AC2833">
            <v>0.083752</v>
          </cell>
          <cell r="AD2833">
            <v>10.6</v>
          </cell>
          <cell r="AE2833">
            <v>11.2</v>
          </cell>
          <cell r="AF2833">
            <v>200</v>
          </cell>
          <cell r="AG2833" t="str">
            <v/>
          </cell>
        </row>
        <row r="2834">
          <cell r="A2834" t="str">
            <v>MD0133</v>
          </cell>
          <cell r="B2834" t="str">
            <v>MD2021013</v>
          </cell>
          <cell r="C2834" t="str">
            <v>mideer毛绒玩具-小甲龙</v>
          </cell>
          <cell r="D2834" t="str">
            <v>mideer Plush Toy - Ankylosaurus</v>
          </cell>
          <cell r="E2834" t="str">
            <v>6936352501336</v>
          </cell>
          <cell r="F2834">
            <v>69</v>
          </cell>
        </row>
        <row r="2834">
          <cell r="H2834" t="str">
            <v/>
          </cell>
          <cell r="I2834" t="str">
            <v>老品</v>
          </cell>
          <cell r="J2834" t="str">
            <v/>
          </cell>
          <cell r="K2834" t="str">
            <v>1）宫西达也艺术联名款
2）恐龙形象可摆弄，怎么动都可爱
3）安抚陪伴，哄睡好帮手
4）亲肤“撸猫感”，越摸越舒服
5）零荧光剂，抱得安心
6）水洗不褪色，耐洗耐玩
7）高弹棉填充，回弹性好不塌陷</v>
          </cell>
          <cell r="L2834" t="str">
            <v>Miyanishi Tatsuya art collaboration.
Posable dinosaur image.
Soothing companion for sleep.
Soft "cat-like" touch.
Zero fluorescence; safe to hug.
Colorfast and washable.
High-elasticity cotton filling.</v>
          </cell>
          <cell r="M2834" t="str">
            <v>销售商品</v>
          </cell>
          <cell r="N2834" t="str">
            <v>2021/04/08</v>
          </cell>
          <cell r="O2834">
            <v>26.22</v>
          </cell>
          <cell r="P2834">
            <v>0.07</v>
          </cell>
          <cell r="Q2834">
            <v>35</v>
          </cell>
          <cell r="R2834">
            <v>21</v>
          </cell>
          <cell r="S2834">
            <v>35</v>
          </cell>
          <cell r="T2834" t="str">
            <v>有</v>
          </cell>
          <cell r="U2834" t="str">
            <v/>
          </cell>
          <cell r="V2834" t="str">
            <v>2190</v>
          </cell>
          <cell r="W2834">
            <v>35</v>
          </cell>
          <cell r="X2834">
            <v>21</v>
          </cell>
          <cell r="Y2834">
            <v>35</v>
          </cell>
          <cell r="Z2834">
            <v>34</v>
          </cell>
          <cell r="AA2834">
            <v>21.5</v>
          </cell>
          <cell r="AB2834">
            <v>36</v>
          </cell>
          <cell r="AC2834">
            <v>0.026316</v>
          </cell>
          <cell r="AD2834">
            <v>1.19</v>
          </cell>
          <cell r="AE2834">
            <v>1.7</v>
          </cell>
          <cell r="AF2834">
            <v>16</v>
          </cell>
          <cell r="AG2834" t="str">
            <v/>
          </cell>
        </row>
        <row r="2835">
          <cell r="A2835" t="str">
            <v>MD0132</v>
          </cell>
          <cell r="B2835" t="str">
            <v>MD2021013</v>
          </cell>
          <cell r="C2835" t="str">
            <v>mideer毛绒玩具-霸王龙</v>
          </cell>
          <cell r="D2835" t="str">
            <v>mideer Plush Toy - Tyrannosaurus</v>
          </cell>
          <cell r="E2835" t="str">
            <v>6936352501329</v>
          </cell>
          <cell r="F2835">
            <v>99</v>
          </cell>
          <cell r="G2835">
            <v>98.97</v>
          </cell>
          <cell r="H2835" t="str">
            <v/>
          </cell>
          <cell r="I2835" t="str">
            <v>老品</v>
          </cell>
          <cell r="J2835" t="str">
            <v/>
          </cell>
          <cell r="K2835" t="str">
            <v>宫西达也合作款、手感柔软、亲肤不掉毛</v>
          </cell>
          <cell r="L2835" t="str">
            <v/>
          </cell>
          <cell r="M2835" t="str">
            <v>销售商品</v>
          </cell>
          <cell r="N2835" t="str">
            <v>2021/04/08</v>
          </cell>
          <cell r="O2835">
            <v>37.62</v>
          </cell>
          <cell r="P2835">
            <v>0.23</v>
          </cell>
          <cell r="Q2835">
            <v>46</v>
          </cell>
          <cell r="R2835">
            <v>30</v>
          </cell>
          <cell r="S2835">
            <v>20</v>
          </cell>
          <cell r="T2835" t="str">
            <v>有</v>
          </cell>
          <cell r="U2835" t="str">
            <v/>
          </cell>
          <cell r="V2835" t="str">
            <v>2190</v>
          </cell>
          <cell r="W2835">
            <v>46</v>
          </cell>
          <cell r="X2835">
            <v>30</v>
          </cell>
          <cell r="Y2835">
            <v>20</v>
          </cell>
          <cell r="Z2835">
            <v>46</v>
          </cell>
          <cell r="AA2835">
            <v>30</v>
          </cell>
          <cell r="AB2835">
            <v>20</v>
          </cell>
          <cell r="AC2835">
            <v>0.0276</v>
          </cell>
          <cell r="AD2835">
            <v>1.41</v>
          </cell>
          <cell r="AE2835">
            <v>2</v>
          </cell>
          <cell r="AF2835">
            <v>6</v>
          </cell>
          <cell r="AG2835" t="str">
            <v/>
          </cell>
        </row>
        <row r="2836">
          <cell r="A2836" t="str">
            <v>MD0179</v>
          </cell>
          <cell r="B2836" t="str">
            <v>MD2021013</v>
          </cell>
          <cell r="C2836" t="str">
            <v>mideer 毛绒玩具  慈母龙</v>
          </cell>
          <cell r="D2836" t="str">
            <v>无</v>
          </cell>
          <cell r="E2836" t="str">
            <v>6936352501794</v>
          </cell>
          <cell r="F2836">
            <v>99</v>
          </cell>
        </row>
        <row r="2836">
          <cell r="H2836" t="str">
            <v/>
          </cell>
          <cell r="I2836" t="str">
            <v>老品</v>
          </cell>
          <cell r="J2836" t="str">
            <v/>
          </cell>
          <cell r="K2836" t="str">
            <v>宫西达也联名款、手感柔软、亲肤不掉毛</v>
          </cell>
          <cell r="L2836" t="str">
            <v/>
          </cell>
          <cell r="M2836" t="str">
            <v>ODM单</v>
          </cell>
          <cell r="N2836" t="str">
            <v>2022/08/18</v>
          </cell>
          <cell r="O2836">
            <v>37.62</v>
          </cell>
          <cell r="P2836">
            <v>0.23</v>
          </cell>
          <cell r="Q2836">
            <v>46</v>
          </cell>
          <cell r="R2836">
            <v>30</v>
          </cell>
          <cell r="S2836">
            <v>20</v>
          </cell>
          <cell r="T2836" t="str">
            <v>有</v>
          </cell>
          <cell r="U2836" t="str">
            <v/>
          </cell>
          <cell r="V2836" t="str">
            <v>2190</v>
          </cell>
          <cell r="W2836">
            <v>0</v>
          </cell>
          <cell r="X2836">
            <v>0</v>
          </cell>
          <cell r="Y2836">
            <v>0</v>
          </cell>
          <cell r="Z2836">
            <v>46</v>
          </cell>
          <cell r="AA2836">
            <v>30</v>
          </cell>
          <cell r="AB2836">
            <v>20</v>
          </cell>
          <cell r="AC2836">
            <v>0.0276</v>
          </cell>
          <cell r="AD2836">
            <v>1.38</v>
          </cell>
          <cell r="AE2836">
            <v>2</v>
          </cell>
          <cell r="AF2836">
            <v>6</v>
          </cell>
          <cell r="AG2836" t="str">
            <v/>
          </cell>
        </row>
        <row r="2837">
          <cell r="A2837" t="str">
            <v>MD3317</v>
          </cell>
          <cell r="B2837" t="str">
            <v>MD2023017</v>
          </cell>
          <cell r="C2837" t="str">
            <v>mideer你看起来很好吃系列毛绒手偶-小甲龙</v>
          </cell>
          <cell r="D2837" t="str">
            <v>mideer You Look Yummy Hand Puppet - Little Ankylosaurus</v>
          </cell>
          <cell r="E2837" t="str">
            <v>6936352533177</v>
          </cell>
          <cell r="F2837">
            <v>79</v>
          </cell>
          <cell r="G2837">
            <v>93.03</v>
          </cell>
          <cell r="H2837" t="str">
            <v/>
          </cell>
          <cell r="I2837" t="str">
            <v>老品</v>
          </cell>
          <cell r="J2837" t="str">
            <v/>
          </cell>
          <cell r="K2837" t="str">
            <v>宫西达也联名款、角色扮演、演讲故事、亲肤柔软</v>
          </cell>
          <cell r="L2837" t="str">
            <v/>
          </cell>
          <cell r="M2837" t="str">
            <v>销售商品</v>
          </cell>
          <cell r="N2837" t="str">
            <v>2023/02/08</v>
          </cell>
          <cell r="O2837">
            <v>35.55</v>
          </cell>
          <cell r="P2837">
            <v>0.07</v>
          </cell>
          <cell r="Q2837">
            <v>18.5</v>
          </cell>
          <cell r="R2837">
            <v>24</v>
          </cell>
          <cell r="S2837">
            <v>14</v>
          </cell>
          <cell r="T2837" t="str">
            <v>有</v>
          </cell>
          <cell r="U2837" t="str">
            <v/>
          </cell>
          <cell r="V2837" t="str">
            <v>2190</v>
          </cell>
          <cell r="W2837">
            <v>18.5</v>
          </cell>
          <cell r="X2837">
            <v>24</v>
          </cell>
          <cell r="Y2837">
            <v>14</v>
          </cell>
          <cell r="Z2837">
            <v>43</v>
          </cell>
          <cell r="AA2837">
            <v>30</v>
          </cell>
          <cell r="AB2837">
            <v>20</v>
          </cell>
          <cell r="AC2837">
            <v>0.0258</v>
          </cell>
          <cell r="AD2837">
            <v>0.89</v>
          </cell>
          <cell r="AE2837">
            <v>1.8</v>
          </cell>
          <cell r="AF2837">
            <v>12</v>
          </cell>
          <cell r="AG2837" t="str">
            <v/>
          </cell>
        </row>
        <row r="2838">
          <cell r="A2838" t="str">
            <v>MD3316</v>
          </cell>
          <cell r="B2838" t="str">
            <v>MD2023017</v>
          </cell>
          <cell r="C2838" t="str">
            <v>mideer你看起来很好吃系列毛绒手偶-霸王龙</v>
          </cell>
          <cell r="D2838" t="str">
            <v>mideer You Look Yummy Hand Puppet - T-Rex</v>
          </cell>
          <cell r="E2838" t="str">
            <v>6936352533160</v>
          </cell>
          <cell r="F2838">
            <v>109</v>
          </cell>
          <cell r="G2838">
            <v>129.08</v>
          </cell>
          <cell r="H2838" t="str">
            <v/>
          </cell>
          <cell r="I2838" t="str">
            <v>老品</v>
          </cell>
          <cell r="J2838" t="str">
            <v/>
          </cell>
          <cell r="K2838" t="str">
            <v>宫西达也联名款、角色扮演、演讲故事、亲肤柔软</v>
          </cell>
          <cell r="L2838" t="str">
            <v/>
          </cell>
          <cell r="M2838" t="str">
            <v>销售商品</v>
          </cell>
          <cell r="N2838" t="str">
            <v>2023/02/08</v>
          </cell>
          <cell r="O2838">
            <v>49.05</v>
          </cell>
          <cell r="P2838">
            <v>0.086</v>
          </cell>
          <cell r="Q2838">
            <v>16.8</v>
          </cell>
          <cell r="R2838">
            <v>34</v>
          </cell>
          <cell r="S2838">
            <v>15</v>
          </cell>
          <cell r="T2838" t="str">
            <v>有</v>
          </cell>
          <cell r="U2838" t="str">
            <v/>
          </cell>
          <cell r="V2838" t="str">
            <v>2190</v>
          </cell>
        </row>
        <row r="2838">
          <cell r="AC2838">
            <v>0</v>
          </cell>
        </row>
        <row r="2838">
          <cell r="AG2838" t="str">
            <v/>
          </cell>
        </row>
        <row r="2839">
          <cell r="A2839" t="str">
            <v>MD0131</v>
          </cell>
          <cell r="B2839" t="str">
            <v>MD2020015</v>
          </cell>
          <cell r="C2839" t="str">
            <v>mideer 魔术大套装</v>
          </cell>
          <cell r="D2839" t="str">
            <v>MY FIRST MAGIC SHOW 36 games</v>
          </cell>
          <cell r="E2839" t="str">
            <v>6936352501312</v>
          </cell>
          <cell r="F2839">
            <v>298</v>
          </cell>
          <cell r="G2839">
            <v>235.26</v>
          </cell>
          <cell r="H2839" t="str">
            <v>6+</v>
          </cell>
          <cell r="I2839" t="str">
            <v>老品</v>
          </cell>
          <cell r="J2839" t="str">
            <v>1、产品同竞品差异点（优势点）：魔术丰富多样、简单易上手
2、产品功能点：36种魔术、21个道具
3、产品设计优势：魔术主题、礼盒包装易收纳
4、产品教育属性优势：激发表演兴趣、了解魔术原理、提升语言表达和互动能力
5、产品安全属性优势：材质安全
6、产品相关服务优势：附赠魔术教学课程
7、其他：/</v>
          </cell>
          <cell r="K2839" t="str">
            <v>1.像魔术师一样表演
2.36个神奇魔术——每天解锁新玩法
3.难度步步进阶——小手大脑一起锻炼
4.自信的社交达人——聚会、派对惊艳全场
5.沉浸式表演互动——收获关键成长力
6.超豪华魔法道具——全套配齐 开箱即玩
7.附赠“魔法”教学——孩子一看就会
8.全家一起学——大人小孩都着迷
9.自用收纳都方便-送孩子很惊喜</v>
          </cell>
          <cell r="L2839" t="str">
            <v>1.Perform Like a Real Magician
2.36 Incredible Magic Tricks——Unlock New Fun Every Day
3.Step-by-Step Progressive Difficulty——Train Both Hands and Brain
4.Become a Confident Social Star——Amaze Everyone at Parties and Gatherings
5.Immersive Performance Interaction——Gain Essential Growth Skills
6.Ultra-Deluxe Magic Props——Full Set Included Ready to Play
7.Includes "Magic" Tutorials——Easy for Kids to Learn Instantly
8.Fun for the Whole Family——Captivates Kids and Adults Alike
9.Convenient for Use and Storage——The Perfect Surprise Gift</v>
          </cell>
          <cell r="M2839" t="str">
            <v>销售商品</v>
          </cell>
          <cell r="N2839" t="str">
            <v>2020/08/26</v>
          </cell>
          <cell r="O2839">
            <v>89.4</v>
          </cell>
          <cell r="P2839">
            <v>1.45</v>
          </cell>
          <cell r="Q2839">
            <v>40</v>
          </cell>
          <cell r="R2839">
            <v>7.6</v>
          </cell>
          <cell r="S2839">
            <v>32</v>
          </cell>
          <cell r="T2839" t="str">
            <v>无</v>
          </cell>
          <cell r="U2839" t="str">
            <v/>
          </cell>
          <cell r="V2839" t="str">
            <v>36500</v>
          </cell>
          <cell r="W2839">
            <v>40</v>
          </cell>
          <cell r="X2839">
            <v>32</v>
          </cell>
          <cell r="Y2839">
            <v>7.5</v>
          </cell>
          <cell r="Z2839">
            <v>42</v>
          </cell>
          <cell r="AA2839">
            <v>34.5</v>
          </cell>
          <cell r="AB2839">
            <v>35</v>
          </cell>
          <cell r="AC2839">
            <v>0.050715</v>
          </cell>
          <cell r="AD2839">
            <v>5.68</v>
          </cell>
          <cell r="AE2839">
            <v>6.5</v>
          </cell>
          <cell r="AF2839">
            <v>4</v>
          </cell>
          <cell r="AG2839" t="str">
            <v/>
          </cell>
        </row>
        <row r="2840">
          <cell r="A2840" t="str">
            <v>MD0171</v>
          </cell>
          <cell r="B2840" t="str">
            <v>MD2020015</v>
          </cell>
          <cell r="C2840" t="str">
            <v>mideer不可思议魔术箱</v>
          </cell>
          <cell r="D2840" t="str">
            <v>mideer My First Magic Show</v>
          </cell>
          <cell r="E2840" t="str">
            <v>6936352501718</v>
          </cell>
          <cell r="F2840">
            <v>149</v>
          </cell>
          <cell r="G2840">
            <v>149.03</v>
          </cell>
          <cell r="H2840" t="str">
            <v>3+到20+</v>
          </cell>
          <cell r="I2840" t="str">
            <v>老品</v>
          </cell>
          <cell r="J2840" t="str">
            <v>1、产品同竞品差异点（优势点）：魔术丰富多样、简单易上手
2、产品功能点：12种魔术、6个道具
3、产品设计优势：魔术主题、礼盒包装易收纳
4、产品教育属性优势：激发表演兴趣、了解魔术原理、提升语言表达和互动能力
5、产品安全属性优势：材质安全
6、产品相关服务优势：附赠魔术教学课程
7、其他：/</v>
          </cell>
          <cell r="K2840" t="str">
            <v>暂缺</v>
          </cell>
          <cell r="L2840" t="str">
            <v/>
          </cell>
          <cell r="M2840" t="str">
            <v>销售商品</v>
          </cell>
          <cell r="N2840" t="str">
            <v>2021/05/27</v>
          </cell>
          <cell r="O2840">
            <v>56.62</v>
          </cell>
          <cell r="P2840">
            <v>1</v>
          </cell>
          <cell r="Q2840">
            <v>28.4</v>
          </cell>
          <cell r="R2840">
            <v>17.4</v>
          </cell>
          <cell r="S2840">
            <v>13.5</v>
          </cell>
          <cell r="T2840" t="str">
            <v>有</v>
          </cell>
          <cell r="U2840" t="str">
            <v/>
          </cell>
          <cell r="V2840" t="str">
            <v>2190</v>
          </cell>
          <cell r="W2840">
            <v>28.4</v>
          </cell>
          <cell r="X2840">
            <v>17.4</v>
          </cell>
          <cell r="Y2840">
            <v>13.5</v>
          </cell>
          <cell r="Z2840">
            <v>59</v>
          </cell>
          <cell r="AA2840">
            <v>37.5</v>
          </cell>
          <cell r="AB2840">
            <v>44.5</v>
          </cell>
          <cell r="AC2840">
            <v>0.09845625</v>
          </cell>
          <cell r="AD2840">
            <v>12</v>
          </cell>
          <cell r="AE2840">
            <v>10.5</v>
          </cell>
          <cell r="AF2840">
            <v>12</v>
          </cell>
          <cell r="AG2840" t="str">
            <v/>
          </cell>
        </row>
        <row r="2841">
          <cell r="A2841" t="str">
            <v>MD0171-1</v>
          </cell>
          <cell r="B2841" t="str">
            <v>MD2020015</v>
          </cell>
          <cell r="C2841" t="str">
            <v>mideer魔术玩具</v>
          </cell>
          <cell r="D2841" t="str">
            <v>无</v>
          </cell>
          <cell r="E2841" t="str">
            <v>6936352504566</v>
          </cell>
          <cell r="F2841">
            <v>149</v>
          </cell>
          <cell r="G2841">
            <v>125.47</v>
          </cell>
          <cell r="H2841" t="str">
            <v>6+</v>
          </cell>
          <cell r="I2841" t="str">
            <v>老品</v>
          </cell>
          <cell r="J2841" t="str">
            <v>1、产品同竞品差异点（优势点）：
2、产品功能点：
3、产品设计优势：
4、产品教育属性优势：
5、产品安全属性优势：
6、产品相关服务优势：
7、其他：</v>
          </cell>
          <cell r="K2841" t="str">
            <v>暂缺</v>
          </cell>
          <cell r="L2841" t="str">
            <v/>
          </cell>
          <cell r="M2841" t="str">
            <v>销售商品</v>
          </cell>
          <cell r="N2841" t="str">
            <v>2021/12/22</v>
          </cell>
          <cell r="O2841">
            <v>47.68</v>
          </cell>
        </row>
        <row r="2841">
          <cell r="Q2841">
            <v>0</v>
          </cell>
          <cell r="R2841">
            <v>0</v>
          </cell>
          <cell r="S2841">
            <v>0</v>
          </cell>
          <cell r="T2841" t="str">
            <v>有</v>
          </cell>
          <cell r="U2841" t="str">
            <v/>
          </cell>
          <cell r="V2841" t="str">
            <v>2190</v>
          </cell>
        </row>
        <row r="2841">
          <cell r="AC2841">
            <v>0</v>
          </cell>
        </row>
        <row r="2841">
          <cell r="AG2841" t="str">
            <v/>
          </cell>
        </row>
        <row r="2842">
          <cell r="A2842" t="str">
            <v>WL6459</v>
          </cell>
          <cell r="B2842" t="str">
            <v>MD2020015</v>
          </cell>
          <cell r="C2842" t="str">
            <v>mideer 魔术大套装  魔术帽</v>
          </cell>
          <cell r="D2842" t="str">
            <v>无</v>
          </cell>
          <cell r="E2842" t="str">
            <v>无</v>
          </cell>
          <cell r="F2842">
            <v>6</v>
          </cell>
          <cell r="G2842">
            <v>6</v>
          </cell>
          <cell r="H2842" t="str">
            <v>6+</v>
          </cell>
          <cell r="I2842" t="str">
            <v>老品</v>
          </cell>
          <cell r="J2842" t="str">
            <v>1、产品同竞品差异点（优势点）：/
2、产品功能点：/
3、产品设计优势：/
4、产品教育属性优势：/
5、产品安全属性优势：/
6、产品相关服务优势：/
7、其他：/</v>
          </cell>
          <cell r="K2842" t="str">
            <v>沉浸式表演、折叠收纳</v>
          </cell>
          <cell r="L2842" t="str">
            <v/>
          </cell>
          <cell r="M2842" t="str">
            <v>赠品</v>
          </cell>
          <cell r="N2842" t="str">
            <v>2023/03/01</v>
          </cell>
        </row>
        <row r="2842">
          <cell r="P2842">
            <v>0.04</v>
          </cell>
          <cell r="Q2842">
            <v>17</v>
          </cell>
          <cell r="R2842">
            <v>10.8</v>
          </cell>
          <cell r="S2842">
            <v>2</v>
          </cell>
          <cell r="T2842" t="str">
            <v>有</v>
          </cell>
          <cell r="U2842" t="str">
            <v>无</v>
          </cell>
          <cell r="V2842" t="str">
            <v>2190</v>
          </cell>
          <cell r="W2842">
            <v>21</v>
          </cell>
          <cell r="X2842">
            <v>23.5</v>
          </cell>
          <cell r="Y2842">
            <v>0</v>
          </cell>
          <cell r="Z2842">
            <v>40</v>
          </cell>
          <cell r="AA2842">
            <v>40.5</v>
          </cell>
          <cell r="AB2842">
            <v>25</v>
          </cell>
          <cell r="AC2842">
            <v>0.0405</v>
          </cell>
        </row>
        <row r="2842">
          <cell r="AE2842">
            <v>7.04</v>
          </cell>
          <cell r="AF2842">
            <v>200</v>
          </cell>
          <cell r="AG2842" t="str">
            <v>是</v>
          </cell>
        </row>
        <row r="2843">
          <cell r="A2843" t="str">
            <v>MD2180</v>
          </cell>
          <cell r="B2843" t="str">
            <v>MD2020015</v>
          </cell>
          <cell r="C2843" t="str">
            <v>mideer魔法之旅</v>
          </cell>
          <cell r="D2843" t="str">
            <v>mideer Magical Journey</v>
          </cell>
          <cell r="E2843" t="str">
            <v>6936352521808</v>
          </cell>
          <cell r="F2843">
            <v>298</v>
          </cell>
          <cell r="G2843">
            <v>298</v>
          </cell>
          <cell r="H2843" t="str">
            <v/>
          </cell>
          <cell r="I2843" t="str">
            <v>老品</v>
          </cell>
          <cell r="J2843" t="str">
            <v/>
          </cell>
          <cell r="K2843" t="str">
            <v>暂缺</v>
          </cell>
          <cell r="L2843" t="str">
            <v/>
          </cell>
          <cell r="M2843" t="str">
            <v>销售商品</v>
          </cell>
          <cell r="N2843" t="str">
            <v>2022/06/01</v>
          </cell>
          <cell r="O2843">
            <v>113.24</v>
          </cell>
          <cell r="P2843">
            <v>1.0004</v>
          </cell>
          <cell r="Q2843">
            <v>30</v>
          </cell>
          <cell r="R2843">
            <v>38</v>
          </cell>
          <cell r="S2843">
            <v>7.5</v>
          </cell>
          <cell r="T2843" t="str">
            <v>有</v>
          </cell>
          <cell r="U2843" t="str">
            <v/>
          </cell>
          <cell r="V2843" t="str">
            <v>2190</v>
          </cell>
        </row>
        <row r="2843">
          <cell r="AC2843">
            <v>0</v>
          </cell>
        </row>
        <row r="2843">
          <cell r="AG2843" t="str">
            <v/>
          </cell>
        </row>
        <row r="2844">
          <cell r="A2844" t="str">
            <v>MD6007</v>
          </cell>
          <cell r="B2844" t="str">
            <v>MD2017054</v>
          </cell>
          <cell r="C2844" t="str">
            <v>mideer泡泡水玩具-风暴全自动泡泡枪</v>
          </cell>
          <cell r="D2844" t="str">
            <v>无</v>
          </cell>
          <cell r="E2844" t="str">
            <v>6936352560074</v>
          </cell>
          <cell r="F2844">
            <v>99</v>
          </cell>
          <cell r="G2844">
            <v>99</v>
          </cell>
          <cell r="H2844" t="str">
            <v/>
          </cell>
          <cell r="I2844" t="str">
            <v>老品</v>
          </cell>
          <cell r="J2844" t="str">
            <v/>
          </cell>
          <cell r="K2844" t="str">
            <v>出泡多不粘手，不含有害添加</v>
          </cell>
          <cell r="L2844" t="str">
            <v/>
          </cell>
          <cell r="M2844" t="str">
            <v>销售商品</v>
          </cell>
          <cell r="N2844" t="str">
            <v>2017/01/01</v>
          </cell>
          <cell r="O2844">
            <v>37.62</v>
          </cell>
        </row>
        <row r="2844">
          <cell r="Q2844">
            <v>0</v>
          </cell>
          <cell r="R2844">
            <v>0</v>
          </cell>
          <cell r="S2844">
            <v>0</v>
          </cell>
          <cell r="T2844" t="str">
            <v>有</v>
          </cell>
          <cell r="U2844" t="str">
            <v/>
          </cell>
          <cell r="V2844" t="str">
            <v>2190</v>
          </cell>
        </row>
        <row r="2844">
          <cell r="AC2844">
            <v>0</v>
          </cell>
        </row>
        <row r="2844">
          <cell r="AG2844" t="str">
            <v/>
          </cell>
        </row>
        <row r="2845">
          <cell r="A2845" t="str">
            <v>MD6006</v>
          </cell>
          <cell r="B2845" t="str">
            <v>MD2017055</v>
          </cell>
          <cell r="C2845" t="str">
            <v>mideer泡泡液-1oz</v>
          </cell>
          <cell r="D2845" t="str">
            <v>无</v>
          </cell>
          <cell r="E2845" t="str">
            <v>6936352560067</v>
          </cell>
          <cell r="F2845">
            <v>8</v>
          </cell>
          <cell r="G2845">
            <v>8</v>
          </cell>
          <cell r="H2845" t="str">
            <v/>
          </cell>
          <cell r="I2845" t="str">
            <v>老品</v>
          </cell>
          <cell r="J2845" t="str">
            <v/>
          </cell>
          <cell r="K2845" t="str">
            <v>出泡多不粘手，不含有害添加</v>
          </cell>
          <cell r="L2845" t="str">
            <v/>
          </cell>
          <cell r="M2845" t="str">
            <v>销售商品</v>
          </cell>
          <cell r="N2845" t="str">
            <v>2017/01/01</v>
          </cell>
          <cell r="O2845">
            <v>3.04</v>
          </cell>
          <cell r="P2845">
            <v>0.03</v>
          </cell>
          <cell r="Q2845">
            <v>0</v>
          </cell>
          <cell r="R2845">
            <v>0</v>
          </cell>
          <cell r="S2845">
            <v>0</v>
          </cell>
          <cell r="T2845" t="str">
            <v>有</v>
          </cell>
          <cell r="U2845" t="str">
            <v/>
          </cell>
          <cell r="V2845" t="str">
            <v>2190</v>
          </cell>
        </row>
        <row r="2845">
          <cell r="AC2845">
            <v>0</v>
          </cell>
        </row>
        <row r="2845">
          <cell r="AG2845" t="str">
            <v/>
          </cell>
        </row>
        <row r="2846">
          <cell r="A2846" t="str">
            <v>MD6008</v>
          </cell>
          <cell r="B2846" t="str">
            <v>MD2017054</v>
          </cell>
          <cell r="C2846" t="str">
            <v>mideer 泡泡水玩具  小风扇泡泡机</v>
          </cell>
          <cell r="D2846" t="str">
            <v>mideer Bubble Ray Gun</v>
          </cell>
          <cell r="E2846" t="str">
            <v>6936352560081</v>
          </cell>
          <cell r="F2846">
            <v>82</v>
          </cell>
          <cell r="G2846">
            <v>71.21</v>
          </cell>
          <cell r="H2846" t="str">
            <v>3+</v>
          </cell>
          <cell r="I2846" t="str">
            <v>老品</v>
          </cell>
          <cell r="J2846" t="str">
            <v>1、产品同竞品差异点（优势点）：风扇设计，泡泡飞的更高更远
2、产品功能点：
3、产品设计优势：
4、产品教育属性优势：
5、产品安全属性优势：
6、产品相关服务优势：
7、其他：</v>
          </cell>
          <cell r="K2846" t="str">
            <v>出泡多不粘手，不含有害添加</v>
          </cell>
          <cell r="L2846" t="str">
            <v/>
          </cell>
          <cell r="M2846" t="str">
            <v>销售商品</v>
          </cell>
          <cell r="N2846" t="str">
            <v>2018/05/19</v>
          </cell>
          <cell r="O2846">
            <v>27.06</v>
          </cell>
          <cell r="P2846">
            <v>0.3</v>
          </cell>
          <cell r="Q2846">
            <v>20</v>
          </cell>
          <cell r="R2846">
            <v>9.5</v>
          </cell>
          <cell r="S2846">
            <v>28</v>
          </cell>
          <cell r="T2846" t="str">
            <v>有</v>
          </cell>
          <cell r="U2846" t="str">
            <v/>
          </cell>
          <cell r="V2846" t="str">
            <v>2190</v>
          </cell>
          <cell r="W2846">
            <v>20</v>
          </cell>
          <cell r="X2846">
            <v>9.5</v>
          </cell>
          <cell r="Y2846">
            <v>28</v>
          </cell>
          <cell r="Z2846">
            <v>65</v>
          </cell>
          <cell r="AA2846">
            <v>30</v>
          </cell>
          <cell r="AB2846">
            <v>41</v>
          </cell>
          <cell r="AC2846">
            <v>0.07995</v>
          </cell>
          <cell r="AD2846">
            <v>7.2</v>
          </cell>
          <cell r="AE2846">
            <v>7.7</v>
          </cell>
          <cell r="AF2846">
            <v>24</v>
          </cell>
          <cell r="AG2846" t="str">
            <v/>
          </cell>
        </row>
        <row r="2847">
          <cell r="A2847" t="str">
            <v>MD6009</v>
          </cell>
          <cell r="B2847" t="str">
            <v>MD2017054</v>
          </cell>
          <cell r="C2847" t="str">
            <v>mideer泡泡水玩具-小台风泡泡机</v>
          </cell>
          <cell r="D2847" t="str">
            <v>mideer Super Bubble Machine</v>
          </cell>
          <cell r="E2847" t="str">
            <v>6936352560098</v>
          </cell>
          <cell r="F2847">
            <v>109</v>
          </cell>
          <cell r="G2847">
            <v>106.13</v>
          </cell>
          <cell r="H2847" t="str">
            <v>3+</v>
          </cell>
          <cell r="I2847" t="str">
            <v>老品</v>
          </cell>
          <cell r="J2847" t="str">
            <v>1、产品同竞品差异点（优势点）：出泡多不粘手，不含有害添加
2、产品功能点：
3、产品设计优势：
4、产品教育属性优势：
5、产品安全属性优势：
6、产品相关服务优势：
7、其他：</v>
          </cell>
          <cell r="K2847" t="str">
            <v>出泡多不粘手，不含有害添加</v>
          </cell>
          <cell r="L2847" t="str">
            <v/>
          </cell>
          <cell r="M2847" t="str">
            <v>销售商品</v>
          </cell>
          <cell r="N2847" t="str">
            <v>2018/05/19</v>
          </cell>
          <cell r="O2847">
            <v>40.33</v>
          </cell>
          <cell r="P2847">
            <v>0.6</v>
          </cell>
          <cell r="Q2847">
            <v>15</v>
          </cell>
          <cell r="R2847">
            <v>18</v>
          </cell>
          <cell r="S2847">
            <v>22.5</v>
          </cell>
          <cell r="T2847" t="str">
            <v>有</v>
          </cell>
          <cell r="U2847" t="str">
            <v/>
          </cell>
          <cell r="V2847" t="str">
            <v>2190</v>
          </cell>
        </row>
        <row r="2847">
          <cell r="AC2847">
            <v>0</v>
          </cell>
        </row>
        <row r="2847">
          <cell r="AG2847" t="str">
            <v/>
          </cell>
        </row>
        <row r="2848">
          <cell r="A2848" t="str">
            <v>MD6010</v>
          </cell>
          <cell r="B2848" t="str">
            <v>MD2017054</v>
          </cell>
          <cell r="C2848" t="str">
            <v>mideer泡泡水玩具-大型泡泡圈</v>
          </cell>
          <cell r="D2848" t="str">
            <v>无</v>
          </cell>
          <cell r="E2848" t="str">
            <v>6936352560104</v>
          </cell>
          <cell r="F2848">
            <v>178</v>
          </cell>
          <cell r="G2848">
            <v>178</v>
          </cell>
          <cell r="H2848" t="str">
            <v/>
          </cell>
          <cell r="I2848" t="str">
            <v>老品</v>
          </cell>
          <cell r="J2848" t="str">
            <v/>
          </cell>
          <cell r="K2848" t="str">
            <v>出泡多不粘手，不含有害添加</v>
          </cell>
          <cell r="L2848" t="str">
            <v/>
          </cell>
          <cell r="M2848" t="str">
            <v>销售商品</v>
          </cell>
          <cell r="N2848" t="str">
            <v>2018/05/19</v>
          </cell>
          <cell r="O2848">
            <v>67.64</v>
          </cell>
          <cell r="P2848">
            <v>1.075</v>
          </cell>
          <cell r="Q2848">
            <v>43</v>
          </cell>
          <cell r="R2848">
            <v>42</v>
          </cell>
          <cell r="S2848">
            <v>4</v>
          </cell>
          <cell r="T2848" t="str">
            <v>有</v>
          </cell>
          <cell r="U2848" t="str">
            <v/>
          </cell>
          <cell r="V2848" t="str">
            <v>2190</v>
          </cell>
        </row>
        <row r="2848">
          <cell r="AC2848">
            <v>0</v>
          </cell>
        </row>
        <row r="2848">
          <cell r="AG2848" t="str">
            <v/>
          </cell>
        </row>
        <row r="2849">
          <cell r="A2849" t="str">
            <v>MD6011</v>
          </cell>
          <cell r="B2849" t="str">
            <v>MD2017054</v>
          </cell>
          <cell r="C2849" t="str">
            <v>mideer泡泡水玩具-小喇叭泡泡机</v>
          </cell>
          <cell r="D2849" t="str">
            <v>mideer Bubble Hooter</v>
          </cell>
          <cell r="E2849" t="str">
            <v>6936352560111</v>
          </cell>
          <cell r="F2849">
            <v>45</v>
          </cell>
          <cell r="G2849">
            <v>39.08</v>
          </cell>
          <cell r="H2849" t="str">
            <v>3+</v>
          </cell>
          <cell r="I2849" t="str">
            <v>老品</v>
          </cell>
          <cell r="J2849" t="str">
            <v>1、产品同竞品差异点（优势点）：蒲公英形状的泡泡机
2、产品功能点：
3、产品设计优势：
4、产品教育属性优势：
5、产品安全属性优势：
6、产品相关服务优势：
7、其他：</v>
          </cell>
          <cell r="K2849" t="str">
            <v>出泡多不粘手，不含有害添加</v>
          </cell>
          <cell r="L2849" t="str">
            <v/>
          </cell>
          <cell r="M2849" t="str">
            <v>销售商品</v>
          </cell>
          <cell r="N2849" t="str">
            <v>2018/05/19</v>
          </cell>
          <cell r="O2849">
            <v>14.85</v>
          </cell>
          <cell r="P2849">
            <v>0.37</v>
          </cell>
          <cell r="Q2849">
            <v>22.7</v>
          </cell>
          <cell r="R2849">
            <v>15</v>
          </cell>
          <cell r="S2849">
            <v>0</v>
          </cell>
          <cell r="T2849" t="str">
            <v>有</v>
          </cell>
          <cell r="U2849" t="str">
            <v/>
          </cell>
          <cell r="V2849" t="str">
            <v>2190</v>
          </cell>
        </row>
        <row r="2849">
          <cell r="AC2849">
            <v>0</v>
          </cell>
        </row>
        <row r="2849">
          <cell r="AG2849" t="str">
            <v/>
          </cell>
        </row>
        <row r="2850">
          <cell r="A2850" t="str">
            <v>MD6022</v>
          </cell>
          <cell r="B2850" t="str">
            <v>MD2018007</v>
          </cell>
          <cell r="C2850" t="str">
            <v>mideer铁皮悠悠球-直升机</v>
          </cell>
          <cell r="D2850" t="str">
            <v>mideer Tin Yo-Yo - Helicopter</v>
          </cell>
          <cell r="E2850" t="str">
            <v>6936352560227</v>
          </cell>
          <cell r="F2850">
            <v>22</v>
          </cell>
          <cell r="G2850">
            <v>22</v>
          </cell>
          <cell r="H2850" t="str">
            <v/>
          </cell>
          <cell r="I2850" t="str">
            <v>老品</v>
          </cell>
          <cell r="J2850" t="str">
            <v/>
          </cell>
          <cell r="K2850" t="str">
            <v>经典童玩、镀锡铁材质、耐玩耐摔、棉绳编织</v>
          </cell>
          <cell r="L2850" t="str">
            <v/>
          </cell>
          <cell r="M2850" t="str">
            <v>销售商品</v>
          </cell>
          <cell r="N2850" t="str">
            <v>2018/07/16</v>
          </cell>
          <cell r="O2850">
            <v>8.36</v>
          </cell>
          <cell r="P2850">
            <v>0.06</v>
          </cell>
          <cell r="Q2850">
            <v>27</v>
          </cell>
          <cell r="R2850">
            <v>21</v>
          </cell>
          <cell r="S2850">
            <v>5</v>
          </cell>
          <cell r="T2850" t="str">
            <v>有</v>
          </cell>
          <cell r="U2850" t="str">
            <v/>
          </cell>
          <cell r="V2850" t="str">
            <v>2190</v>
          </cell>
        </row>
        <row r="2850">
          <cell r="AC2850">
            <v>0</v>
          </cell>
        </row>
        <row r="2850">
          <cell r="AG2850" t="str">
            <v/>
          </cell>
        </row>
        <row r="2851">
          <cell r="A2851" t="str">
            <v>MD6021</v>
          </cell>
          <cell r="B2851" t="str">
            <v>MD2018007</v>
          </cell>
          <cell r="C2851" t="str">
            <v>mideer铁皮悠悠球-小猪</v>
          </cell>
          <cell r="D2851" t="str">
            <v>mideer Tin Yo-Yo - Little Pig</v>
          </cell>
          <cell r="E2851" t="str">
            <v>6936352560210</v>
          </cell>
          <cell r="F2851">
            <v>22</v>
          </cell>
          <cell r="G2851">
            <v>22</v>
          </cell>
          <cell r="H2851" t="str">
            <v/>
          </cell>
          <cell r="I2851" t="str">
            <v>老品</v>
          </cell>
          <cell r="J2851" t="str">
            <v/>
          </cell>
          <cell r="K2851" t="str">
            <v>经典童玩、镀锡铁材质、耐玩耐摔、棉绳编织</v>
          </cell>
          <cell r="L2851" t="str">
            <v/>
          </cell>
          <cell r="M2851" t="str">
            <v>销售商品</v>
          </cell>
          <cell r="N2851" t="str">
            <v>2018/07/16</v>
          </cell>
          <cell r="O2851">
            <v>8.36</v>
          </cell>
          <cell r="P2851">
            <v>0.06</v>
          </cell>
          <cell r="Q2851">
            <v>27</v>
          </cell>
          <cell r="R2851">
            <v>21</v>
          </cell>
          <cell r="S2851">
            <v>5</v>
          </cell>
          <cell r="T2851" t="str">
            <v>有</v>
          </cell>
          <cell r="U2851" t="str">
            <v/>
          </cell>
          <cell r="V2851" t="str">
            <v>2190</v>
          </cell>
          <cell r="W2851">
            <v>27</v>
          </cell>
          <cell r="X2851">
            <v>21</v>
          </cell>
          <cell r="Y2851">
            <v>5</v>
          </cell>
          <cell r="Z2851">
            <v>42.5</v>
          </cell>
          <cell r="AA2851">
            <v>27.9</v>
          </cell>
          <cell r="AB2851">
            <v>30.5</v>
          </cell>
          <cell r="AC2851">
            <v>0.036165375</v>
          </cell>
          <cell r="AD2851">
            <v>7.2</v>
          </cell>
          <cell r="AE2851">
            <v>7.6</v>
          </cell>
          <cell r="AF2851">
            <v>120</v>
          </cell>
          <cell r="AG2851" t="str">
            <v/>
          </cell>
        </row>
        <row r="2852">
          <cell r="A2852" t="str">
            <v>MD6058</v>
          </cell>
          <cell r="B2852" t="str">
            <v>MD2018007</v>
          </cell>
          <cell r="C2852" t="str">
            <v>mideer铁皮悠悠球-你看起来好像很好吃</v>
          </cell>
          <cell r="D2852" t="str">
            <v>mideer Tin Yo-Yo - You Look Yummy</v>
          </cell>
          <cell r="E2852" t="str">
            <v>6936352560586</v>
          </cell>
          <cell r="F2852">
            <v>22</v>
          </cell>
          <cell r="G2852">
            <v>16.79</v>
          </cell>
          <cell r="H2852" t="str">
            <v/>
          </cell>
          <cell r="I2852" t="str">
            <v>老品</v>
          </cell>
          <cell r="J2852" t="str">
            <v/>
          </cell>
          <cell r="K2852" t="str">
            <v>经典童玩、镀锡铁材质、耐玩耐摔、棉绳编织</v>
          </cell>
          <cell r="L2852" t="str">
            <v/>
          </cell>
          <cell r="M2852" t="str">
            <v>销售商品</v>
          </cell>
          <cell r="N2852" t="str">
            <v>2018/07/16</v>
          </cell>
          <cell r="O2852">
            <v>6.38</v>
          </cell>
          <cell r="P2852">
            <v>0.058</v>
          </cell>
          <cell r="Q2852">
            <v>5.5</v>
          </cell>
          <cell r="R2852">
            <v>5.5</v>
          </cell>
          <cell r="S2852">
            <v>3.5</v>
          </cell>
          <cell r="T2852" t="str">
            <v>有</v>
          </cell>
          <cell r="U2852" t="str">
            <v/>
          </cell>
          <cell r="V2852" t="str">
            <v>2190</v>
          </cell>
        </row>
        <row r="2852">
          <cell r="AC2852">
            <v>0</v>
          </cell>
        </row>
        <row r="2852">
          <cell r="AG2852" t="str">
            <v/>
          </cell>
        </row>
        <row r="2853">
          <cell r="A2853" t="str">
            <v>MD6047</v>
          </cell>
          <cell r="B2853" t="str">
            <v>MD2018007</v>
          </cell>
          <cell r="C2853" t="str">
            <v>mideer铁皮悠悠球-棕熊</v>
          </cell>
          <cell r="D2853" t="str">
            <v>mideer Tin Yo-Yo - Brown Bear</v>
          </cell>
          <cell r="E2853" t="str">
            <v>6936352560470</v>
          </cell>
          <cell r="F2853">
            <v>22</v>
          </cell>
          <cell r="G2853">
            <v>20.26</v>
          </cell>
          <cell r="H2853" t="str">
            <v/>
          </cell>
          <cell r="I2853" t="str">
            <v>老品</v>
          </cell>
          <cell r="J2853" t="str">
            <v/>
          </cell>
          <cell r="K2853" t="str">
            <v>经典童玩、镀锡铁材质、耐玩耐摔、棉绳编织</v>
          </cell>
          <cell r="L2853" t="str">
            <v/>
          </cell>
          <cell r="M2853" t="str">
            <v>销售商品</v>
          </cell>
          <cell r="N2853" t="str">
            <v>2018/07/16</v>
          </cell>
          <cell r="O2853">
            <v>7.7</v>
          </cell>
          <cell r="P2853">
            <v>0.057</v>
          </cell>
          <cell r="Q2853">
            <v>6</v>
          </cell>
          <cell r="R2853">
            <v>6</v>
          </cell>
          <cell r="S2853">
            <v>4</v>
          </cell>
          <cell r="T2853" t="str">
            <v>有</v>
          </cell>
          <cell r="U2853" t="str">
            <v/>
          </cell>
          <cell r="V2853" t="str">
            <v>2190</v>
          </cell>
        </row>
        <row r="2853">
          <cell r="AC2853">
            <v>0</v>
          </cell>
        </row>
        <row r="2853">
          <cell r="AG2853" t="str">
            <v/>
          </cell>
        </row>
        <row r="2854">
          <cell r="A2854" t="str">
            <v>MD0073</v>
          </cell>
          <cell r="B2854" t="str">
            <v>MD2018002</v>
          </cell>
          <cell r="C2854" t="str">
            <v>mideer神奇万花筒-水手款</v>
          </cell>
          <cell r="D2854" t="str">
            <v>mideer Kaleidoscope - Sailor</v>
          </cell>
          <cell r="E2854" t="str">
            <v>6936352500735</v>
          </cell>
          <cell r="F2854">
            <v>24</v>
          </cell>
          <cell r="G2854">
            <v>15.79</v>
          </cell>
          <cell r="H2854" t="str">
            <v/>
          </cell>
          <cell r="I2854" t="str">
            <v>老品</v>
          </cell>
          <cell r="J2854" t="str">
            <v/>
          </cell>
          <cell r="K2854" t="str">
            <v>经典童玩、一动一画面、炫彩光影、成像清晰</v>
          </cell>
          <cell r="L2854" t="str">
            <v/>
          </cell>
          <cell r="M2854" t="str">
            <v>销售商品</v>
          </cell>
          <cell r="N2854" t="str">
            <v>2018/07/18</v>
          </cell>
          <cell r="O2854">
            <v>6</v>
          </cell>
          <cell r="P2854">
            <v>0.06</v>
          </cell>
          <cell r="Q2854">
            <v>19</v>
          </cell>
          <cell r="R2854">
            <v>4.5</v>
          </cell>
          <cell r="S2854">
            <v>4.5</v>
          </cell>
          <cell r="T2854" t="str">
            <v>有</v>
          </cell>
          <cell r="U2854" t="str">
            <v/>
          </cell>
          <cell r="V2854" t="str">
            <v>2190</v>
          </cell>
          <cell r="W2854">
            <v>7</v>
          </cell>
          <cell r="X2854">
            <v>5.7</v>
          </cell>
          <cell r="Y2854">
            <v>4.2</v>
          </cell>
          <cell r="Z2854">
            <v>50</v>
          </cell>
          <cell r="AA2854">
            <v>25.5</v>
          </cell>
          <cell r="AB2854">
            <v>20.5</v>
          </cell>
          <cell r="AC2854">
            <v>0.0261375</v>
          </cell>
          <cell r="AD2854">
            <v>3</v>
          </cell>
          <cell r="AE2854">
            <v>3.8</v>
          </cell>
          <cell r="AF2854">
            <v>50</v>
          </cell>
          <cell r="AG2854" t="str">
            <v/>
          </cell>
        </row>
        <row r="2855">
          <cell r="A2855" t="str">
            <v>MD0074</v>
          </cell>
          <cell r="B2855" t="str">
            <v>MD2018002</v>
          </cell>
          <cell r="C2855" t="str">
            <v>mideer神奇万花筒-月亮款</v>
          </cell>
          <cell r="D2855" t="str">
            <v>Tideer Kaleidoscope - The Moon</v>
          </cell>
          <cell r="E2855" t="str">
            <v>6936352500742</v>
          </cell>
          <cell r="F2855">
            <v>24</v>
          </cell>
          <cell r="G2855">
            <v>24</v>
          </cell>
          <cell r="H2855" t="str">
            <v>3+</v>
          </cell>
          <cell r="I2855" t="str">
            <v>老品</v>
          </cell>
          <cell r="J2855" t="str">
            <v>1、产品同竞品差异点（优势点）：
2、产品功能点：
3、产品设计优势：
4、产品教育属性优势：
5、产品安全属性优势：
6、产品相关服务优势：
7、其他：</v>
          </cell>
          <cell r="K2855" t="str">
            <v>经典童玩、一动一画面、炫彩光影、成像清晰</v>
          </cell>
          <cell r="L2855" t="str">
            <v/>
          </cell>
          <cell r="M2855" t="str">
            <v>销售商品</v>
          </cell>
          <cell r="N2855" t="str">
            <v>2018/07/18</v>
          </cell>
          <cell r="O2855">
            <v>9.12</v>
          </cell>
          <cell r="P2855">
            <v>0.06</v>
          </cell>
          <cell r="Q2855">
            <v>19</v>
          </cell>
          <cell r="R2855">
            <v>4.5</v>
          </cell>
          <cell r="S2855">
            <v>4.5</v>
          </cell>
          <cell r="T2855" t="str">
            <v>有</v>
          </cell>
          <cell r="U2855" t="str">
            <v/>
          </cell>
          <cell r="V2855" t="str">
            <v>2190</v>
          </cell>
        </row>
        <row r="2855">
          <cell r="AC2855">
            <v>0</v>
          </cell>
        </row>
        <row r="2855">
          <cell r="AG2855" t="str">
            <v/>
          </cell>
        </row>
        <row r="2856">
          <cell r="A2856" t="str">
            <v>MD0079</v>
          </cell>
          <cell r="B2856" t="str">
            <v>MD2018002</v>
          </cell>
          <cell r="C2856" t="str">
            <v>mideer神奇万花筒-马戏团款</v>
          </cell>
          <cell r="D2856" t="str">
            <v>mideer Kaleidoscope - Circus</v>
          </cell>
          <cell r="E2856" t="str">
            <v>6936352500797</v>
          </cell>
          <cell r="F2856">
            <v>24</v>
          </cell>
          <cell r="G2856">
            <v>24</v>
          </cell>
          <cell r="H2856" t="str">
            <v/>
          </cell>
          <cell r="I2856" t="str">
            <v>老品</v>
          </cell>
          <cell r="J2856" t="str">
            <v/>
          </cell>
          <cell r="K2856" t="str">
            <v>经典童玩、一动一画面、炫彩光影、成像清晰</v>
          </cell>
          <cell r="L2856" t="str">
            <v/>
          </cell>
          <cell r="M2856" t="str">
            <v>销售商品</v>
          </cell>
          <cell r="N2856" t="str">
            <v>2018/07/18</v>
          </cell>
          <cell r="O2856">
            <v>9.12</v>
          </cell>
          <cell r="P2856">
            <v>0.06</v>
          </cell>
          <cell r="Q2856">
            <v>19</v>
          </cell>
          <cell r="R2856">
            <v>4.5</v>
          </cell>
          <cell r="S2856">
            <v>4.5</v>
          </cell>
          <cell r="T2856" t="str">
            <v>有</v>
          </cell>
          <cell r="U2856" t="str">
            <v/>
          </cell>
          <cell r="V2856" t="str">
            <v>2190</v>
          </cell>
        </row>
        <row r="2856">
          <cell r="AC2856">
            <v>0</v>
          </cell>
        </row>
        <row r="2856">
          <cell r="AG2856" t="str">
            <v/>
          </cell>
        </row>
        <row r="2857">
          <cell r="A2857" t="str">
            <v>MD0110</v>
          </cell>
          <cell r="B2857" t="str">
            <v>MD2018002</v>
          </cell>
          <cell r="C2857" t="str">
            <v>mideer远景万花筒—棕熊</v>
          </cell>
          <cell r="D2857" t="str">
            <v>mideer Kaleidoscope - Brown Bear</v>
          </cell>
          <cell r="E2857" t="str">
            <v>6936352501107</v>
          </cell>
          <cell r="F2857">
            <v>24</v>
          </cell>
          <cell r="G2857">
            <v>6.95</v>
          </cell>
          <cell r="H2857" t="str">
            <v/>
          </cell>
          <cell r="I2857" t="str">
            <v>老品</v>
          </cell>
          <cell r="J2857" t="str">
            <v/>
          </cell>
          <cell r="K2857" t="str">
            <v>暂缺</v>
          </cell>
          <cell r="L2857" t="str">
            <v/>
          </cell>
          <cell r="M2857" t="str">
            <v>销售商品</v>
          </cell>
          <cell r="N2857" t="str">
            <v>2018/07/18</v>
          </cell>
          <cell r="O2857">
            <v>2.64</v>
          </cell>
          <cell r="P2857">
            <v>0.035</v>
          </cell>
          <cell r="Q2857">
            <v>15.5</v>
          </cell>
          <cell r="R2857">
            <v>2.5</v>
          </cell>
          <cell r="S2857">
            <v>2.5</v>
          </cell>
          <cell r="T2857" t="str">
            <v>有</v>
          </cell>
          <cell r="U2857" t="str">
            <v/>
          </cell>
          <cell r="V2857" t="str">
            <v>2190</v>
          </cell>
          <cell r="W2857">
            <v>15.5</v>
          </cell>
          <cell r="X2857">
            <v>2.5</v>
          </cell>
          <cell r="Y2857">
            <v>2.5</v>
          </cell>
          <cell r="Z2857">
            <v>50</v>
          </cell>
          <cell r="AA2857">
            <v>25.5</v>
          </cell>
          <cell r="AB2857">
            <v>20.5</v>
          </cell>
          <cell r="AC2857">
            <v>0.0261375</v>
          </cell>
          <cell r="AD2857">
            <v>0</v>
          </cell>
          <cell r="AE2857">
            <v>0</v>
          </cell>
          <cell r="AF2857">
            <v>0</v>
          </cell>
          <cell r="AG2857" t="str">
            <v/>
          </cell>
        </row>
        <row r="2858">
          <cell r="A2858" t="str">
            <v>MD0111</v>
          </cell>
          <cell r="B2858" t="str">
            <v>MD2018002</v>
          </cell>
          <cell r="C2858" t="str">
            <v>mideer远景万花筒—火烈鸟</v>
          </cell>
          <cell r="D2858" t="str">
            <v>mideer Kaleidoscope - Flamingo</v>
          </cell>
          <cell r="E2858" t="str">
            <v>6936352501114</v>
          </cell>
          <cell r="F2858">
            <v>24</v>
          </cell>
          <cell r="G2858">
            <v>24</v>
          </cell>
          <cell r="H2858" t="str">
            <v/>
          </cell>
          <cell r="I2858" t="str">
            <v>老品</v>
          </cell>
          <cell r="J2858" t="str">
            <v/>
          </cell>
          <cell r="K2858" t="str">
            <v>暂缺</v>
          </cell>
          <cell r="L2858" t="str">
            <v/>
          </cell>
          <cell r="M2858" t="str">
            <v>销售商品</v>
          </cell>
          <cell r="N2858" t="str">
            <v>2018/07/18</v>
          </cell>
          <cell r="O2858">
            <v>9.12</v>
          </cell>
          <cell r="P2858">
            <v>0.035</v>
          </cell>
          <cell r="Q2858">
            <v>15.5</v>
          </cell>
          <cell r="R2858">
            <v>2.5</v>
          </cell>
          <cell r="S2858">
            <v>2.5</v>
          </cell>
          <cell r="T2858" t="str">
            <v>有</v>
          </cell>
          <cell r="U2858" t="str">
            <v/>
          </cell>
          <cell r="V2858" t="str">
            <v>2190</v>
          </cell>
        </row>
        <row r="2858">
          <cell r="AC2858">
            <v>0</v>
          </cell>
        </row>
        <row r="2858">
          <cell r="AG2858" t="str">
            <v/>
          </cell>
        </row>
        <row r="2859">
          <cell r="A2859" t="str">
            <v>MD0107</v>
          </cell>
          <cell r="B2859" t="str">
            <v>MD2018002</v>
          </cell>
          <cell r="C2859" t="str">
            <v>mideer纸质万花筒—公主花园</v>
          </cell>
          <cell r="D2859" t="str">
            <v>mideer Kaleidoscope - The Princess Garden</v>
          </cell>
          <cell r="E2859" t="str">
            <v>6936352501077</v>
          </cell>
          <cell r="F2859">
            <v>24</v>
          </cell>
          <cell r="G2859">
            <v>24</v>
          </cell>
          <cell r="H2859" t="str">
            <v/>
          </cell>
          <cell r="I2859" t="str">
            <v>老品</v>
          </cell>
          <cell r="J2859" t="str">
            <v/>
          </cell>
          <cell r="K2859" t="str">
            <v>暂缺</v>
          </cell>
          <cell r="L2859" t="str">
            <v/>
          </cell>
          <cell r="M2859" t="str">
            <v>销售商品</v>
          </cell>
          <cell r="N2859" t="str">
            <v>2018/07/18</v>
          </cell>
          <cell r="O2859">
            <v>9.12</v>
          </cell>
          <cell r="P2859">
            <v>0.06</v>
          </cell>
          <cell r="Q2859">
            <v>19</v>
          </cell>
          <cell r="R2859">
            <v>4.5</v>
          </cell>
          <cell r="S2859">
            <v>4.5</v>
          </cell>
          <cell r="T2859" t="str">
            <v>有</v>
          </cell>
          <cell r="U2859" t="str">
            <v/>
          </cell>
          <cell r="V2859" t="str">
            <v>2190</v>
          </cell>
        </row>
        <row r="2859">
          <cell r="AC2859">
            <v>0</v>
          </cell>
        </row>
        <row r="2859">
          <cell r="AG2859" t="str">
            <v/>
          </cell>
        </row>
        <row r="2860">
          <cell r="A2860" t="str">
            <v>MD0109</v>
          </cell>
          <cell r="B2860" t="str">
            <v>MD2018002</v>
          </cell>
          <cell r="C2860" t="str">
            <v>mideer纸质万花筒—秘密森林</v>
          </cell>
          <cell r="D2860" t="str">
            <v>mideer Kaleidoscope - Secret Forest</v>
          </cell>
          <cell r="E2860" t="str">
            <v>6936352501091</v>
          </cell>
          <cell r="F2860">
            <v>24</v>
          </cell>
          <cell r="G2860">
            <v>24</v>
          </cell>
          <cell r="H2860" t="str">
            <v/>
          </cell>
          <cell r="I2860" t="str">
            <v>老品</v>
          </cell>
          <cell r="J2860" t="str">
            <v/>
          </cell>
          <cell r="K2860" t="str">
            <v>暂缺</v>
          </cell>
          <cell r="L2860" t="str">
            <v/>
          </cell>
          <cell r="M2860" t="str">
            <v>销售商品</v>
          </cell>
          <cell r="N2860" t="str">
            <v>2018/07/18</v>
          </cell>
          <cell r="O2860">
            <v>9.12</v>
          </cell>
          <cell r="P2860">
            <v>0.06</v>
          </cell>
          <cell r="Q2860">
            <v>19</v>
          </cell>
          <cell r="R2860">
            <v>4.5</v>
          </cell>
          <cell r="S2860">
            <v>4.5</v>
          </cell>
          <cell r="T2860" t="str">
            <v>有</v>
          </cell>
          <cell r="U2860" t="str">
            <v/>
          </cell>
          <cell r="V2860" t="str">
            <v>2190</v>
          </cell>
        </row>
        <row r="2860">
          <cell r="AC2860">
            <v>0</v>
          </cell>
        </row>
        <row r="2860">
          <cell r="AG2860" t="str">
            <v/>
          </cell>
        </row>
        <row r="2861">
          <cell r="A2861" t="str">
            <v>MD0102</v>
          </cell>
          <cell r="B2861" t="str">
            <v>MD2018002</v>
          </cell>
          <cell r="C2861" t="str">
            <v>mideer纸质万花筒—你看上去很好吃</v>
          </cell>
          <cell r="D2861" t="str">
            <v>mideer Kaleidoscope - You Look Yummy</v>
          </cell>
          <cell r="E2861" t="str">
            <v>6936352501022</v>
          </cell>
          <cell r="F2861">
            <v>24</v>
          </cell>
          <cell r="G2861">
            <v>24</v>
          </cell>
          <cell r="H2861" t="str">
            <v>3+到20+</v>
          </cell>
          <cell r="I2861" t="str">
            <v>老品</v>
          </cell>
          <cell r="J2861" t="str">
            <v>1、产品同竞品差异点（优势点）：国际插画家绘制、一体成型
2、产品功能点：炫彩光影、成像清晰
3、产品设计优势：童趣画风、尺寸适宜好抓握
4、产品教育属性优势：激发想象、培养审美
5、产品安全属性优势：不伤眼、不怕摔
6、产品相关服务优势：/
7、其他：/</v>
          </cell>
          <cell r="K2861" t="str">
            <v>暂缺</v>
          </cell>
          <cell r="L2861" t="str">
            <v/>
          </cell>
          <cell r="M2861" t="str">
            <v>销售商品</v>
          </cell>
          <cell r="N2861" t="str">
            <v>2018/07/18</v>
          </cell>
          <cell r="O2861">
            <v>9.12</v>
          </cell>
          <cell r="P2861">
            <v>0.06</v>
          </cell>
          <cell r="Q2861">
            <v>19</v>
          </cell>
          <cell r="R2861">
            <v>4.5</v>
          </cell>
          <cell r="S2861">
            <v>4.5</v>
          </cell>
          <cell r="T2861" t="str">
            <v>有</v>
          </cell>
          <cell r="U2861" t="str">
            <v/>
          </cell>
          <cell r="V2861" t="str">
            <v>2190</v>
          </cell>
          <cell r="W2861">
            <v>19</v>
          </cell>
          <cell r="X2861">
            <v>4.5</v>
          </cell>
          <cell r="Y2861">
            <v>4.5</v>
          </cell>
          <cell r="Z2861">
            <v>50</v>
          </cell>
          <cell r="AA2861">
            <v>25</v>
          </cell>
          <cell r="AB2861">
            <v>20.5</v>
          </cell>
          <cell r="AC2861">
            <v>0.025625</v>
          </cell>
          <cell r="AD2861">
            <v>3</v>
          </cell>
          <cell r="AE2861">
            <v>3.8</v>
          </cell>
          <cell r="AF2861">
            <v>50</v>
          </cell>
          <cell r="AG2861" t="str">
            <v/>
          </cell>
        </row>
        <row r="2862">
          <cell r="A2862" t="str">
            <v>MD0105</v>
          </cell>
          <cell r="B2862" t="str">
            <v>MD2018002</v>
          </cell>
          <cell r="C2862" t="str">
            <v>mideer纸质万花筒—好饿的毛毛虫</v>
          </cell>
          <cell r="D2862" t="str">
            <v>mideer Kaleidoscope - The Very Hungry Caterpillar</v>
          </cell>
          <cell r="E2862" t="str">
            <v>6936352501053</v>
          </cell>
          <cell r="F2862">
            <v>24</v>
          </cell>
          <cell r="G2862">
            <v>24</v>
          </cell>
          <cell r="H2862" t="str">
            <v>3+到20+</v>
          </cell>
          <cell r="I2862" t="str">
            <v>老品</v>
          </cell>
          <cell r="J2862" t="str">
            <v>1、产品同竞品差异点（优势点）：国际插画家绘制、一体成型
2、产品功能点：炫彩光影、成像清晰
3、产品设计优势：童趣画风、尺寸适宜好抓握
4、产品教育属性优势：激发想象、培养审美
5、产品安全属性优势：不伤眼、不怕摔
6、产品相关服务优势：/
7、其他：/</v>
          </cell>
          <cell r="K2862" t="str">
            <v>暂缺</v>
          </cell>
          <cell r="L2862" t="str">
            <v/>
          </cell>
          <cell r="M2862" t="str">
            <v>销售商品</v>
          </cell>
          <cell r="N2862" t="str">
            <v>2018/07/18</v>
          </cell>
          <cell r="O2862">
            <v>9.12</v>
          </cell>
          <cell r="P2862">
            <v>0.06</v>
          </cell>
          <cell r="Q2862">
            <v>19</v>
          </cell>
          <cell r="R2862">
            <v>4.5</v>
          </cell>
          <cell r="S2862">
            <v>4.5</v>
          </cell>
          <cell r="T2862" t="str">
            <v>有</v>
          </cell>
          <cell r="U2862" t="str">
            <v/>
          </cell>
          <cell r="V2862" t="str">
            <v>2190</v>
          </cell>
          <cell r="W2862">
            <v>7</v>
          </cell>
          <cell r="X2862">
            <v>5.7</v>
          </cell>
          <cell r="Y2862">
            <v>4.2</v>
          </cell>
          <cell r="Z2862">
            <v>50</v>
          </cell>
          <cell r="AA2862">
            <v>25.5</v>
          </cell>
          <cell r="AB2862">
            <v>21</v>
          </cell>
          <cell r="AC2862">
            <v>0.026775</v>
          </cell>
          <cell r="AD2862">
            <v>3</v>
          </cell>
          <cell r="AE2862">
            <v>3.7</v>
          </cell>
          <cell r="AF2862">
            <v>50</v>
          </cell>
          <cell r="AG2862" t="str">
            <v/>
          </cell>
        </row>
        <row r="2863">
          <cell r="A2863" t="str">
            <v>MD6017</v>
          </cell>
          <cell r="B2863" t="str">
            <v>MD2017059</v>
          </cell>
          <cell r="C2863" t="str">
            <v>mideer平衡走珠游戏-三只小猪</v>
          </cell>
          <cell r="D2863" t="str">
            <v>mideer Beads Game - The Three Little Pigs</v>
          </cell>
          <cell r="E2863" t="str">
            <v>6936352560173</v>
          </cell>
          <cell r="F2863">
            <v>22</v>
          </cell>
          <cell r="G2863">
            <v>15.63</v>
          </cell>
          <cell r="H2863" t="str">
            <v/>
          </cell>
          <cell r="I2863" t="str">
            <v>老品</v>
          </cell>
          <cell r="J2863" t="str">
            <v/>
          </cell>
          <cell r="K2863" t="str">
            <v>童话主题、培养专注、锻炼平衡、小巧便携</v>
          </cell>
          <cell r="L2863" t="str">
            <v/>
          </cell>
          <cell r="M2863" t="str">
            <v>销售商品</v>
          </cell>
          <cell r="N2863" t="str">
            <v>2018/08/10</v>
          </cell>
          <cell r="O2863">
            <v>5.94</v>
          </cell>
          <cell r="P2863">
            <v>0.052</v>
          </cell>
          <cell r="Q2863">
            <v>9</v>
          </cell>
          <cell r="R2863">
            <v>9</v>
          </cell>
          <cell r="S2863">
            <v>2</v>
          </cell>
          <cell r="T2863" t="str">
            <v>有</v>
          </cell>
          <cell r="U2863" t="str">
            <v/>
          </cell>
          <cell r="V2863" t="str">
            <v>2190</v>
          </cell>
          <cell r="W2863">
            <v>9</v>
          </cell>
          <cell r="X2863">
            <v>9</v>
          </cell>
          <cell r="Y2863">
            <v>2</v>
          </cell>
          <cell r="Z2863">
            <v>0</v>
          </cell>
          <cell r="AA2863">
            <v>0</v>
          </cell>
          <cell r="AB2863">
            <v>0</v>
          </cell>
          <cell r="AC2863">
            <v>0</v>
          </cell>
          <cell r="AD2863">
            <v>0</v>
          </cell>
          <cell r="AE2863">
            <v>0</v>
          </cell>
          <cell r="AF2863">
            <v>0</v>
          </cell>
          <cell r="AG2863" t="str">
            <v/>
          </cell>
        </row>
        <row r="2864">
          <cell r="A2864" t="str">
            <v>MD6018</v>
          </cell>
          <cell r="B2864" t="str">
            <v>MD2017059</v>
          </cell>
          <cell r="C2864" t="str">
            <v>mideer平衡走珠游戏-小红帽</v>
          </cell>
          <cell r="D2864" t="str">
            <v>mideer Beads Game - Little Red Riding Hood</v>
          </cell>
          <cell r="E2864" t="str">
            <v>6936352560180</v>
          </cell>
          <cell r="F2864">
            <v>22</v>
          </cell>
          <cell r="G2864">
            <v>15.63</v>
          </cell>
          <cell r="H2864" t="str">
            <v/>
          </cell>
          <cell r="I2864" t="str">
            <v>老品</v>
          </cell>
          <cell r="J2864" t="str">
            <v/>
          </cell>
          <cell r="K2864" t="str">
            <v>童话主题、培养专注、锻炼平衡、小巧便携</v>
          </cell>
          <cell r="L2864" t="str">
            <v/>
          </cell>
          <cell r="M2864" t="str">
            <v>销售商品</v>
          </cell>
          <cell r="N2864" t="str">
            <v>2018/08/10</v>
          </cell>
          <cell r="O2864">
            <v>5.94</v>
          </cell>
          <cell r="P2864">
            <v>0.052</v>
          </cell>
          <cell r="Q2864">
            <v>9</v>
          </cell>
          <cell r="R2864">
            <v>9</v>
          </cell>
          <cell r="S2864">
            <v>2</v>
          </cell>
          <cell r="T2864" t="str">
            <v>有</v>
          </cell>
          <cell r="U2864" t="str">
            <v/>
          </cell>
          <cell r="V2864" t="str">
            <v>2190</v>
          </cell>
          <cell r="W2864">
            <v>9</v>
          </cell>
          <cell r="X2864">
            <v>9</v>
          </cell>
          <cell r="Y2864">
            <v>2</v>
          </cell>
          <cell r="Z2864">
            <v>46</v>
          </cell>
          <cell r="AA2864">
            <v>43.2</v>
          </cell>
          <cell r="AB2864">
            <v>26.5</v>
          </cell>
          <cell r="AC2864">
            <v>0.0526608</v>
          </cell>
          <cell r="AD2864">
            <v>7.49</v>
          </cell>
          <cell r="AE2864">
            <v>10.7</v>
          </cell>
          <cell r="AF2864">
            <v>144</v>
          </cell>
          <cell r="AG2864" t="str">
            <v/>
          </cell>
        </row>
        <row r="2865">
          <cell r="A2865" t="str">
            <v>MD6019</v>
          </cell>
          <cell r="B2865" t="str">
            <v>MD2017059</v>
          </cell>
          <cell r="C2865" t="str">
            <v>mideer平衡走珠游戏-丑小鸭</v>
          </cell>
          <cell r="D2865" t="str">
            <v>mideer Beads Game - The Ugly Duckling</v>
          </cell>
          <cell r="E2865" t="str">
            <v>6936352560197</v>
          </cell>
          <cell r="F2865">
            <v>22</v>
          </cell>
          <cell r="G2865">
            <v>15.63</v>
          </cell>
          <cell r="H2865" t="str">
            <v/>
          </cell>
          <cell r="I2865" t="str">
            <v>老品</v>
          </cell>
          <cell r="J2865" t="str">
            <v/>
          </cell>
          <cell r="K2865" t="str">
            <v>童话主题、培养专注、锻炼平衡、小巧便携</v>
          </cell>
          <cell r="L2865" t="str">
            <v/>
          </cell>
          <cell r="M2865" t="str">
            <v>销售商品</v>
          </cell>
          <cell r="N2865" t="str">
            <v>2018/08/10</v>
          </cell>
          <cell r="O2865">
            <v>5.94</v>
          </cell>
          <cell r="P2865">
            <v>0.052</v>
          </cell>
          <cell r="Q2865">
            <v>9</v>
          </cell>
          <cell r="R2865">
            <v>9</v>
          </cell>
          <cell r="S2865">
            <v>2</v>
          </cell>
          <cell r="T2865" t="str">
            <v>有</v>
          </cell>
          <cell r="U2865" t="str">
            <v/>
          </cell>
          <cell r="V2865" t="str">
            <v>2190</v>
          </cell>
          <cell r="W2865">
            <v>9</v>
          </cell>
          <cell r="X2865">
            <v>9</v>
          </cell>
          <cell r="Y2865">
            <v>2</v>
          </cell>
          <cell r="Z2865">
            <v>0</v>
          </cell>
          <cell r="AA2865">
            <v>0</v>
          </cell>
          <cell r="AB2865">
            <v>0</v>
          </cell>
          <cell r="AC2865">
            <v>0</v>
          </cell>
          <cell r="AD2865">
            <v>0</v>
          </cell>
          <cell r="AE2865">
            <v>0</v>
          </cell>
          <cell r="AF2865">
            <v>0</v>
          </cell>
          <cell r="AG2865" t="str">
            <v/>
          </cell>
        </row>
        <row r="2866">
          <cell r="A2866" t="str">
            <v>MD6063</v>
          </cell>
          <cell r="B2866" t="str">
            <v>MD2017084</v>
          </cell>
          <cell r="C2866" t="str">
            <v>mideer 铁皮望远镜-好饿的毛毛虫</v>
          </cell>
          <cell r="D2866" t="str">
            <v>无</v>
          </cell>
          <cell r="E2866" t="str">
            <v>6936352560630</v>
          </cell>
          <cell r="F2866">
            <v>32</v>
          </cell>
          <cell r="G2866">
            <v>27.79</v>
          </cell>
          <cell r="H2866" t="str">
            <v>3+</v>
          </cell>
          <cell r="I2866" t="str">
            <v>老品</v>
          </cell>
          <cell r="J2866" t="str">
            <v>1、产品同竞品差异点（优势点）：
2、产品功能点：
3、产品设计优势：
4、产品教育属性优势：
5、产品安全属性优势：
6、产品相关服务优势：
7、其他：</v>
          </cell>
          <cell r="K2866" t="str">
            <v>可伸缩、光学镜片、小巧便携、成像清晰</v>
          </cell>
          <cell r="L2866" t="str">
            <v/>
          </cell>
          <cell r="M2866" t="str">
            <v>销售商品</v>
          </cell>
          <cell r="N2866" t="str">
            <v>2019/03/04</v>
          </cell>
          <cell r="O2866">
            <v>10.56</v>
          </cell>
          <cell r="P2866">
            <v>0.1</v>
          </cell>
          <cell r="Q2866">
            <v>18.5</v>
          </cell>
          <cell r="R2866">
            <v>4.3</v>
          </cell>
          <cell r="S2866">
            <v>4.3</v>
          </cell>
          <cell r="T2866" t="str">
            <v>有</v>
          </cell>
          <cell r="U2866" t="str">
            <v/>
          </cell>
          <cell r="V2866" t="str">
            <v>2190</v>
          </cell>
          <cell r="W2866">
            <v>18.5</v>
          </cell>
          <cell r="X2866">
            <v>4.3</v>
          </cell>
          <cell r="Y2866">
            <v>4.3</v>
          </cell>
          <cell r="Z2866">
            <v>47.7</v>
          </cell>
          <cell r="AA2866">
            <v>31.1</v>
          </cell>
          <cell r="AB2866">
            <v>41.9</v>
          </cell>
          <cell r="AC2866">
            <v>0.062157393</v>
          </cell>
          <cell r="AD2866">
            <v>10.56</v>
          </cell>
          <cell r="AE2866">
            <v>11</v>
          </cell>
          <cell r="AF2866">
            <v>96</v>
          </cell>
          <cell r="AG2866" t="str">
            <v/>
          </cell>
        </row>
        <row r="2867">
          <cell r="A2867" t="str">
            <v>MD6059</v>
          </cell>
          <cell r="B2867" t="str">
            <v>MD2018007</v>
          </cell>
          <cell r="C2867" t="str">
            <v>mideer 铁皮悠悠球-好饿的毛毛虫</v>
          </cell>
          <cell r="D2867" t="str">
            <v>无</v>
          </cell>
          <cell r="E2867" t="str">
            <v>6936352560593</v>
          </cell>
          <cell r="F2867">
            <v>22</v>
          </cell>
          <cell r="G2867">
            <v>17.37</v>
          </cell>
          <cell r="H2867" t="str">
            <v/>
          </cell>
          <cell r="I2867" t="str">
            <v>老品</v>
          </cell>
          <cell r="J2867" t="str">
            <v/>
          </cell>
          <cell r="K2867" t="str">
            <v>暂缺</v>
          </cell>
          <cell r="L2867" t="str">
            <v/>
          </cell>
          <cell r="M2867" t="str">
            <v>销售商品</v>
          </cell>
          <cell r="N2867" t="str">
            <v>2019/03/04</v>
          </cell>
          <cell r="O2867">
            <v>6.6</v>
          </cell>
          <cell r="P2867">
            <v>0.057</v>
          </cell>
          <cell r="Q2867">
            <v>5.5</v>
          </cell>
          <cell r="R2867">
            <v>5.5</v>
          </cell>
          <cell r="S2867">
            <v>3.5</v>
          </cell>
          <cell r="T2867" t="str">
            <v>有</v>
          </cell>
          <cell r="U2867" t="str">
            <v/>
          </cell>
          <cell r="V2867" t="str">
            <v>2190</v>
          </cell>
        </row>
        <row r="2867">
          <cell r="AC2867">
            <v>0</v>
          </cell>
        </row>
        <row r="2867">
          <cell r="AG2867" t="str">
            <v/>
          </cell>
        </row>
        <row r="2868">
          <cell r="A2868" t="str">
            <v>MD1101</v>
          </cell>
          <cell r="B2868" t="str">
            <v>MD2019012</v>
          </cell>
          <cell r="C2868" t="str">
            <v>mideer经典游戏-翻花绳</v>
          </cell>
          <cell r="D2868" t="str">
            <v>mideer Flip Rope</v>
          </cell>
          <cell r="E2868" t="str">
            <v>6936352511014</v>
          </cell>
          <cell r="F2868">
            <v>11</v>
          </cell>
          <cell r="G2868">
            <v>11</v>
          </cell>
          <cell r="H2868" t="str">
            <v>3+</v>
          </cell>
          <cell r="I2868" t="str">
            <v>老品</v>
          </cell>
          <cell r="J2868" t="str">
            <v>1、产品同竞品差异点（优势点）：
2、产品功能点：
3、产品设计优势：
4、产品教育属性优势：
5、产品安全属性优势：
6、产品相关服务优势：
7、其他：</v>
          </cell>
          <cell r="K2868" t="str">
            <v>1.身边的几何魔法师 2.手指手腕一起动 锻炼手部小肌肉群 3.每天一个翻绳小游戏 4.手指几何魔法 创新力UP 5.你一言我一语 提高沟通合作能力 6.内附玩法说明卡片 练就弹指神功 7.升级4mm加粗棉质绳 8.精致编绳工艺 双线合一更牢固 9.巨实用2m长度 大手小手皆适宜 10.老少皆宜 全家总动员 11.轻巧便携 随带随玩</v>
          </cell>
          <cell r="L2868" t="str">
            <v>1. Geometry magic at your fingertips 2. Move fingers and wrists together Train small hand muscles 3. One string game a day 4. Finger geometry magic Boost creativity 5. Talk and interact Improve communication and teamwork skills 6. Includes play instruction cards Master string tricks with ease 7. Upgraded 4 mm thick cotton string 8. Fine braided craftsmanship Double-strand design Stronger and more durable 9. Extra practical 2 m length Suitable for both big and small hands 10. Fun for all ages Family playtime together 11. Lightweight and portable Play anytime anywhere</v>
          </cell>
          <cell r="M2868" t="str">
            <v>销售商品</v>
          </cell>
          <cell r="N2868" t="str">
            <v>2019/05/16</v>
          </cell>
          <cell r="O2868">
            <v>4.4902</v>
          </cell>
          <cell r="P2868">
            <v>0.04</v>
          </cell>
          <cell r="Q2868">
            <v>10.5</v>
          </cell>
          <cell r="R2868">
            <v>8.5</v>
          </cell>
          <cell r="S2868">
            <v>2</v>
          </cell>
          <cell r="T2868" t="str">
            <v>有</v>
          </cell>
          <cell r="U2868" t="str">
            <v/>
          </cell>
          <cell r="V2868" t="str">
            <v>2190</v>
          </cell>
        </row>
        <row r="2868">
          <cell r="AC2868">
            <v>0</v>
          </cell>
        </row>
        <row r="2868">
          <cell r="AG2868" t="str">
            <v/>
          </cell>
        </row>
        <row r="2869">
          <cell r="A2869" t="str">
            <v>MD6048</v>
          </cell>
          <cell r="B2869" t="str">
            <v>MD2019020</v>
          </cell>
          <cell r="C2869" t="str">
            <v>mideer整蛊伸缩玩具刀-海盗</v>
          </cell>
          <cell r="D2869" t="str">
            <v>无</v>
          </cell>
          <cell r="E2869" t="str">
            <v>6936352560487</v>
          </cell>
          <cell r="F2869">
            <v>22</v>
          </cell>
          <cell r="G2869">
            <v>11.58</v>
          </cell>
          <cell r="H2869" t="str">
            <v/>
          </cell>
          <cell r="I2869" t="str">
            <v>老品</v>
          </cell>
          <cell r="J2869" t="str">
            <v/>
          </cell>
          <cell r="K2869" t="str">
            <v>暂缺</v>
          </cell>
          <cell r="L2869" t="str">
            <v/>
          </cell>
          <cell r="M2869" t="str">
            <v>销售商品</v>
          </cell>
          <cell r="N2869" t="str">
            <v>2019/08/05</v>
          </cell>
          <cell r="O2869">
            <v>4.4</v>
          </cell>
          <cell r="P2869">
            <v>0.04</v>
          </cell>
          <cell r="Q2869">
            <v>2.4</v>
          </cell>
          <cell r="R2869">
            <v>2.4</v>
          </cell>
          <cell r="S2869">
            <v>22.5</v>
          </cell>
          <cell r="T2869" t="str">
            <v>有</v>
          </cell>
          <cell r="U2869" t="str">
            <v/>
          </cell>
          <cell r="V2869" t="str">
            <v>2190</v>
          </cell>
        </row>
        <row r="2869">
          <cell r="AC2869">
            <v>0</v>
          </cell>
        </row>
        <row r="2869">
          <cell r="AG2869" t="str">
            <v/>
          </cell>
        </row>
        <row r="2870">
          <cell r="A2870" t="str">
            <v>MD6049</v>
          </cell>
          <cell r="B2870" t="str">
            <v>MD2019020</v>
          </cell>
          <cell r="C2870" t="str">
            <v>mideer整蛊伸缩玩具刀-骑士</v>
          </cell>
          <cell r="D2870" t="str">
            <v>无</v>
          </cell>
          <cell r="E2870" t="str">
            <v>6936352560494</v>
          </cell>
          <cell r="F2870">
            <v>22</v>
          </cell>
          <cell r="G2870">
            <v>11.58</v>
          </cell>
          <cell r="H2870" t="str">
            <v/>
          </cell>
          <cell r="I2870" t="str">
            <v>老品</v>
          </cell>
          <cell r="J2870" t="str">
            <v/>
          </cell>
          <cell r="K2870" t="str">
            <v>暂缺</v>
          </cell>
          <cell r="L2870" t="str">
            <v/>
          </cell>
          <cell r="M2870" t="str">
            <v>销售商品</v>
          </cell>
          <cell r="N2870" t="str">
            <v>2019/08/05</v>
          </cell>
          <cell r="O2870">
            <v>4.4</v>
          </cell>
          <cell r="P2870">
            <v>0.04</v>
          </cell>
          <cell r="Q2870">
            <v>2.4</v>
          </cell>
          <cell r="R2870">
            <v>2.4</v>
          </cell>
          <cell r="S2870">
            <v>22.5</v>
          </cell>
          <cell r="T2870" t="str">
            <v>有</v>
          </cell>
          <cell r="U2870" t="str">
            <v/>
          </cell>
          <cell r="V2870" t="str">
            <v>2190</v>
          </cell>
        </row>
        <row r="2870">
          <cell r="AC2870">
            <v>0</v>
          </cell>
        </row>
        <row r="2870">
          <cell r="AG2870" t="str">
            <v/>
          </cell>
        </row>
        <row r="2871">
          <cell r="A2871" t="str">
            <v>MD0112</v>
          </cell>
          <cell r="B2871" t="str">
            <v>MD2019032</v>
          </cell>
          <cell r="C2871" t="str">
            <v>mideer 艺术家放大镜  好饿毛毛虫</v>
          </cell>
          <cell r="D2871" t="str">
            <v>mideer Magnifying Glass</v>
          </cell>
          <cell r="E2871" t="str">
            <v>6936352501121</v>
          </cell>
          <cell r="F2871">
            <v>19.9</v>
          </cell>
          <cell r="G2871">
            <v>19.88</v>
          </cell>
          <cell r="H2871" t="str">
            <v>3+</v>
          </cell>
          <cell r="I2871" t="str">
            <v>老品</v>
          </cell>
          <cell r="J2871" t="str">
            <v>1、产品同竞品差异点（优势点）：全新视觉设计、握感舒适
2、产品功能点：1倍放大、观察不变形
3、产品设计优势：拼贴艺术美学设计
4、产品教育属性优势：幼儿园教具、探索自然、物理启蒙
5、产品安全属性优势：天然荷木、光滑手柄
6、产品相关服务优势：/
7、其他：/</v>
          </cell>
          <cell r="K2871" t="str">
            <v>1.好饿的毛毛虫放大镜 2.拼贴艺术美学 带来全新视觉体验 3.幼儿园教具 一起去探索自然世界 4.神奇的放大原理 幼儿物理知识启蒙 5.光滑木质手柄 握感更舒适 6.1倍放大 不伤眼睛 7.天然荷木 放心的好材料</v>
          </cell>
          <cell r="L2871" t="str">
            <v>1. The Very Hungry Caterpillar magnifying glass 2. Collage art aesthetics Bring a brand-new visual experience 3. Kindergarten teaching aid Explore the natural world together 4. Magical magnification principle Early physics learning for children 5. Smooth wooden handle More comfortable to hold 6. 1x magnification Gentle on the eyes 7. Natural beech wood A safe and reliable material</v>
          </cell>
          <cell r="M2871" t="str">
            <v>销售商品</v>
          </cell>
          <cell r="N2871" t="str">
            <v>2019/11/29</v>
          </cell>
          <cell r="O2871">
            <v>7.562</v>
          </cell>
          <cell r="P2871">
            <v>0.05</v>
          </cell>
          <cell r="Q2871">
            <v>17</v>
          </cell>
          <cell r="R2871">
            <v>10.8</v>
          </cell>
          <cell r="S2871">
            <v>2</v>
          </cell>
          <cell r="T2871" t="str">
            <v>无</v>
          </cell>
          <cell r="U2871" t="str">
            <v/>
          </cell>
          <cell r="V2871" t="str">
            <v>36500</v>
          </cell>
          <cell r="W2871">
            <v>14</v>
          </cell>
          <cell r="X2871">
            <v>18</v>
          </cell>
          <cell r="Y2871">
            <v>2</v>
          </cell>
          <cell r="Z2871">
            <v>37.5</v>
          </cell>
          <cell r="AA2871">
            <v>39.5</v>
          </cell>
          <cell r="AB2871">
            <v>58</v>
          </cell>
          <cell r="AC2871">
            <v>0.0859125</v>
          </cell>
          <cell r="AD2871">
            <v>12</v>
          </cell>
          <cell r="AE2871">
            <v>12.37</v>
          </cell>
          <cell r="AF2871">
            <v>200</v>
          </cell>
          <cell r="AG2871" t="str">
            <v>否</v>
          </cell>
        </row>
        <row r="2872">
          <cell r="A2872" t="str">
            <v>CT7010</v>
          </cell>
          <cell r="B2872" t="str">
            <v>MD2019032</v>
          </cell>
          <cell r="C2872" t="str">
            <v>mideer蒲蒲兰放大镜-屁屁侦探</v>
          </cell>
          <cell r="D2872" t="str">
            <v>无</v>
          </cell>
          <cell r="E2872" t="str">
            <v>6936352570103</v>
          </cell>
          <cell r="F2872">
            <v>10</v>
          </cell>
          <cell r="G2872">
            <v>10</v>
          </cell>
          <cell r="H2872" t="str">
            <v/>
          </cell>
          <cell r="I2872" t="str">
            <v>老品</v>
          </cell>
          <cell r="J2872" t="str">
            <v/>
          </cell>
          <cell r="K2872" t="str">
            <v>1倍放大不变形、异形轮廓、成像清晰、光滑手柄</v>
          </cell>
          <cell r="L2872" t="str">
            <v/>
          </cell>
          <cell r="M2872" t="str">
            <v>销售商品</v>
          </cell>
          <cell r="N2872" t="str">
            <v>2021/09/14</v>
          </cell>
          <cell r="O2872">
            <v>3.8</v>
          </cell>
        </row>
        <row r="2872">
          <cell r="Q2872">
            <v>110</v>
          </cell>
          <cell r="R2872">
            <v>173</v>
          </cell>
          <cell r="S2872">
            <v>16</v>
          </cell>
          <cell r="T2872" t="str">
            <v>有</v>
          </cell>
          <cell r="U2872" t="str">
            <v/>
          </cell>
          <cell r="V2872" t="str">
            <v>2190</v>
          </cell>
        </row>
        <row r="2872">
          <cell r="AC2872">
            <v>0</v>
          </cell>
        </row>
        <row r="2872">
          <cell r="AG2872" t="str">
            <v/>
          </cell>
        </row>
        <row r="2873">
          <cell r="A2873" t="str">
            <v>MD1132</v>
          </cell>
          <cell r="B2873" t="str">
            <v>MD2021040</v>
          </cell>
          <cell r="C2873" t="str">
            <v>mideer 双面滚珠迷宫  梦游仙境</v>
          </cell>
          <cell r="D2873" t="str">
            <v>mideer Magic Maze - Wonderland</v>
          </cell>
          <cell r="E2873" t="str">
            <v>6936352511328</v>
          </cell>
          <cell r="F2873">
            <v>39</v>
          </cell>
          <cell r="G2873">
            <v>38.98</v>
          </cell>
          <cell r="H2873" t="str">
            <v>3+</v>
          </cell>
          <cell r="I2873" t="str">
            <v>老品</v>
          </cell>
          <cell r="J2873" t="str">
            <v>1、产品同竞品差异点（优势点）：
2、产品功能点：
3、产品设计优势：
4、产品教育属性优势：
5、产品安全属性优势：
6、产品相关服务优势：
7、其他：</v>
          </cell>
          <cell r="K2873" t="str">
            <v>1）双面轨道，平衡训练加倍
2）两大场景，一翻即换
3）每条轨道都是一个迷你世界，沉浸感十足
4）三种难度，循序渐进
5）小巧便携，走到哪玩到哪
6）透明盖板加固，珠子不丢失</v>
          </cell>
          <cell r="L2873" t="str">
            <v>Dual-sided space for balance training.
Two scenarios: flip to switch themes.
Each path is a mini-scene for an immersive experience.
Three difficulty levels. Compact, portable, and reinforced with a transparent cover to prevent bead loss.</v>
          </cell>
          <cell r="M2873" t="str">
            <v>销售商品</v>
          </cell>
          <cell r="N2873" t="str">
            <v>2021/10/29</v>
          </cell>
          <cell r="O2873">
            <v>14.82</v>
          </cell>
          <cell r="P2873">
            <v>0.11</v>
          </cell>
          <cell r="Q2873">
            <v>11.1</v>
          </cell>
          <cell r="R2873">
            <v>11.1</v>
          </cell>
          <cell r="S2873">
            <v>2</v>
          </cell>
          <cell r="T2873" t="str">
            <v>有</v>
          </cell>
          <cell r="U2873" t="str">
            <v/>
          </cell>
          <cell r="V2873" t="str">
            <v>2190</v>
          </cell>
          <cell r="W2873">
            <v>11.2</v>
          </cell>
          <cell r="X2873">
            <v>11.2</v>
          </cell>
          <cell r="Y2873">
            <v>1.8</v>
          </cell>
          <cell r="Z2873">
            <v>46</v>
          </cell>
          <cell r="AA2873">
            <v>24</v>
          </cell>
          <cell r="AB2873">
            <v>26</v>
          </cell>
          <cell r="AC2873">
            <v>0.028704</v>
          </cell>
          <cell r="AD2873">
            <v>9.6</v>
          </cell>
          <cell r="AE2873">
            <v>11.06</v>
          </cell>
          <cell r="AF2873">
            <v>96</v>
          </cell>
          <cell r="AG2873" t="str">
            <v/>
          </cell>
        </row>
        <row r="2874">
          <cell r="A2874" t="str">
            <v>MD1134</v>
          </cell>
          <cell r="B2874" t="str">
            <v>MD2021040</v>
          </cell>
          <cell r="C2874" t="str">
            <v>mideer 双面滚珠迷宫  海底冒险</v>
          </cell>
          <cell r="D2874" t="str">
            <v>mideer Magic Maze - Ocean Adventure</v>
          </cell>
          <cell r="E2874" t="str">
            <v>6936352511342</v>
          </cell>
          <cell r="F2874">
            <v>39</v>
          </cell>
          <cell r="G2874">
            <v>38.98</v>
          </cell>
          <cell r="H2874" t="str">
            <v>3+</v>
          </cell>
          <cell r="I2874" t="str">
            <v>老品</v>
          </cell>
          <cell r="J2874" t="str">
            <v>1、产品同竞品差异点（优势点）：
2、产品功能点：
3、产品设计优势：
4、产品教育属性优势：
5、产品安全属性优势：
6、产品相关服务优势：
7、其他：</v>
          </cell>
          <cell r="K2874" t="str">
            <v>2大场景翻面切换、3种玩法、难度递增、小巧便携</v>
          </cell>
          <cell r="L2874" t="str">
            <v/>
          </cell>
          <cell r="M2874" t="str">
            <v>销售商品</v>
          </cell>
          <cell r="N2874" t="str">
            <v>2021/10/29</v>
          </cell>
          <cell r="O2874">
            <v>14.82</v>
          </cell>
          <cell r="P2874">
            <v>0.11</v>
          </cell>
          <cell r="Q2874">
            <v>11.1</v>
          </cell>
          <cell r="R2874">
            <v>11.1</v>
          </cell>
          <cell r="S2874">
            <v>2</v>
          </cell>
          <cell r="T2874" t="str">
            <v>有</v>
          </cell>
          <cell r="U2874" t="str">
            <v/>
          </cell>
          <cell r="V2874" t="str">
            <v>2190</v>
          </cell>
          <cell r="W2874">
            <v>11.8</v>
          </cell>
          <cell r="X2874">
            <v>11.8</v>
          </cell>
          <cell r="Y2874">
            <v>2</v>
          </cell>
          <cell r="Z2874">
            <v>46</v>
          </cell>
          <cell r="AA2874">
            <v>24</v>
          </cell>
          <cell r="AB2874">
            <v>27</v>
          </cell>
          <cell r="AC2874">
            <v>0.029808</v>
          </cell>
          <cell r="AD2874">
            <v>9.6</v>
          </cell>
          <cell r="AE2874">
            <v>11.15</v>
          </cell>
          <cell r="AF2874">
            <v>96</v>
          </cell>
          <cell r="AG2874" t="str">
            <v/>
          </cell>
        </row>
        <row r="2875">
          <cell r="A2875" t="str">
            <v>MD1133</v>
          </cell>
          <cell r="B2875" t="str">
            <v>MD2021040</v>
          </cell>
          <cell r="C2875" t="str">
            <v>mideer 双面滚珠迷宫  星际探险</v>
          </cell>
          <cell r="D2875" t="str">
            <v>mideer Magic Maze - Space Quest</v>
          </cell>
          <cell r="E2875" t="str">
            <v>6936352511335</v>
          </cell>
          <cell r="F2875">
            <v>39</v>
          </cell>
          <cell r="G2875">
            <v>38.98</v>
          </cell>
          <cell r="H2875" t="str">
            <v>3+</v>
          </cell>
          <cell r="I2875" t="str">
            <v>老品</v>
          </cell>
          <cell r="J2875" t="str">
            <v>1、产品同竞品差异点（优势点）：
2、产品功能点：
3、产品设计优势：
4、产品教育属性优势：
5、产品安全属性优势：
6、产品相关服务优势：
7、其他：</v>
          </cell>
          <cell r="K2875" t="str">
            <v>2大场景翻面切换、3种玩法、难度递增、小巧便携</v>
          </cell>
          <cell r="L2875" t="str">
            <v/>
          </cell>
          <cell r="M2875" t="str">
            <v>销售商品</v>
          </cell>
          <cell r="N2875" t="str">
            <v>2021/10/29</v>
          </cell>
          <cell r="O2875">
            <v>14.82</v>
          </cell>
          <cell r="P2875">
            <v>0.11</v>
          </cell>
          <cell r="Q2875">
            <v>11.1</v>
          </cell>
          <cell r="R2875">
            <v>11.1</v>
          </cell>
          <cell r="S2875">
            <v>2</v>
          </cell>
          <cell r="T2875" t="str">
            <v>有</v>
          </cell>
          <cell r="U2875" t="str">
            <v/>
          </cell>
          <cell r="V2875" t="str">
            <v>2190</v>
          </cell>
          <cell r="W2875">
            <v>11.1</v>
          </cell>
          <cell r="X2875">
            <v>11.1</v>
          </cell>
          <cell r="Y2875">
            <v>2</v>
          </cell>
          <cell r="Z2875">
            <v>46.5</v>
          </cell>
          <cell r="AA2875">
            <v>24.1</v>
          </cell>
          <cell r="AB2875">
            <v>26.2</v>
          </cell>
          <cell r="AC2875">
            <v>0.02936103</v>
          </cell>
          <cell r="AD2875">
            <v>9.6</v>
          </cell>
          <cell r="AE2875">
            <v>11.36</v>
          </cell>
          <cell r="AF2875">
            <v>96</v>
          </cell>
          <cell r="AG2875" t="str">
            <v/>
          </cell>
        </row>
        <row r="2876">
          <cell r="A2876" t="str">
            <v>MD6036</v>
          </cell>
          <cell r="B2876" t="str">
            <v>MD2017082</v>
          </cell>
          <cell r="C2876" t="str">
            <v>mideer铁皮拉线陀螺-蓝色款</v>
          </cell>
          <cell r="D2876" t="str">
            <v>无</v>
          </cell>
          <cell r="E2876" t="str">
            <v>6936352560364</v>
          </cell>
          <cell r="F2876">
            <v>38</v>
          </cell>
          <cell r="G2876">
            <v>25</v>
          </cell>
          <cell r="H2876" t="str">
            <v>3+</v>
          </cell>
          <cell r="I2876" t="str">
            <v>老品</v>
          </cell>
          <cell r="J2876" t="str">
            <v>1、产品同竞品差异点（优势点）：经典童玩
2、产品功能点：
3、产品设计优势：
4、产品教育属性优势：
5、产品安全属性优势：
6、产品相关服务优势：
7、其他：</v>
          </cell>
          <cell r="K2876" t="str">
            <v>经典童玩、镀锡铁材质、耐玩耐摔、棉绳编织</v>
          </cell>
          <cell r="L2876" t="str">
            <v/>
          </cell>
          <cell r="M2876" t="str">
            <v>销售商品</v>
          </cell>
          <cell r="N2876" t="str">
            <v>2017/01/01</v>
          </cell>
          <cell r="O2876">
            <v>9.5</v>
          </cell>
          <cell r="P2876">
            <v>0.0471</v>
          </cell>
          <cell r="Q2876">
            <v>0</v>
          </cell>
          <cell r="R2876">
            <v>0</v>
          </cell>
          <cell r="S2876">
            <v>0</v>
          </cell>
          <cell r="T2876" t="str">
            <v>有</v>
          </cell>
          <cell r="U2876" t="str">
            <v/>
          </cell>
          <cell r="V2876" t="str">
            <v>2190</v>
          </cell>
        </row>
        <row r="2876">
          <cell r="AC2876">
            <v>0</v>
          </cell>
        </row>
        <row r="2876">
          <cell r="AG2876" t="str">
            <v/>
          </cell>
        </row>
        <row r="2877">
          <cell r="A2877" t="str">
            <v>MD6030</v>
          </cell>
          <cell r="B2877" t="str">
            <v>MD2018002</v>
          </cell>
          <cell r="C2877" t="str">
            <v>mideer铁皮万花筒-三只小猪</v>
          </cell>
          <cell r="D2877" t="str">
            <v>无</v>
          </cell>
          <cell r="E2877" t="str">
            <v>6936352560302</v>
          </cell>
          <cell r="F2877">
            <v>32</v>
          </cell>
          <cell r="G2877">
            <v>21.89</v>
          </cell>
          <cell r="H2877" t="str">
            <v/>
          </cell>
          <cell r="I2877" t="str">
            <v>老品</v>
          </cell>
          <cell r="J2877" t="str">
            <v/>
          </cell>
          <cell r="K2877" t="str">
            <v>暂缺</v>
          </cell>
          <cell r="L2877" t="str">
            <v/>
          </cell>
          <cell r="M2877" t="str">
            <v>销售商品</v>
          </cell>
          <cell r="N2877" t="str">
            <v>2017/01/01</v>
          </cell>
          <cell r="O2877">
            <v>8.32</v>
          </cell>
          <cell r="P2877">
            <v>0.08</v>
          </cell>
          <cell r="Q2877">
            <v>15.5</v>
          </cell>
          <cell r="R2877">
            <v>4.3</v>
          </cell>
          <cell r="S2877">
            <v>4.3</v>
          </cell>
          <cell r="T2877" t="str">
            <v>有</v>
          </cell>
          <cell r="U2877" t="str">
            <v/>
          </cell>
          <cell r="V2877" t="str">
            <v>2190</v>
          </cell>
          <cell r="W2877">
            <v>15.5</v>
          </cell>
          <cell r="X2877">
            <v>4.3</v>
          </cell>
          <cell r="Y2877">
            <v>4.3</v>
          </cell>
          <cell r="Z2877">
            <v>41.3</v>
          </cell>
          <cell r="AA2877">
            <v>32.4</v>
          </cell>
          <cell r="AB2877">
            <v>36.8</v>
          </cell>
          <cell r="AC2877">
            <v>0.049242816</v>
          </cell>
          <cell r="AD2877">
            <v>5.76</v>
          </cell>
          <cell r="AE2877">
            <v>6</v>
          </cell>
          <cell r="AF2877">
            <v>72</v>
          </cell>
          <cell r="AG2877" t="str">
            <v/>
          </cell>
        </row>
        <row r="2878">
          <cell r="A2878" t="str">
            <v>MD6031</v>
          </cell>
          <cell r="B2878" t="str">
            <v>MD2018002</v>
          </cell>
          <cell r="C2878" t="str">
            <v>mideer铁皮万花筒-小红帽</v>
          </cell>
          <cell r="D2878" t="str">
            <v>无</v>
          </cell>
          <cell r="E2878" t="str">
            <v>6936352560319</v>
          </cell>
          <cell r="F2878">
            <v>32</v>
          </cell>
          <cell r="G2878">
            <v>32</v>
          </cell>
          <cell r="H2878" t="str">
            <v/>
          </cell>
          <cell r="I2878" t="str">
            <v>老品</v>
          </cell>
          <cell r="J2878" t="str">
            <v/>
          </cell>
          <cell r="K2878" t="str">
            <v>暂缺</v>
          </cell>
          <cell r="L2878" t="str">
            <v/>
          </cell>
          <cell r="M2878" t="str">
            <v>销售商品</v>
          </cell>
          <cell r="N2878" t="str">
            <v>2017/01/01</v>
          </cell>
          <cell r="O2878">
            <v>12.16</v>
          </cell>
          <cell r="P2878">
            <v>0.08</v>
          </cell>
          <cell r="Q2878">
            <v>15.5</v>
          </cell>
          <cell r="R2878">
            <v>4.3</v>
          </cell>
          <cell r="S2878">
            <v>4.3</v>
          </cell>
          <cell r="T2878" t="str">
            <v>有</v>
          </cell>
          <cell r="U2878" t="str">
            <v/>
          </cell>
          <cell r="V2878" t="str">
            <v>2190</v>
          </cell>
          <cell r="W2878">
            <v>15.5</v>
          </cell>
          <cell r="X2878">
            <v>4.3</v>
          </cell>
          <cell r="Y2878">
            <v>4.3</v>
          </cell>
          <cell r="Z2878">
            <v>41.3</v>
          </cell>
          <cell r="AA2878">
            <v>32.4</v>
          </cell>
          <cell r="AB2878">
            <v>36.8</v>
          </cell>
          <cell r="AC2878">
            <v>0.049242816</v>
          </cell>
          <cell r="AD2878">
            <v>5.76</v>
          </cell>
          <cell r="AE2878">
            <v>6</v>
          </cell>
          <cell r="AF2878">
            <v>72</v>
          </cell>
          <cell r="AG2878" t="str">
            <v/>
          </cell>
        </row>
        <row r="2879">
          <cell r="A2879" t="str">
            <v>MD6029</v>
          </cell>
          <cell r="B2879" t="str">
            <v>MD2018002</v>
          </cell>
          <cell r="C2879" t="str">
            <v>mideer铁皮万花筒-龟兔赛跑</v>
          </cell>
          <cell r="D2879" t="str">
            <v>无</v>
          </cell>
          <cell r="E2879" t="str">
            <v>6936352560296</v>
          </cell>
          <cell r="F2879">
            <v>32</v>
          </cell>
          <cell r="G2879">
            <v>25.26</v>
          </cell>
          <cell r="H2879" t="str">
            <v/>
          </cell>
          <cell r="I2879" t="str">
            <v>老品</v>
          </cell>
          <cell r="J2879" t="str">
            <v/>
          </cell>
          <cell r="K2879" t="str">
            <v>暂缺</v>
          </cell>
          <cell r="L2879" t="str">
            <v/>
          </cell>
          <cell r="M2879" t="str">
            <v>销售商品</v>
          </cell>
          <cell r="N2879" t="str">
            <v>2017/01/01</v>
          </cell>
          <cell r="O2879">
            <v>9.6</v>
          </cell>
          <cell r="P2879">
            <v>0.08</v>
          </cell>
          <cell r="Q2879">
            <v>15.5</v>
          </cell>
          <cell r="R2879">
            <v>4.3</v>
          </cell>
          <cell r="S2879">
            <v>4.3</v>
          </cell>
          <cell r="T2879" t="str">
            <v>有</v>
          </cell>
          <cell r="U2879" t="str">
            <v/>
          </cell>
          <cell r="V2879" t="str">
            <v>2190</v>
          </cell>
          <cell r="W2879">
            <v>15.5</v>
          </cell>
          <cell r="X2879">
            <v>4.3</v>
          </cell>
          <cell r="Y2879">
            <v>4.3</v>
          </cell>
          <cell r="Z2879">
            <v>41.3</v>
          </cell>
          <cell r="AA2879">
            <v>32.4</v>
          </cell>
          <cell r="AB2879">
            <v>36.8</v>
          </cell>
          <cell r="AC2879">
            <v>0.049242816</v>
          </cell>
          <cell r="AD2879">
            <v>5.76</v>
          </cell>
          <cell r="AE2879">
            <v>6</v>
          </cell>
          <cell r="AF2879">
            <v>72</v>
          </cell>
          <cell r="AG2879" t="str">
            <v/>
          </cell>
        </row>
        <row r="2880">
          <cell r="A2880" t="str">
            <v>MD6026</v>
          </cell>
          <cell r="B2880" t="str">
            <v>MD2017084</v>
          </cell>
          <cell r="C2880" t="str">
            <v>mideer铁皮望远镜-大象</v>
          </cell>
          <cell r="D2880" t="str">
            <v>无</v>
          </cell>
          <cell r="E2880" t="str">
            <v>6936352560265</v>
          </cell>
          <cell r="F2880">
            <v>32</v>
          </cell>
          <cell r="G2880">
            <v>26.11</v>
          </cell>
          <cell r="H2880" t="str">
            <v/>
          </cell>
          <cell r="I2880" t="str">
            <v>老品</v>
          </cell>
          <cell r="J2880" t="str">
            <v/>
          </cell>
          <cell r="K2880" t="str">
            <v>暂缺</v>
          </cell>
          <cell r="L2880" t="str">
            <v/>
          </cell>
          <cell r="M2880" t="str">
            <v>销售商品</v>
          </cell>
          <cell r="N2880" t="str">
            <v>2017/01/01</v>
          </cell>
          <cell r="O2880">
            <v>9.92</v>
          </cell>
          <cell r="P2880">
            <v>0.11</v>
          </cell>
          <cell r="Q2880">
            <v>4.4</v>
          </cell>
          <cell r="R2880">
            <v>4.4</v>
          </cell>
          <cell r="S2880">
            <v>24.5</v>
          </cell>
          <cell r="T2880" t="str">
            <v>有</v>
          </cell>
          <cell r="U2880" t="str">
            <v/>
          </cell>
          <cell r="V2880" t="str">
            <v>2190</v>
          </cell>
        </row>
        <row r="2880">
          <cell r="AC2880">
            <v>0</v>
          </cell>
        </row>
        <row r="2880">
          <cell r="AG2880" t="str">
            <v/>
          </cell>
        </row>
        <row r="2881">
          <cell r="A2881" t="str">
            <v>MD6027</v>
          </cell>
          <cell r="B2881" t="str">
            <v>MD2017084</v>
          </cell>
          <cell r="C2881" t="str">
            <v>mideer铁皮望远镜-直升机</v>
          </cell>
          <cell r="D2881" t="str">
            <v>无</v>
          </cell>
          <cell r="E2881" t="str">
            <v>6936352560272</v>
          </cell>
          <cell r="F2881">
            <v>32</v>
          </cell>
          <cell r="G2881">
            <v>26.95</v>
          </cell>
          <cell r="H2881" t="str">
            <v>3+</v>
          </cell>
          <cell r="I2881" t="str">
            <v>老品</v>
          </cell>
          <cell r="J2881" t="str">
            <v>1、产品同竞品差异点（优势点）：
2、产品功能点：
3、产品设计优势：
4、产品教育属性优势：
5、产品安全属性优势：
6、产品相关服务优势：
7、其他：</v>
          </cell>
          <cell r="K2881" t="str">
            <v>暂缺</v>
          </cell>
          <cell r="L2881" t="str">
            <v/>
          </cell>
          <cell r="M2881" t="str">
            <v>销售商品</v>
          </cell>
          <cell r="N2881" t="str">
            <v>2017/01/01</v>
          </cell>
          <cell r="O2881">
            <v>10.24</v>
          </cell>
          <cell r="P2881">
            <v>0.11</v>
          </cell>
          <cell r="Q2881">
            <v>4.4</v>
          </cell>
          <cell r="R2881">
            <v>4.4</v>
          </cell>
          <cell r="S2881">
            <v>24.5</v>
          </cell>
          <cell r="T2881" t="str">
            <v>有</v>
          </cell>
          <cell r="U2881" t="str">
            <v/>
          </cell>
          <cell r="V2881" t="str">
            <v>2190</v>
          </cell>
        </row>
        <row r="2881">
          <cell r="AC2881">
            <v>0</v>
          </cell>
        </row>
        <row r="2881">
          <cell r="AG2881" t="str">
            <v/>
          </cell>
        </row>
        <row r="2882">
          <cell r="A2882" t="str">
            <v>MD6028</v>
          </cell>
          <cell r="B2882" t="str">
            <v>MD2017084</v>
          </cell>
          <cell r="C2882" t="str">
            <v>mideer铁皮望远镜-蜻蜓</v>
          </cell>
          <cell r="D2882" t="str">
            <v>无</v>
          </cell>
          <cell r="E2882" t="str">
            <v>6936352560289</v>
          </cell>
          <cell r="F2882">
            <v>32</v>
          </cell>
          <cell r="G2882">
            <v>32</v>
          </cell>
          <cell r="H2882" t="str">
            <v/>
          </cell>
          <cell r="I2882" t="str">
            <v>老品</v>
          </cell>
          <cell r="J2882" t="str">
            <v/>
          </cell>
          <cell r="K2882" t="str">
            <v>暂缺</v>
          </cell>
          <cell r="L2882" t="str">
            <v/>
          </cell>
          <cell r="M2882" t="str">
            <v>销售商品</v>
          </cell>
          <cell r="N2882" t="str">
            <v>2017/01/01</v>
          </cell>
          <cell r="O2882">
            <v>12.16</v>
          </cell>
          <cell r="P2882">
            <v>0.11</v>
          </cell>
          <cell r="Q2882">
            <v>4.4</v>
          </cell>
          <cell r="R2882">
            <v>4.4</v>
          </cell>
          <cell r="S2882">
            <v>24.5</v>
          </cell>
          <cell r="T2882" t="str">
            <v>有</v>
          </cell>
          <cell r="U2882" t="str">
            <v/>
          </cell>
          <cell r="V2882" t="str">
            <v>2190</v>
          </cell>
        </row>
        <row r="2882">
          <cell r="AC2882">
            <v>0</v>
          </cell>
        </row>
        <row r="2882">
          <cell r="AG2882" t="str">
            <v/>
          </cell>
        </row>
        <row r="2883">
          <cell r="A2883" t="str">
            <v>MD5011</v>
          </cell>
          <cell r="B2883" t="str">
            <v>MD2017087</v>
          </cell>
          <cell r="C2883" t="str">
            <v>mideer 伍德挑棒玩具</v>
          </cell>
          <cell r="D2883" t="str">
            <v>无</v>
          </cell>
          <cell r="E2883" t="str">
            <v>6936352550112</v>
          </cell>
          <cell r="F2883">
            <v>32</v>
          </cell>
          <cell r="G2883">
            <v>29.47</v>
          </cell>
          <cell r="H2883" t="str">
            <v/>
          </cell>
          <cell r="I2883" t="str">
            <v>老品</v>
          </cell>
          <cell r="J2883" t="str">
            <v/>
          </cell>
          <cell r="K2883" t="str">
            <v>暂缺</v>
          </cell>
          <cell r="L2883" t="str">
            <v/>
          </cell>
          <cell r="M2883" t="str">
            <v>销售商品</v>
          </cell>
          <cell r="N2883" t="str">
            <v>2017/01/01</v>
          </cell>
          <cell r="O2883">
            <v>11.2</v>
          </cell>
          <cell r="P2883">
            <v>0.072</v>
          </cell>
          <cell r="Q2883">
            <v>0</v>
          </cell>
          <cell r="R2883">
            <v>0</v>
          </cell>
          <cell r="S2883">
            <v>0</v>
          </cell>
          <cell r="T2883" t="str">
            <v>有</v>
          </cell>
          <cell r="U2883" t="str">
            <v/>
          </cell>
          <cell r="V2883" t="str">
            <v>2190</v>
          </cell>
        </row>
        <row r="2883">
          <cell r="AC2883">
            <v>0</v>
          </cell>
        </row>
        <row r="2883">
          <cell r="AG2883" t="str">
            <v/>
          </cell>
        </row>
        <row r="2884">
          <cell r="A2884" t="str">
            <v>MD1008</v>
          </cell>
          <cell r="B2884" t="str">
            <v>MD2017098</v>
          </cell>
          <cell r="C2884" t="str">
            <v>mideer 浮球游戏-蓝色</v>
          </cell>
          <cell r="D2884" t="str">
            <v>mideer Floating Ball Game - Blue</v>
          </cell>
          <cell r="E2884" t="str">
            <v>6936352510086</v>
          </cell>
          <cell r="F2884">
            <v>12</v>
          </cell>
          <cell r="G2884">
            <v>12</v>
          </cell>
          <cell r="H2884" t="str">
            <v/>
          </cell>
          <cell r="I2884" t="str">
            <v>老品</v>
          </cell>
          <cell r="J2884" t="str">
            <v/>
          </cell>
          <cell r="K2884" t="str">
            <v>足不出户玩出肺活量、圆润光滑、原生榉木、平衡训练</v>
          </cell>
          <cell r="L2884" t="str">
            <v/>
          </cell>
          <cell r="M2884" t="str">
            <v>销售商品</v>
          </cell>
          <cell r="N2884" t="str">
            <v>2017/04/29</v>
          </cell>
          <cell r="O2884">
            <v>4.56</v>
          </cell>
          <cell r="P2884">
            <v>0.043</v>
          </cell>
          <cell r="Q2884">
            <v>15.5</v>
          </cell>
          <cell r="R2884">
            <v>5</v>
          </cell>
          <cell r="S2884">
            <v>4</v>
          </cell>
          <cell r="T2884" t="str">
            <v>有</v>
          </cell>
          <cell r="U2884" t="str">
            <v/>
          </cell>
          <cell r="V2884" t="str">
            <v>2190</v>
          </cell>
          <cell r="W2884">
            <v>15.5</v>
          </cell>
          <cell r="X2884">
            <v>5</v>
          </cell>
          <cell r="Y2884">
            <v>4</v>
          </cell>
          <cell r="Z2884">
            <v>0</v>
          </cell>
          <cell r="AA2884">
            <v>0</v>
          </cell>
          <cell r="AB2884">
            <v>0</v>
          </cell>
          <cell r="AC2884">
            <v>0</v>
          </cell>
          <cell r="AD2884">
            <v>0</v>
          </cell>
          <cell r="AE2884">
            <v>0</v>
          </cell>
          <cell r="AF2884">
            <v>0</v>
          </cell>
          <cell r="AG2884" t="str">
            <v/>
          </cell>
        </row>
        <row r="2885">
          <cell r="A2885" t="str">
            <v>MD1007</v>
          </cell>
          <cell r="B2885" t="str">
            <v>MD2017098</v>
          </cell>
          <cell r="C2885" t="str">
            <v>mideer 浮球游戏-红色</v>
          </cell>
          <cell r="D2885" t="str">
            <v>mideer Floating Ball Game - Red</v>
          </cell>
          <cell r="E2885" t="str">
            <v>6936352510079</v>
          </cell>
          <cell r="F2885">
            <v>12</v>
          </cell>
          <cell r="G2885">
            <v>12</v>
          </cell>
          <cell r="H2885" t="str">
            <v/>
          </cell>
          <cell r="I2885" t="str">
            <v>老品</v>
          </cell>
          <cell r="J2885" t="str">
            <v/>
          </cell>
          <cell r="K2885" t="str">
            <v>足不出户玩出肺活量、圆润光滑、原生榉木、平衡训练</v>
          </cell>
          <cell r="L2885" t="str">
            <v/>
          </cell>
          <cell r="M2885" t="str">
            <v>销售商品</v>
          </cell>
          <cell r="N2885" t="str">
            <v>2017/04/29</v>
          </cell>
          <cell r="O2885">
            <v>4.56</v>
          </cell>
          <cell r="P2885">
            <v>0.043</v>
          </cell>
          <cell r="Q2885">
            <v>15.5</v>
          </cell>
          <cell r="R2885">
            <v>5</v>
          </cell>
          <cell r="S2885">
            <v>4</v>
          </cell>
          <cell r="T2885" t="str">
            <v>有</v>
          </cell>
          <cell r="U2885" t="str">
            <v/>
          </cell>
          <cell r="V2885" t="str">
            <v>2190</v>
          </cell>
          <cell r="W2885">
            <v>15.5</v>
          </cell>
          <cell r="X2885">
            <v>5</v>
          </cell>
          <cell r="Y2885">
            <v>4</v>
          </cell>
          <cell r="Z2885">
            <v>0</v>
          </cell>
          <cell r="AA2885">
            <v>0</v>
          </cell>
          <cell r="AB2885">
            <v>0</v>
          </cell>
          <cell r="AC2885">
            <v>0</v>
          </cell>
          <cell r="AD2885">
            <v>0</v>
          </cell>
          <cell r="AE2885">
            <v>0</v>
          </cell>
          <cell r="AF2885">
            <v>0</v>
          </cell>
          <cell r="AG2885" t="str">
            <v/>
          </cell>
        </row>
        <row r="2886">
          <cell r="A2886" t="str">
            <v>MD0068</v>
          </cell>
          <cell r="B2886" t="str">
            <v>MD2017058</v>
          </cell>
          <cell r="C2886" t="str">
            <v>mideer儿童桌游-搭木棍</v>
          </cell>
          <cell r="D2886" t="str">
            <v>mideer Keep It Sticky</v>
          </cell>
          <cell r="E2886" t="str">
            <v>6936352500681</v>
          </cell>
          <cell r="F2886">
            <v>44</v>
          </cell>
          <cell r="G2886">
            <v>44</v>
          </cell>
          <cell r="H2886" t="str">
            <v/>
          </cell>
          <cell r="I2886" t="str">
            <v>老品</v>
          </cell>
          <cell r="J2886" t="str">
            <v/>
          </cell>
          <cell r="K2886" t="str">
            <v>经典搭木棍、三色木棒、不同难度、培养专注力</v>
          </cell>
          <cell r="L2886" t="str">
            <v/>
          </cell>
          <cell r="M2886" t="str">
            <v>销售商品</v>
          </cell>
          <cell r="N2886" t="str">
            <v>2017/05/10</v>
          </cell>
          <cell r="O2886">
            <v>16.72</v>
          </cell>
          <cell r="P2886">
            <v>0.28</v>
          </cell>
          <cell r="Q2886">
            <v>23.5</v>
          </cell>
          <cell r="R2886">
            <v>3.5</v>
          </cell>
          <cell r="S2886">
            <v>10.5</v>
          </cell>
          <cell r="T2886" t="str">
            <v>有</v>
          </cell>
          <cell r="U2886" t="str">
            <v/>
          </cell>
          <cell r="V2886" t="str">
            <v>2190</v>
          </cell>
        </row>
        <row r="2886">
          <cell r="AC2886">
            <v>0</v>
          </cell>
        </row>
        <row r="2886">
          <cell r="AG2886" t="str">
            <v/>
          </cell>
        </row>
        <row r="2887">
          <cell r="A2887" t="str">
            <v>MD4034</v>
          </cell>
          <cell r="B2887" t="str">
            <v>MD2017108</v>
          </cell>
          <cell r="C2887" t="str">
            <v>mideer 投影游戏-小红帽</v>
          </cell>
          <cell r="D2887" t="str">
            <v>mideer Shadow Puppets - Little Red Riding Hood</v>
          </cell>
          <cell r="E2887" t="str">
            <v>6936352540342</v>
          </cell>
          <cell r="F2887">
            <v>33</v>
          </cell>
          <cell r="G2887">
            <v>33</v>
          </cell>
          <cell r="H2887" t="str">
            <v/>
          </cell>
          <cell r="I2887" t="str">
            <v>老品</v>
          </cell>
          <cell r="J2887" t="str">
            <v/>
          </cell>
          <cell r="K2887" t="str">
            <v>经典童话、睡前互动、角色扮演、锻炼表达</v>
          </cell>
          <cell r="L2887" t="str">
            <v/>
          </cell>
          <cell r="M2887" t="str">
            <v>销售商品</v>
          </cell>
          <cell r="N2887" t="str">
            <v>2017/11/28</v>
          </cell>
          <cell r="O2887">
            <v>12.54</v>
          </cell>
          <cell r="P2887">
            <v>0.07</v>
          </cell>
          <cell r="Q2887">
            <v>25</v>
          </cell>
          <cell r="R2887">
            <v>19</v>
          </cell>
          <cell r="S2887">
            <v>1</v>
          </cell>
          <cell r="T2887" t="str">
            <v>有</v>
          </cell>
          <cell r="U2887" t="str">
            <v/>
          </cell>
          <cell r="V2887" t="str">
            <v>2190</v>
          </cell>
        </row>
        <row r="2887">
          <cell r="AC2887">
            <v>0</v>
          </cell>
        </row>
        <row r="2887">
          <cell r="AG2887" t="str">
            <v/>
          </cell>
        </row>
        <row r="2888">
          <cell r="A2888" t="str">
            <v>MD4035</v>
          </cell>
          <cell r="B2888" t="str">
            <v>MD2017108</v>
          </cell>
          <cell r="C2888" t="str">
            <v>mideer投影游戏-海的女儿</v>
          </cell>
          <cell r="D2888" t="str">
            <v>mideer Shadow Puppets - The Little Mermaid</v>
          </cell>
          <cell r="E2888" t="str">
            <v>6936352540359</v>
          </cell>
          <cell r="F2888">
            <v>33</v>
          </cell>
          <cell r="G2888">
            <v>14.76</v>
          </cell>
          <cell r="H2888" t="str">
            <v/>
          </cell>
          <cell r="I2888" t="str">
            <v>老品</v>
          </cell>
          <cell r="J2888" t="str">
            <v/>
          </cell>
          <cell r="K2888" t="str">
            <v>经典童话、睡前互动、角色扮演、锻炼表达</v>
          </cell>
          <cell r="L2888" t="str">
            <v/>
          </cell>
          <cell r="M2888" t="str">
            <v>销售商品</v>
          </cell>
          <cell r="N2888" t="str">
            <v>2017/11/28</v>
          </cell>
          <cell r="O2888">
            <v>5.61</v>
          </cell>
          <cell r="P2888">
            <v>0.07</v>
          </cell>
          <cell r="Q2888">
            <v>25</v>
          </cell>
          <cell r="R2888">
            <v>19</v>
          </cell>
          <cell r="S2888">
            <v>1</v>
          </cell>
          <cell r="T2888" t="str">
            <v>有</v>
          </cell>
          <cell r="U2888" t="str">
            <v/>
          </cell>
          <cell r="V2888" t="str">
            <v>2190</v>
          </cell>
        </row>
        <row r="2888">
          <cell r="AC2888">
            <v>0</v>
          </cell>
        </row>
        <row r="2888">
          <cell r="AG2888" t="str">
            <v/>
          </cell>
        </row>
        <row r="2889">
          <cell r="A2889" t="str">
            <v>MD4036</v>
          </cell>
          <cell r="B2889" t="str">
            <v>MD2017108</v>
          </cell>
          <cell r="C2889" t="str">
            <v>mideer 投影游戏-恐龙</v>
          </cell>
          <cell r="D2889" t="str">
            <v>mideer Shadow Puppets - Dinosaurs</v>
          </cell>
          <cell r="E2889" t="str">
            <v>6936352540366</v>
          </cell>
          <cell r="F2889">
            <v>33</v>
          </cell>
          <cell r="G2889">
            <v>12.16</v>
          </cell>
          <cell r="H2889" t="str">
            <v/>
          </cell>
          <cell r="I2889" t="str">
            <v>老品</v>
          </cell>
          <cell r="J2889" t="str">
            <v/>
          </cell>
          <cell r="K2889" t="str">
            <v>经典童话、睡前互动、角色扮演、锻炼表达</v>
          </cell>
          <cell r="L2889" t="str">
            <v/>
          </cell>
          <cell r="M2889" t="str">
            <v>销售商品</v>
          </cell>
          <cell r="N2889" t="str">
            <v>2017/11/28</v>
          </cell>
          <cell r="O2889">
            <v>4.62</v>
          </cell>
          <cell r="P2889">
            <v>0.07</v>
          </cell>
          <cell r="Q2889">
            <v>25</v>
          </cell>
          <cell r="R2889">
            <v>19</v>
          </cell>
          <cell r="S2889">
            <v>1</v>
          </cell>
          <cell r="T2889" t="str">
            <v>有</v>
          </cell>
          <cell r="U2889" t="str">
            <v/>
          </cell>
          <cell r="V2889" t="str">
            <v>2190</v>
          </cell>
        </row>
        <row r="2889">
          <cell r="AC2889">
            <v>0</v>
          </cell>
        </row>
        <row r="2889">
          <cell r="AG2889" t="str">
            <v/>
          </cell>
        </row>
        <row r="2890">
          <cell r="A2890" t="str">
            <v>MD4037</v>
          </cell>
          <cell r="B2890" t="str">
            <v>MD2017108</v>
          </cell>
          <cell r="C2890" t="str">
            <v>mideer 投影游戏-太空</v>
          </cell>
          <cell r="D2890" t="str">
            <v>mideer Shadow Puppets - Space</v>
          </cell>
          <cell r="E2890" t="str">
            <v>6936352540373</v>
          </cell>
          <cell r="F2890">
            <v>33</v>
          </cell>
          <cell r="G2890">
            <v>33</v>
          </cell>
          <cell r="H2890" t="str">
            <v/>
          </cell>
          <cell r="I2890" t="str">
            <v>老品</v>
          </cell>
          <cell r="J2890" t="str">
            <v/>
          </cell>
          <cell r="K2890" t="str">
            <v>经典童话、睡前互动、角色扮演、锻炼表达</v>
          </cell>
          <cell r="L2890" t="str">
            <v/>
          </cell>
          <cell r="M2890" t="str">
            <v>销售商品</v>
          </cell>
          <cell r="N2890" t="str">
            <v>2017/11/28</v>
          </cell>
          <cell r="O2890">
            <v>12.54</v>
          </cell>
          <cell r="P2890">
            <v>0.07</v>
          </cell>
          <cell r="Q2890">
            <v>25</v>
          </cell>
          <cell r="R2890">
            <v>19</v>
          </cell>
          <cell r="S2890">
            <v>1</v>
          </cell>
          <cell r="T2890" t="str">
            <v>有</v>
          </cell>
          <cell r="U2890" t="str">
            <v/>
          </cell>
          <cell r="V2890" t="str">
            <v>2190</v>
          </cell>
        </row>
        <row r="2890">
          <cell r="AC2890">
            <v>0</v>
          </cell>
        </row>
        <row r="2890">
          <cell r="AG2890" t="str">
            <v/>
          </cell>
        </row>
        <row r="2891">
          <cell r="A2891" t="str">
            <v>MD2023</v>
          </cell>
          <cell r="B2891" t="str">
            <v>MD2017043</v>
          </cell>
          <cell r="C2891" t="str">
            <v>mideer 迷你陀螺  西瓜</v>
          </cell>
          <cell r="D2891" t="str">
            <v>mideer Mini Tops - Watermelon</v>
          </cell>
          <cell r="E2891" t="str">
            <v>6936352520238</v>
          </cell>
          <cell r="F2891">
            <v>9.9</v>
          </cell>
          <cell r="G2891">
            <v>9.87</v>
          </cell>
          <cell r="H2891" t="str">
            <v>3+到20+</v>
          </cell>
          <cell r="I2891" t="str">
            <v>老品</v>
          </cell>
          <cell r="J2891" t="str">
            <v>1、产品同竞品差异点（优势点）：
2、产品功能点：
3、产品设计优势：
4、产品教育属性优势：
5、产品安全属性优势：
6、产品相关服务优势：
7、其他：</v>
          </cell>
          <cell r="K2891" t="str">
            <v>水果造型、圆润好转、实芯荷木、锻炼手指力量</v>
          </cell>
          <cell r="L2891" t="str">
            <v/>
          </cell>
          <cell r="M2891" t="str">
            <v>销售商品</v>
          </cell>
          <cell r="N2891" t="str">
            <v>2018/05/15</v>
          </cell>
          <cell r="O2891">
            <v>3.762</v>
          </cell>
          <cell r="P2891">
            <v>0.02</v>
          </cell>
          <cell r="Q2891">
            <v>4</v>
          </cell>
          <cell r="R2891">
            <v>4</v>
          </cell>
          <cell r="S2891">
            <v>5</v>
          </cell>
          <cell r="T2891" t="str">
            <v>有</v>
          </cell>
          <cell r="U2891" t="str">
            <v/>
          </cell>
          <cell r="V2891" t="str">
            <v>2190</v>
          </cell>
          <cell r="W2891">
            <v>4</v>
          </cell>
          <cell r="X2891">
            <v>4</v>
          </cell>
          <cell r="Y2891">
            <v>5</v>
          </cell>
          <cell r="Z2891">
            <v>56.5</v>
          </cell>
          <cell r="AA2891">
            <v>42.7</v>
          </cell>
          <cell r="AB2891">
            <v>27.5</v>
          </cell>
          <cell r="AC2891">
            <v>0.066345125</v>
          </cell>
          <cell r="AD2891">
            <v>8.88</v>
          </cell>
          <cell r="AE2891">
            <v>11.19</v>
          </cell>
          <cell r="AF2891">
            <v>600</v>
          </cell>
          <cell r="AG2891" t="str">
            <v/>
          </cell>
        </row>
        <row r="2892">
          <cell r="A2892" t="str">
            <v>MD2025</v>
          </cell>
          <cell r="B2892" t="str">
            <v>MD2017043</v>
          </cell>
          <cell r="C2892" t="str">
            <v>mideer 迷你陀螺-柠檬</v>
          </cell>
          <cell r="D2892" t="str">
            <v>mideer Mini Tops - Lemon</v>
          </cell>
          <cell r="E2892" t="str">
            <v>6936352520252</v>
          </cell>
          <cell r="F2892">
            <v>9.9</v>
          </cell>
          <cell r="G2892">
            <v>9.9</v>
          </cell>
          <cell r="H2892" t="str">
            <v>3+到20+</v>
          </cell>
          <cell r="I2892" t="str">
            <v>老品</v>
          </cell>
          <cell r="J2892" t="str">
            <v>1、产品同竞品差异点（优势点）：
2、产品功能点：
3、产品设计优势：
4、产品教育属性优势：
5、产品安全属性优势：
6、产品相关服务优势：
7、其他：</v>
          </cell>
          <cell r="K2892" t="str">
            <v>水果造型、圆润好转、实芯荷木、锻炼手指力量</v>
          </cell>
          <cell r="L2892" t="str">
            <v/>
          </cell>
          <cell r="M2892" t="str">
            <v>销售商品</v>
          </cell>
          <cell r="N2892" t="str">
            <v>2018/05/15</v>
          </cell>
          <cell r="O2892">
            <v>3.762</v>
          </cell>
          <cell r="P2892">
            <v>0.01</v>
          </cell>
          <cell r="Q2892">
            <v>4</v>
          </cell>
          <cell r="R2892">
            <v>4</v>
          </cell>
          <cell r="S2892">
            <v>5</v>
          </cell>
          <cell r="T2892" t="str">
            <v>有</v>
          </cell>
          <cell r="U2892" t="str">
            <v/>
          </cell>
          <cell r="V2892" t="str">
            <v>2190</v>
          </cell>
        </row>
        <row r="2892">
          <cell r="Z2892">
            <v>56</v>
          </cell>
          <cell r="AA2892">
            <v>42</v>
          </cell>
          <cell r="AB2892">
            <v>28.5</v>
          </cell>
          <cell r="AC2892">
            <v>0.067032</v>
          </cell>
          <cell r="AD2892">
            <v>8.88</v>
          </cell>
          <cell r="AE2892">
            <v>12</v>
          </cell>
          <cell r="AF2892">
            <v>600</v>
          </cell>
          <cell r="AG2892" t="str">
            <v/>
          </cell>
        </row>
        <row r="2893">
          <cell r="A2893" t="str">
            <v>MD2024</v>
          </cell>
          <cell r="B2893" t="str">
            <v>MD2017043</v>
          </cell>
          <cell r="C2893" t="str">
            <v>mideer 迷你陀螺-苹果</v>
          </cell>
          <cell r="D2893" t="str">
            <v>mideer Mini Tops - Apple</v>
          </cell>
          <cell r="E2893" t="str">
            <v>6936352520245</v>
          </cell>
          <cell r="F2893">
            <v>9.9</v>
          </cell>
          <cell r="G2893">
            <v>9.9</v>
          </cell>
          <cell r="H2893" t="str">
            <v/>
          </cell>
          <cell r="I2893" t="str">
            <v>老品</v>
          </cell>
          <cell r="J2893" t="str">
            <v/>
          </cell>
          <cell r="K2893" t="str">
            <v>水果造型、圆润好转、实芯荷木、锻炼手指力量</v>
          </cell>
          <cell r="L2893" t="str">
            <v/>
          </cell>
          <cell r="M2893" t="str">
            <v>销售商品</v>
          </cell>
          <cell r="N2893" t="str">
            <v>2018/05/15</v>
          </cell>
          <cell r="O2893">
            <v>3.762</v>
          </cell>
          <cell r="P2893">
            <v>0.0148</v>
          </cell>
          <cell r="Q2893">
            <v>4</v>
          </cell>
          <cell r="R2893">
            <v>4</v>
          </cell>
          <cell r="S2893">
            <v>5</v>
          </cell>
          <cell r="T2893" t="str">
            <v>有</v>
          </cell>
          <cell r="U2893" t="str">
            <v/>
          </cell>
          <cell r="V2893" t="str">
            <v>2190</v>
          </cell>
          <cell r="W2893">
            <v>4</v>
          </cell>
          <cell r="X2893">
            <v>4</v>
          </cell>
          <cell r="Y2893">
            <v>5</v>
          </cell>
          <cell r="Z2893">
            <v>0</v>
          </cell>
          <cell r="AA2893">
            <v>0</v>
          </cell>
          <cell r="AB2893">
            <v>0</v>
          </cell>
          <cell r="AC2893">
            <v>0</v>
          </cell>
          <cell r="AD2893">
            <v>0</v>
          </cell>
          <cell r="AE2893">
            <v>0</v>
          </cell>
          <cell r="AF2893">
            <v>0</v>
          </cell>
          <cell r="AG2893" t="str">
            <v/>
          </cell>
        </row>
        <row r="2894">
          <cell r="A2894" t="str">
            <v>MD2026</v>
          </cell>
          <cell r="B2894" t="str">
            <v>MD2017043</v>
          </cell>
          <cell r="C2894" t="str">
            <v>mideer 迷你陀螺-猕猴桃</v>
          </cell>
          <cell r="D2894" t="str">
            <v>mideer Mini Tops - Kiwifruit</v>
          </cell>
          <cell r="E2894" t="str">
            <v>6936352520269</v>
          </cell>
          <cell r="F2894">
            <v>9.9</v>
          </cell>
          <cell r="G2894">
            <v>9.9</v>
          </cell>
          <cell r="H2894" t="str">
            <v/>
          </cell>
          <cell r="I2894" t="str">
            <v>老品</v>
          </cell>
          <cell r="J2894" t="str">
            <v/>
          </cell>
          <cell r="K2894" t="str">
            <v>水果造型、圆润好转、实芯荷木、锻炼手指力量</v>
          </cell>
          <cell r="L2894" t="str">
            <v/>
          </cell>
          <cell r="M2894" t="str">
            <v>销售商品</v>
          </cell>
          <cell r="N2894" t="str">
            <v>2018/05/15</v>
          </cell>
          <cell r="O2894">
            <v>3.762</v>
          </cell>
          <cell r="P2894">
            <v>0.0148</v>
          </cell>
          <cell r="Q2894">
            <v>4</v>
          </cell>
          <cell r="R2894">
            <v>4</v>
          </cell>
          <cell r="S2894">
            <v>5</v>
          </cell>
          <cell r="T2894" t="str">
            <v>有</v>
          </cell>
          <cell r="U2894" t="str">
            <v/>
          </cell>
          <cell r="V2894" t="str">
            <v>2190</v>
          </cell>
        </row>
        <row r="2894">
          <cell r="AC2894">
            <v>0</v>
          </cell>
        </row>
        <row r="2894">
          <cell r="AG2894" t="str">
            <v/>
          </cell>
        </row>
        <row r="2895">
          <cell r="A2895" t="str">
            <v>MD6053</v>
          </cell>
          <cell r="B2895" t="str">
            <v>MD2017043</v>
          </cell>
          <cell r="C2895" t="str">
            <v>mideer迷你陀螺-橙色款</v>
          </cell>
          <cell r="D2895" t="str">
            <v>无</v>
          </cell>
          <cell r="E2895" t="str">
            <v>6936352560531</v>
          </cell>
          <cell r="F2895">
            <v>13.8</v>
          </cell>
          <cell r="G2895">
            <v>10.89</v>
          </cell>
          <cell r="H2895" t="str">
            <v/>
          </cell>
          <cell r="I2895" t="str">
            <v>老品</v>
          </cell>
          <cell r="J2895" t="str">
            <v/>
          </cell>
          <cell r="K2895" t="str">
            <v>水果造型、圆润好转、实芯荷木、锻炼手指力量</v>
          </cell>
          <cell r="L2895" t="str">
            <v/>
          </cell>
          <cell r="M2895" t="str">
            <v>销售商品</v>
          </cell>
          <cell r="N2895" t="str">
            <v>2018/05/15</v>
          </cell>
          <cell r="O2895">
            <v>4.14</v>
          </cell>
          <cell r="P2895">
            <v>0.0233</v>
          </cell>
          <cell r="Q2895">
            <v>0</v>
          </cell>
          <cell r="R2895">
            <v>0</v>
          </cell>
          <cell r="S2895">
            <v>0</v>
          </cell>
          <cell r="T2895" t="str">
            <v>有</v>
          </cell>
          <cell r="U2895" t="str">
            <v/>
          </cell>
          <cell r="V2895" t="str">
            <v>2190</v>
          </cell>
        </row>
        <row r="2895">
          <cell r="AC2895">
            <v>0</v>
          </cell>
        </row>
        <row r="2895">
          <cell r="AG2895" t="str">
            <v/>
          </cell>
        </row>
        <row r="2896">
          <cell r="A2896" t="str">
            <v>MD6060</v>
          </cell>
          <cell r="B2896" t="str">
            <v>MD2017082</v>
          </cell>
          <cell r="C2896" t="str">
            <v>mideer 铁皮旋转陀螺</v>
          </cell>
          <cell r="D2896" t="str">
            <v>mideer Humming Tin Top - Brown Bear (Medium)</v>
          </cell>
          <cell r="E2896" t="str">
            <v>6936352560609</v>
          </cell>
          <cell r="F2896">
            <v>75</v>
          </cell>
          <cell r="G2896">
            <v>31.58</v>
          </cell>
          <cell r="H2896" t="str">
            <v/>
          </cell>
          <cell r="I2896" t="str">
            <v>老品</v>
          </cell>
          <cell r="J2896" t="str">
            <v/>
          </cell>
          <cell r="K2896" t="str">
            <v>暂缺</v>
          </cell>
          <cell r="L2896" t="str">
            <v/>
          </cell>
          <cell r="M2896" t="str">
            <v>销售商品</v>
          </cell>
          <cell r="N2896" t="str">
            <v>2018/05/15</v>
          </cell>
          <cell r="O2896">
            <v>12</v>
          </cell>
          <cell r="P2896">
            <v>0.11</v>
          </cell>
          <cell r="Q2896">
            <v>15</v>
          </cell>
          <cell r="R2896">
            <v>13</v>
          </cell>
          <cell r="S2896">
            <v>0</v>
          </cell>
          <cell r="T2896" t="str">
            <v>有</v>
          </cell>
          <cell r="U2896" t="str">
            <v/>
          </cell>
          <cell r="V2896" t="str">
            <v>2190</v>
          </cell>
        </row>
        <row r="2896">
          <cell r="AC2896">
            <v>0</v>
          </cell>
        </row>
        <row r="2896">
          <cell r="AG2896" t="str">
            <v/>
          </cell>
        </row>
        <row r="2897">
          <cell r="A2897" t="str">
            <v>MD4033</v>
          </cell>
          <cell r="B2897" t="str">
            <v>MD2018006</v>
          </cell>
          <cell r="C2897" t="str">
            <v>mideer手工吊挂人偶-小丑</v>
          </cell>
          <cell r="D2897" t="str">
            <v>mideer Articulated Paper Dolls - Clown</v>
          </cell>
          <cell r="E2897" t="str">
            <v>6936352540335</v>
          </cell>
          <cell r="F2897">
            <v>11</v>
          </cell>
          <cell r="G2897">
            <v>5.21</v>
          </cell>
          <cell r="H2897" t="str">
            <v/>
          </cell>
          <cell r="I2897" t="str">
            <v>老品</v>
          </cell>
          <cell r="J2897" t="str">
            <v/>
          </cell>
          <cell r="K2897" t="str">
            <v>暂缺</v>
          </cell>
          <cell r="L2897" t="str">
            <v/>
          </cell>
          <cell r="M2897" t="str">
            <v>销售商品</v>
          </cell>
          <cell r="N2897" t="str">
            <v>2018/06/28</v>
          </cell>
          <cell r="O2897">
            <v>1.98</v>
          </cell>
          <cell r="P2897">
            <v>0.041</v>
          </cell>
          <cell r="Q2897">
            <v>19</v>
          </cell>
          <cell r="R2897">
            <v>11</v>
          </cell>
          <cell r="S2897">
            <v>0</v>
          </cell>
          <cell r="T2897" t="str">
            <v>有</v>
          </cell>
          <cell r="U2897" t="str">
            <v/>
          </cell>
          <cell r="V2897" t="str">
            <v>2190</v>
          </cell>
          <cell r="W2897">
            <v>19</v>
          </cell>
          <cell r="X2897">
            <v>11</v>
          </cell>
          <cell r="Y2897">
            <v>0</v>
          </cell>
          <cell r="Z2897">
            <v>45.5</v>
          </cell>
          <cell r="AA2897">
            <v>40</v>
          </cell>
          <cell r="AB2897">
            <v>17</v>
          </cell>
          <cell r="AC2897">
            <v>0.03094</v>
          </cell>
          <cell r="AD2897">
            <v>7.13</v>
          </cell>
          <cell r="AE2897">
            <v>7.46</v>
          </cell>
          <cell r="AF2897">
            <v>200</v>
          </cell>
          <cell r="AG2897" t="str">
            <v/>
          </cell>
        </row>
        <row r="2898">
          <cell r="A2898" t="str">
            <v>MD4032</v>
          </cell>
          <cell r="B2898" t="str">
            <v>MD2018006</v>
          </cell>
          <cell r="C2898" t="str">
            <v>mideer手工吊挂人偶-舞女</v>
          </cell>
          <cell r="D2898" t="str">
            <v>mideer Articulated Paper Dolls - Dancing Girl</v>
          </cell>
          <cell r="E2898" t="str">
            <v>6936352540328</v>
          </cell>
          <cell r="F2898">
            <v>11</v>
          </cell>
          <cell r="G2898">
            <v>4.92</v>
          </cell>
          <cell r="H2898" t="str">
            <v/>
          </cell>
          <cell r="I2898" t="str">
            <v>老品</v>
          </cell>
          <cell r="J2898" t="str">
            <v/>
          </cell>
          <cell r="K2898" t="str">
            <v>暂缺</v>
          </cell>
          <cell r="L2898" t="str">
            <v/>
          </cell>
          <cell r="M2898" t="str">
            <v>销售商品</v>
          </cell>
          <cell r="N2898" t="str">
            <v>2018/06/28</v>
          </cell>
          <cell r="O2898">
            <v>1.87</v>
          </cell>
          <cell r="P2898">
            <v>0.041</v>
          </cell>
          <cell r="Q2898">
            <v>19</v>
          </cell>
          <cell r="R2898">
            <v>11</v>
          </cell>
          <cell r="S2898">
            <v>0.2</v>
          </cell>
          <cell r="T2898" t="str">
            <v>有</v>
          </cell>
          <cell r="U2898" t="str">
            <v/>
          </cell>
          <cell r="V2898" t="str">
            <v>2190</v>
          </cell>
        </row>
        <row r="2898">
          <cell r="AC2898">
            <v>0</v>
          </cell>
        </row>
        <row r="2898">
          <cell r="AG2898" t="str">
            <v/>
          </cell>
        </row>
        <row r="2899">
          <cell r="A2899" t="str">
            <v>MD1064</v>
          </cell>
          <cell r="B2899" t="str">
            <v>MD2018006</v>
          </cell>
          <cell r="C2899" t="str">
            <v>mideer 木质提线玩偶  大象</v>
          </cell>
          <cell r="D2899" t="str">
            <v>mideer Articulated Wooden Doll - Baby Gaby</v>
          </cell>
          <cell r="E2899" t="str">
            <v>6936352510642</v>
          </cell>
          <cell r="F2899">
            <v>55</v>
          </cell>
          <cell r="G2899">
            <v>28.95</v>
          </cell>
          <cell r="H2899" t="str">
            <v/>
          </cell>
          <cell r="I2899" t="str">
            <v>老品</v>
          </cell>
          <cell r="J2899" t="str">
            <v/>
          </cell>
          <cell r="K2899" t="str">
            <v>暂缺</v>
          </cell>
          <cell r="L2899" t="str">
            <v/>
          </cell>
          <cell r="M2899" t="str">
            <v>销售商品</v>
          </cell>
          <cell r="N2899" t="str">
            <v>2018/06/28</v>
          </cell>
          <cell r="O2899">
            <v>11</v>
          </cell>
          <cell r="P2899">
            <v>0.1</v>
          </cell>
          <cell r="Q2899">
            <v>25</v>
          </cell>
          <cell r="R2899">
            <v>12.5</v>
          </cell>
          <cell r="S2899">
            <v>3</v>
          </cell>
          <cell r="T2899" t="str">
            <v>有</v>
          </cell>
          <cell r="U2899" t="str">
            <v/>
          </cell>
          <cell r="V2899" t="str">
            <v>2190</v>
          </cell>
          <cell r="W2899">
            <v>25</v>
          </cell>
          <cell r="X2899">
            <v>12.5</v>
          </cell>
          <cell r="Y2899">
            <v>3</v>
          </cell>
          <cell r="Z2899">
            <v>45</v>
          </cell>
          <cell r="AA2899">
            <v>27</v>
          </cell>
          <cell r="AB2899">
            <v>23</v>
          </cell>
          <cell r="AC2899">
            <v>0.027945</v>
          </cell>
          <cell r="AD2899">
            <v>3.2</v>
          </cell>
          <cell r="AE2899">
            <v>3.6</v>
          </cell>
          <cell r="AF2899">
            <v>32</v>
          </cell>
          <cell r="AG2899" t="str">
            <v/>
          </cell>
        </row>
        <row r="2900">
          <cell r="A2900" t="str">
            <v>MD1065</v>
          </cell>
          <cell r="B2900" t="str">
            <v>MD2018006</v>
          </cell>
          <cell r="C2900" t="str">
            <v>mideer 木质提线玩偶  兔子</v>
          </cell>
          <cell r="D2900" t="str">
            <v>mideer Articulated Wooden Doll - Baby Tina</v>
          </cell>
          <cell r="E2900" t="str">
            <v>6936352510659</v>
          </cell>
          <cell r="F2900">
            <v>55</v>
          </cell>
          <cell r="G2900">
            <v>28.95</v>
          </cell>
          <cell r="H2900" t="str">
            <v/>
          </cell>
          <cell r="I2900" t="str">
            <v>老品</v>
          </cell>
          <cell r="J2900" t="str">
            <v/>
          </cell>
          <cell r="K2900" t="str">
            <v>暂缺</v>
          </cell>
          <cell r="L2900" t="str">
            <v/>
          </cell>
          <cell r="M2900" t="str">
            <v>销售商品</v>
          </cell>
          <cell r="N2900" t="str">
            <v>2018/06/28</v>
          </cell>
          <cell r="O2900">
            <v>11</v>
          </cell>
          <cell r="P2900">
            <v>0.1</v>
          </cell>
          <cell r="Q2900">
            <v>25</v>
          </cell>
          <cell r="R2900">
            <v>12.5</v>
          </cell>
          <cell r="S2900">
            <v>3</v>
          </cell>
          <cell r="T2900" t="str">
            <v>有</v>
          </cell>
          <cell r="U2900" t="str">
            <v/>
          </cell>
          <cell r="V2900" t="str">
            <v>2190</v>
          </cell>
          <cell r="W2900">
            <v>25</v>
          </cell>
          <cell r="X2900">
            <v>12.5</v>
          </cell>
          <cell r="Y2900">
            <v>3</v>
          </cell>
          <cell r="Z2900">
            <v>45</v>
          </cell>
          <cell r="AA2900">
            <v>27</v>
          </cell>
          <cell r="AB2900">
            <v>23</v>
          </cell>
          <cell r="AC2900">
            <v>0.027945</v>
          </cell>
          <cell r="AD2900">
            <v>3.2</v>
          </cell>
          <cell r="AE2900">
            <v>3.6</v>
          </cell>
          <cell r="AF2900">
            <v>32</v>
          </cell>
          <cell r="AG2900" t="str">
            <v/>
          </cell>
        </row>
        <row r="2901">
          <cell r="A2901" t="str">
            <v>MD6023</v>
          </cell>
          <cell r="B2901" t="str">
            <v>MD2018007</v>
          </cell>
          <cell r="C2901" t="str">
            <v>mideer铁皮悠悠球-舞蹈少女</v>
          </cell>
          <cell r="D2901" t="str">
            <v>mideer Tin Yo-Yo - Dancing Girl</v>
          </cell>
          <cell r="E2901" t="str">
            <v>6936352560234</v>
          </cell>
          <cell r="F2901">
            <v>22</v>
          </cell>
          <cell r="G2901">
            <v>22</v>
          </cell>
          <cell r="H2901" t="str">
            <v/>
          </cell>
          <cell r="I2901" t="str">
            <v>老品</v>
          </cell>
          <cell r="J2901" t="str">
            <v/>
          </cell>
          <cell r="K2901" t="str">
            <v>暂缺</v>
          </cell>
          <cell r="L2901" t="str">
            <v/>
          </cell>
          <cell r="M2901" t="str">
            <v>销售商品</v>
          </cell>
          <cell r="N2901" t="str">
            <v>2018/07/16</v>
          </cell>
          <cell r="O2901">
            <v>8.36</v>
          </cell>
          <cell r="P2901">
            <v>0.06</v>
          </cell>
          <cell r="Q2901">
            <v>27</v>
          </cell>
          <cell r="R2901">
            <v>21</v>
          </cell>
          <cell r="S2901">
            <v>5</v>
          </cell>
          <cell r="T2901" t="str">
            <v>有</v>
          </cell>
          <cell r="U2901" t="str">
            <v/>
          </cell>
          <cell r="V2901" t="str">
            <v>2190</v>
          </cell>
        </row>
        <row r="2901">
          <cell r="AC2901">
            <v>0</v>
          </cell>
        </row>
        <row r="2901">
          <cell r="AG2901" t="str">
            <v/>
          </cell>
        </row>
        <row r="2902">
          <cell r="A2902" t="str">
            <v>MD1080</v>
          </cell>
          <cell r="B2902" t="str">
            <v>MD2019007</v>
          </cell>
          <cell r="C2902" t="str">
            <v>mideer木质工具台</v>
          </cell>
          <cell r="D2902" t="str">
            <v>mideer My First Tool Tabel</v>
          </cell>
          <cell r="E2902" t="str">
            <v>6936352510802</v>
          </cell>
          <cell r="F2902">
            <v>172</v>
          </cell>
          <cell r="G2902">
            <v>117.68</v>
          </cell>
          <cell r="H2902" t="str">
            <v/>
          </cell>
          <cell r="I2902" t="str">
            <v>老品</v>
          </cell>
          <cell r="J2902" t="str">
            <v/>
          </cell>
          <cell r="K2902" t="str">
            <v>steam教育、自由组合、生活技能、木质光滑</v>
          </cell>
          <cell r="L2902" t="str">
            <v/>
          </cell>
          <cell r="M2902" t="str">
            <v>销售商品</v>
          </cell>
          <cell r="N2902" t="str">
            <v>2019/03/04</v>
          </cell>
          <cell r="O2902">
            <v>44.72</v>
          </cell>
          <cell r="P2902">
            <v>1.4466</v>
          </cell>
          <cell r="Q2902">
            <v>31.5</v>
          </cell>
          <cell r="R2902">
            <v>12</v>
          </cell>
          <cell r="S2902">
            <v>22.5</v>
          </cell>
          <cell r="T2902" t="str">
            <v>有</v>
          </cell>
          <cell r="U2902" t="str">
            <v/>
          </cell>
          <cell r="V2902" t="str">
            <v>2190</v>
          </cell>
          <cell r="W2902">
            <v>31.5</v>
          </cell>
          <cell r="X2902">
            <v>12</v>
          </cell>
          <cell r="Y2902">
            <v>22.5</v>
          </cell>
          <cell r="Z2902">
            <v>0</v>
          </cell>
          <cell r="AA2902">
            <v>0</v>
          </cell>
          <cell r="AB2902">
            <v>0</v>
          </cell>
          <cell r="AC2902">
            <v>0</v>
          </cell>
          <cell r="AD2902">
            <v>0</v>
          </cell>
          <cell r="AE2902">
            <v>0</v>
          </cell>
          <cell r="AF2902">
            <v>0</v>
          </cell>
          <cell r="AG2902" t="str">
            <v/>
          </cell>
        </row>
        <row r="2903">
          <cell r="A2903" t="str">
            <v>MD6038</v>
          </cell>
          <cell r="B2903" t="str">
            <v>MD2019007</v>
          </cell>
          <cell r="C2903" t="str">
            <v>mideer铁皮快乐下午茶过家家套装</v>
          </cell>
          <cell r="D2903" t="str">
            <v>无</v>
          </cell>
          <cell r="E2903" t="str">
            <v>6936352560388</v>
          </cell>
          <cell r="F2903">
            <v>118</v>
          </cell>
          <cell r="G2903">
            <v>108.68</v>
          </cell>
          <cell r="H2903" t="str">
            <v/>
          </cell>
          <cell r="I2903" t="str">
            <v>老品</v>
          </cell>
          <cell r="J2903" t="str">
            <v/>
          </cell>
          <cell r="K2903" t="str">
            <v>steam教育、自由组合、生活技能、木质光滑</v>
          </cell>
          <cell r="L2903" t="str">
            <v/>
          </cell>
          <cell r="M2903" t="str">
            <v>销售商品</v>
          </cell>
          <cell r="N2903" t="str">
            <v>2019/05/14</v>
          </cell>
          <cell r="O2903">
            <v>41.3</v>
          </cell>
          <cell r="P2903">
            <v>0.644</v>
          </cell>
          <cell r="Q2903">
            <v>25.5</v>
          </cell>
          <cell r="R2903">
            <v>9</v>
          </cell>
          <cell r="S2903">
            <v>18</v>
          </cell>
          <cell r="T2903" t="str">
            <v>有</v>
          </cell>
          <cell r="U2903" t="str">
            <v/>
          </cell>
          <cell r="V2903" t="str">
            <v>2190</v>
          </cell>
        </row>
        <row r="2903">
          <cell r="AC2903">
            <v>0</v>
          </cell>
        </row>
        <row r="2903">
          <cell r="AG2903" t="str">
            <v/>
          </cell>
        </row>
        <row r="2904">
          <cell r="A2904" t="str">
            <v>MD2212</v>
          </cell>
          <cell r="B2904" t="str">
            <v>MD2022072</v>
          </cell>
          <cell r="C2904" t="str">
            <v>mideer百变情景小屋-糖果屋</v>
          </cell>
          <cell r="D2904" t="str">
            <v>无</v>
          </cell>
          <cell r="E2904" t="str">
            <v>6936352522126</v>
          </cell>
          <cell r="F2904">
            <v>89</v>
          </cell>
          <cell r="G2904">
            <v>117.11</v>
          </cell>
          <cell r="H2904" t="str">
            <v/>
          </cell>
          <cell r="I2904" t="str">
            <v>老品</v>
          </cell>
          <cell r="J2904" t="str">
            <v/>
          </cell>
          <cell r="K2904" t="str">
            <v>百变内饰、实景过家家、40+微缩家具、自带声光</v>
          </cell>
          <cell r="L2904" t="str">
            <v/>
          </cell>
          <cell r="M2904" t="str">
            <v>销售商品</v>
          </cell>
          <cell r="N2904" t="str">
            <v>2022/10/10</v>
          </cell>
          <cell r="O2904">
            <v>44.5</v>
          </cell>
          <cell r="P2904">
            <v>0.35</v>
          </cell>
          <cell r="Q2904">
            <v>14</v>
          </cell>
          <cell r="R2904">
            <v>15</v>
          </cell>
          <cell r="S2904">
            <v>11</v>
          </cell>
          <cell r="T2904" t="str">
            <v>有</v>
          </cell>
          <cell r="U2904" t="str">
            <v/>
          </cell>
          <cell r="V2904" t="str">
            <v>2190</v>
          </cell>
        </row>
        <row r="2904">
          <cell r="AC2904">
            <v>0</v>
          </cell>
        </row>
        <row r="2904">
          <cell r="AG2904" t="str">
            <v/>
          </cell>
        </row>
        <row r="2905">
          <cell r="A2905" t="str">
            <v>MD2213</v>
          </cell>
          <cell r="B2905" t="str">
            <v>MD2022072</v>
          </cell>
          <cell r="C2905" t="str">
            <v>mideer百变情景小屋—歌剧院</v>
          </cell>
          <cell r="D2905" t="str">
            <v>无</v>
          </cell>
          <cell r="E2905" t="str">
            <v>6936352522133</v>
          </cell>
          <cell r="F2905">
            <v>89</v>
          </cell>
          <cell r="G2905">
            <v>117.11</v>
          </cell>
          <cell r="H2905" t="str">
            <v/>
          </cell>
          <cell r="I2905" t="str">
            <v>老品</v>
          </cell>
          <cell r="J2905" t="str">
            <v/>
          </cell>
          <cell r="K2905" t="str">
            <v>百变内饰、实景过家家、40+微缩家具、自带声光</v>
          </cell>
          <cell r="L2905" t="str">
            <v/>
          </cell>
          <cell r="M2905" t="str">
            <v>销售商品</v>
          </cell>
          <cell r="N2905" t="str">
            <v>2022/10/10</v>
          </cell>
          <cell r="O2905">
            <v>44.5</v>
          </cell>
          <cell r="P2905">
            <v>0.36</v>
          </cell>
          <cell r="Q2905">
            <v>14</v>
          </cell>
          <cell r="R2905">
            <v>15</v>
          </cell>
          <cell r="S2905">
            <v>11</v>
          </cell>
          <cell r="T2905" t="str">
            <v>有</v>
          </cell>
          <cell r="U2905" t="str">
            <v/>
          </cell>
          <cell r="V2905" t="str">
            <v>2190</v>
          </cell>
          <cell r="W2905">
            <v>14</v>
          </cell>
          <cell r="X2905">
            <v>15</v>
          </cell>
          <cell r="Y2905">
            <v>11</v>
          </cell>
          <cell r="Z2905">
            <v>46.5</v>
          </cell>
          <cell r="AA2905">
            <v>30.5</v>
          </cell>
          <cell r="AB2905">
            <v>49.5</v>
          </cell>
          <cell r="AC2905">
            <v>0.070203375</v>
          </cell>
          <cell r="AD2905">
            <v>8.64</v>
          </cell>
          <cell r="AE2905">
            <v>9.78</v>
          </cell>
          <cell r="AF2905">
            <v>24</v>
          </cell>
          <cell r="AG2905" t="str">
            <v/>
          </cell>
        </row>
        <row r="2906">
          <cell r="A2906" t="str">
            <v>MD2214</v>
          </cell>
          <cell r="B2906" t="str">
            <v>MD2022072</v>
          </cell>
          <cell r="C2906" t="str">
            <v>mideer百变情景小屋-烘焙店</v>
          </cell>
          <cell r="D2906" t="str">
            <v>无</v>
          </cell>
          <cell r="E2906" t="str">
            <v>6936352522140</v>
          </cell>
          <cell r="F2906">
            <v>89</v>
          </cell>
          <cell r="G2906">
            <v>117.11</v>
          </cell>
          <cell r="H2906" t="str">
            <v/>
          </cell>
          <cell r="I2906" t="str">
            <v>老品</v>
          </cell>
          <cell r="J2906" t="str">
            <v/>
          </cell>
          <cell r="K2906" t="str">
            <v>百变内饰、实景过家家、40+微缩家具、自带声光</v>
          </cell>
          <cell r="L2906" t="str">
            <v/>
          </cell>
          <cell r="M2906" t="str">
            <v>销售商品</v>
          </cell>
          <cell r="N2906" t="str">
            <v>2022/10/10</v>
          </cell>
          <cell r="O2906">
            <v>44.5</v>
          </cell>
          <cell r="P2906">
            <v>0.37</v>
          </cell>
          <cell r="Q2906">
            <v>14</v>
          </cell>
          <cell r="R2906">
            <v>15</v>
          </cell>
          <cell r="S2906">
            <v>11</v>
          </cell>
          <cell r="T2906" t="str">
            <v>有</v>
          </cell>
          <cell r="U2906" t="str">
            <v/>
          </cell>
          <cell r="V2906" t="str">
            <v>2190</v>
          </cell>
        </row>
        <row r="2906">
          <cell r="AC2906">
            <v>0</v>
          </cell>
        </row>
        <row r="2906">
          <cell r="AG2906" t="str">
            <v/>
          </cell>
        </row>
        <row r="2907">
          <cell r="A2907" t="str">
            <v>MD2215</v>
          </cell>
          <cell r="B2907" t="str">
            <v>MD2022072</v>
          </cell>
          <cell r="C2907" t="str">
            <v>mideer百变情景小屋-滑雪屋</v>
          </cell>
          <cell r="D2907" t="str">
            <v>无</v>
          </cell>
          <cell r="E2907" t="str">
            <v>6936352522157</v>
          </cell>
          <cell r="F2907">
            <v>69</v>
          </cell>
          <cell r="G2907">
            <v>90.79</v>
          </cell>
          <cell r="H2907" t="str">
            <v/>
          </cell>
          <cell r="I2907" t="str">
            <v>老品</v>
          </cell>
          <cell r="J2907" t="str">
            <v/>
          </cell>
          <cell r="K2907" t="str">
            <v>百变内饰、实景过家家、40+微缩家具、自带声光</v>
          </cell>
          <cell r="L2907" t="str">
            <v/>
          </cell>
          <cell r="M2907" t="str">
            <v>销售商品</v>
          </cell>
          <cell r="N2907" t="str">
            <v>2022/10/10</v>
          </cell>
          <cell r="O2907">
            <v>34.5</v>
          </cell>
          <cell r="P2907">
            <v>0.17</v>
          </cell>
          <cell r="Q2907">
            <v>14</v>
          </cell>
          <cell r="R2907">
            <v>15</v>
          </cell>
          <cell r="S2907">
            <v>11</v>
          </cell>
          <cell r="T2907" t="str">
            <v>有</v>
          </cell>
          <cell r="U2907" t="str">
            <v/>
          </cell>
          <cell r="V2907" t="str">
            <v>2190</v>
          </cell>
          <cell r="W2907">
            <v>14</v>
          </cell>
          <cell r="X2907">
            <v>15</v>
          </cell>
          <cell r="Y2907">
            <v>11</v>
          </cell>
          <cell r="Z2907">
            <v>46</v>
          </cell>
          <cell r="AA2907">
            <v>30</v>
          </cell>
          <cell r="AB2907">
            <v>49.5</v>
          </cell>
          <cell r="AC2907">
            <v>0.06831</v>
          </cell>
          <cell r="AD2907">
            <v>0</v>
          </cell>
          <cell r="AE2907">
            <v>7.93</v>
          </cell>
          <cell r="AF2907">
            <v>0</v>
          </cell>
          <cell r="AG2907" t="str">
            <v/>
          </cell>
        </row>
        <row r="2908">
          <cell r="A2908" t="str">
            <v>MD6040</v>
          </cell>
          <cell r="B2908" t="str">
            <v>MD2018002</v>
          </cell>
          <cell r="C2908" t="str">
            <v>mideer百变多棱镜-鹈鹕</v>
          </cell>
          <cell r="D2908" t="str">
            <v>无</v>
          </cell>
          <cell r="E2908" t="str">
            <v>6936352560401</v>
          </cell>
          <cell r="F2908">
            <v>19</v>
          </cell>
          <cell r="G2908">
            <v>12.5</v>
          </cell>
          <cell r="H2908" t="str">
            <v/>
          </cell>
          <cell r="I2908" t="str">
            <v>老品</v>
          </cell>
          <cell r="J2908" t="str">
            <v/>
          </cell>
          <cell r="K2908" t="str">
            <v>暂缺</v>
          </cell>
          <cell r="L2908" t="str">
            <v/>
          </cell>
          <cell r="M2908" t="str">
            <v>销售商品</v>
          </cell>
          <cell r="N2908" t="str">
            <v>2017/01/01</v>
          </cell>
          <cell r="O2908">
            <v>4.75</v>
          </cell>
          <cell r="P2908">
            <v>0.0312</v>
          </cell>
          <cell r="Q2908">
            <v>0</v>
          </cell>
          <cell r="R2908">
            <v>0</v>
          </cell>
          <cell r="S2908">
            <v>0</v>
          </cell>
          <cell r="T2908" t="str">
            <v>有</v>
          </cell>
          <cell r="U2908" t="str">
            <v/>
          </cell>
          <cell r="V2908" t="str">
            <v>2190</v>
          </cell>
        </row>
        <row r="2908">
          <cell r="AC2908">
            <v>0</v>
          </cell>
        </row>
        <row r="2908">
          <cell r="AG2908" t="str">
            <v/>
          </cell>
        </row>
        <row r="2909">
          <cell r="A2909" t="str">
            <v>MD6041</v>
          </cell>
          <cell r="B2909" t="str">
            <v>MD2018002</v>
          </cell>
          <cell r="C2909" t="str">
            <v>mideer百变多棱镜-猴子</v>
          </cell>
          <cell r="D2909" t="str">
            <v>无</v>
          </cell>
          <cell r="E2909" t="str">
            <v>6936352560418</v>
          </cell>
          <cell r="F2909">
            <v>19</v>
          </cell>
          <cell r="G2909">
            <v>9.5</v>
          </cell>
          <cell r="H2909" t="str">
            <v/>
          </cell>
          <cell r="I2909" t="str">
            <v>老品</v>
          </cell>
          <cell r="J2909" t="str">
            <v/>
          </cell>
          <cell r="K2909" t="str">
            <v>暂缺</v>
          </cell>
          <cell r="L2909" t="str">
            <v/>
          </cell>
          <cell r="M2909" t="str">
            <v>销售商品</v>
          </cell>
          <cell r="N2909" t="str">
            <v>2017/01/01</v>
          </cell>
          <cell r="O2909">
            <v>3.61</v>
          </cell>
          <cell r="P2909">
            <v>0.0312</v>
          </cell>
          <cell r="Q2909">
            <v>0</v>
          </cell>
          <cell r="R2909">
            <v>0</v>
          </cell>
          <cell r="S2909">
            <v>0</v>
          </cell>
          <cell r="T2909" t="str">
            <v>有</v>
          </cell>
          <cell r="U2909" t="str">
            <v/>
          </cell>
          <cell r="V2909" t="str">
            <v>2190</v>
          </cell>
        </row>
        <row r="2909">
          <cell r="AC2909">
            <v>0</v>
          </cell>
        </row>
        <row r="2909">
          <cell r="AG2909" t="str">
            <v/>
          </cell>
        </row>
        <row r="2910">
          <cell r="A2910" t="str">
            <v>MD6042</v>
          </cell>
          <cell r="B2910" t="str">
            <v>MD2018002</v>
          </cell>
          <cell r="C2910" t="str">
            <v>mideer百变多棱镜-棕熊</v>
          </cell>
          <cell r="D2910" t="str">
            <v>无</v>
          </cell>
          <cell r="E2910" t="str">
            <v>6936352560425</v>
          </cell>
          <cell r="F2910">
            <v>19</v>
          </cell>
          <cell r="G2910">
            <v>19</v>
          </cell>
          <cell r="H2910" t="str">
            <v/>
          </cell>
          <cell r="I2910" t="str">
            <v>老品</v>
          </cell>
          <cell r="J2910" t="str">
            <v/>
          </cell>
          <cell r="K2910" t="str">
            <v>暂缺</v>
          </cell>
          <cell r="L2910" t="str">
            <v/>
          </cell>
          <cell r="M2910" t="str">
            <v>销售商品</v>
          </cell>
          <cell r="N2910" t="str">
            <v>2017/01/01</v>
          </cell>
          <cell r="O2910">
            <v>7.22</v>
          </cell>
          <cell r="P2910">
            <v>0.0312</v>
          </cell>
          <cell r="Q2910">
            <v>0</v>
          </cell>
          <cell r="R2910">
            <v>0</v>
          </cell>
          <cell r="S2910">
            <v>0</v>
          </cell>
          <cell r="T2910" t="str">
            <v>有</v>
          </cell>
          <cell r="U2910" t="str">
            <v/>
          </cell>
          <cell r="V2910" t="str">
            <v>2190</v>
          </cell>
        </row>
        <row r="2910">
          <cell r="AC2910">
            <v>0</v>
          </cell>
        </row>
        <row r="2910">
          <cell r="AG2910" t="str">
            <v/>
          </cell>
        </row>
        <row r="2911">
          <cell r="A2911" t="str">
            <v>MD0103</v>
          </cell>
          <cell r="B2911" t="str">
            <v>MD2018002</v>
          </cell>
          <cell r="C2911" t="str">
            <v>mideer 流沙万花筒-美女与野兽</v>
          </cell>
          <cell r="D2911" t="str">
            <v>无</v>
          </cell>
          <cell r="E2911" t="str">
            <v>6936352501039</v>
          </cell>
          <cell r="F2911">
            <v>42</v>
          </cell>
          <cell r="G2911">
            <v>27.63</v>
          </cell>
          <cell r="H2911" t="str">
            <v/>
          </cell>
          <cell r="I2911" t="str">
            <v>老品</v>
          </cell>
          <cell r="J2911" t="str">
            <v/>
          </cell>
          <cell r="K2911" t="str">
            <v>暂缺</v>
          </cell>
          <cell r="L2911" t="str">
            <v/>
          </cell>
          <cell r="M2911" t="str">
            <v>销售商品</v>
          </cell>
          <cell r="N2911" t="str">
            <v>2017/01/01</v>
          </cell>
          <cell r="O2911">
            <v>10.5</v>
          </cell>
          <cell r="P2911">
            <v>0.035</v>
          </cell>
          <cell r="Q2911">
            <v>0</v>
          </cell>
          <cell r="R2911">
            <v>0</v>
          </cell>
          <cell r="S2911">
            <v>0</v>
          </cell>
          <cell r="T2911" t="str">
            <v>有</v>
          </cell>
          <cell r="U2911" t="str">
            <v/>
          </cell>
          <cell r="V2911" t="str">
            <v>2190</v>
          </cell>
        </row>
        <row r="2911">
          <cell r="AC2911">
            <v>0</v>
          </cell>
        </row>
        <row r="2911">
          <cell r="AG2911" t="str">
            <v/>
          </cell>
        </row>
        <row r="2912">
          <cell r="A2912" t="str">
            <v>MD0104</v>
          </cell>
          <cell r="B2912" t="str">
            <v>MD2018002</v>
          </cell>
          <cell r="C2912" t="str">
            <v>mideer 流沙万花筒-森林里的音乐会</v>
          </cell>
          <cell r="D2912" t="str">
            <v>无</v>
          </cell>
          <cell r="E2912" t="str">
            <v>6936352501046</v>
          </cell>
          <cell r="F2912">
            <v>42</v>
          </cell>
          <cell r="G2912">
            <v>30.95</v>
          </cell>
          <cell r="H2912" t="str">
            <v/>
          </cell>
          <cell r="I2912" t="str">
            <v>老品</v>
          </cell>
          <cell r="J2912" t="str">
            <v/>
          </cell>
          <cell r="K2912" t="str">
            <v>暂缺</v>
          </cell>
          <cell r="L2912" t="str">
            <v/>
          </cell>
          <cell r="M2912" t="str">
            <v>销售商品</v>
          </cell>
          <cell r="N2912" t="str">
            <v>2017/01/01</v>
          </cell>
          <cell r="O2912">
            <v>11.76</v>
          </cell>
          <cell r="P2912">
            <v>0.035</v>
          </cell>
          <cell r="Q2912">
            <v>0</v>
          </cell>
          <cell r="R2912">
            <v>0</v>
          </cell>
          <cell r="S2912">
            <v>0</v>
          </cell>
          <cell r="T2912" t="str">
            <v>有</v>
          </cell>
          <cell r="U2912" t="str">
            <v/>
          </cell>
          <cell r="V2912" t="str">
            <v>2190</v>
          </cell>
        </row>
        <row r="2912">
          <cell r="AC2912">
            <v>0</v>
          </cell>
        </row>
        <row r="2912">
          <cell r="AG2912" t="str">
            <v/>
          </cell>
        </row>
        <row r="2913">
          <cell r="A2913" t="str">
            <v>MD6045</v>
          </cell>
          <cell r="B2913" t="str">
            <v>MD2017042</v>
          </cell>
          <cell r="C2913" t="str">
            <v>mideer迷你机器人-外星人</v>
          </cell>
          <cell r="D2913" t="str">
            <v>无</v>
          </cell>
          <cell r="E2913" t="str">
            <v>6936352560456</v>
          </cell>
          <cell r="F2913">
            <v>42</v>
          </cell>
          <cell r="G2913">
            <v>33.16</v>
          </cell>
          <cell r="H2913" t="str">
            <v/>
          </cell>
          <cell r="I2913" t="str">
            <v>老品</v>
          </cell>
          <cell r="J2913" t="str">
            <v/>
          </cell>
          <cell r="K2913" t="str">
            <v>暂缺</v>
          </cell>
          <cell r="L2913" t="str">
            <v/>
          </cell>
          <cell r="M2913" t="str">
            <v>销售商品</v>
          </cell>
          <cell r="N2913" t="str">
            <v>2017/01/01</v>
          </cell>
          <cell r="O2913">
            <v>12.6</v>
          </cell>
          <cell r="P2913">
            <v>0.03</v>
          </cell>
          <cell r="Q2913">
            <v>0</v>
          </cell>
          <cell r="R2913">
            <v>0</v>
          </cell>
          <cell r="S2913">
            <v>0</v>
          </cell>
          <cell r="T2913" t="str">
            <v>有</v>
          </cell>
          <cell r="U2913" t="str">
            <v/>
          </cell>
          <cell r="V2913" t="str">
            <v>2190</v>
          </cell>
        </row>
        <row r="2913">
          <cell r="AC2913">
            <v>0</v>
          </cell>
        </row>
        <row r="2913">
          <cell r="AG2913" t="str">
            <v/>
          </cell>
        </row>
        <row r="2914">
          <cell r="A2914" t="str">
            <v>MD6046</v>
          </cell>
          <cell r="B2914" t="str">
            <v>MD2017042</v>
          </cell>
          <cell r="C2914" t="str">
            <v>mideer迷你机器人-独眼仔</v>
          </cell>
          <cell r="D2914" t="str">
            <v>无</v>
          </cell>
          <cell r="E2914" t="str">
            <v>6936352560463</v>
          </cell>
          <cell r="F2914">
            <v>42</v>
          </cell>
          <cell r="G2914">
            <v>33.16</v>
          </cell>
          <cell r="H2914" t="str">
            <v/>
          </cell>
          <cell r="I2914" t="str">
            <v>老品</v>
          </cell>
          <cell r="J2914" t="str">
            <v/>
          </cell>
          <cell r="K2914" t="str">
            <v>暂缺</v>
          </cell>
          <cell r="L2914" t="str">
            <v/>
          </cell>
          <cell r="M2914" t="str">
            <v>销售商品</v>
          </cell>
          <cell r="N2914" t="str">
            <v>2017/01/01</v>
          </cell>
          <cell r="O2914">
            <v>12.6</v>
          </cell>
          <cell r="P2914">
            <v>0.03</v>
          </cell>
          <cell r="Q2914">
            <v>0</v>
          </cell>
          <cell r="R2914">
            <v>0</v>
          </cell>
          <cell r="S2914">
            <v>0</v>
          </cell>
          <cell r="T2914" t="str">
            <v>有</v>
          </cell>
          <cell r="U2914" t="str">
            <v/>
          </cell>
          <cell r="V2914" t="str">
            <v>2190</v>
          </cell>
        </row>
        <row r="2914">
          <cell r="AC2914">
            <v>0</v>
          </cell>
        </row>
        <row r="2914">
          <cell r="AG2914" t="str">
            <v/>
          </cell>
        </row>
        <row r="2915">
          <cell r="A2915" t="str">
            <v>MD6051</v>
          </cell>
          <cell r="B2915" t="str">
            <v>MD2017043</v>
          </cell>
          <cell r="C2915" t="str">
            <v>mideer迷你陀螺-紫色款</v>
          </cell>
          <cell r="D2915" t="str">
            <v>无</v>
          </cell>
          <cell r="E2915" t="str">
            <v>6936352560517</v>
          </cell>
          <cell r="F2915">
            <v>13.8</v>
          </cell>
          <cell r="G2915">
            <v>13.8</v>
          </cell>
          <cell r="H2915" t="str">
            <v/>
          </cell>
          <cell r="I2915" t="str">
            <v>老品</v>
          </cell>
          <cell r="J2915" t="str">
            <v/>
          </cell>
          <cell r="K2915" t="str">
            <v>锻炼手指力量，久转不停，游戏体验更佳</v>
          </cell>
          <cell r="L2915" t="str">
            <v/>
          </cell>
          <cell r="M2915" t="str">
            <v>销售商品</v>
          </cell>
          <cell r="N2915" t="str">
            <v>2017/01/01</v>
          </cell>
          <cell r="O2915">
            <v>5.244</v>
          </cell>
          <cell r="P2915">
            <v>0.0233</v>
          </cell>
          <cell r="Q2915">
            <v>0</v>
          </cell>
          <cell r="R2915">
            <v>0</v>
          </cell>
          <cell r="S2915">
            <v>0</v>
          </cell>
          <cell r="T2915" t="str">
            <v>有</v>
          </cell>
          <cell r="U2915" t="str">
            <v/>
          </cell>
          <cell r="V2915" t="str">
            <v>2190</v>
          </cell>
        </row>
        <row r="2915">
          <cell r="AC2915">
            <v>0</v>
          </cell>
        </row>
        <row r="2915">
          <cell r="AG2915" t="str">
            <v/>
          </cell>
        </row>
        <row r="2916">
          <cell r="A2916" t="str">
            <v>MD6050</v>
          </cell>
          <cell r="B2916" t="str">
            <v>MD2017043</v>
          </cell>
          <cell r="C2916" t="str">
            <v>mideer迷你陀螺-红色款</v>
          </cell>
          <cell r="D2916" t="str">
            <v>无</v>
          </cell>
          <cell r="E2916" t="str">
            <v>6936352560500</v>
          </cell>
          <cell r="F2916">
            <v>13.8</v>
          </cell>
          <cell r="G2916">
            <v>13.8</v>
          </cell>
          <cell r="H2916" t="str">
            <v/>
          </cell>
          <cell r="I2916" t="str">
            <v>老品</v>
          </cell>
          <cell r="J2916" t="str">
            <v/>
          </cell>
          <cell r="K2916" t="str">
            <v>锻炼手指力量，久转不停，游戏体验更佳</v>
          </cell>
          <cell r="L2916" t="str">
            <v/>
          </cell>
          <cell r="M2916" t="str">
            <v>销售商品</v>
          </cell>
          <cell r="N2916" t="str">
            <v>2017/01/01</v>
          </cell>
          <cell r="O2916">
            <v>5.244</v>
          </cell>
          <cell r="P2916">
            <v>0.0233</v>
          </cell>
          <cell r="Q2916">
            <v>0</v>
          </cell>
          <cell r="R2916">
            <v>0</v>
          </cell>
          <cell r="S2916">
            <v>0</v>
          </cell>
          <cell r="T2916" t="str">
            <v>有</v>
          </cell>
          <cell r="U2916" t="str">
            <v/>
          </cell>
          <cell r="V2916" t="str">
            <v>2190</v>
          </cell>
        </row>
        <row r="2916">
          <cell r="AC2916">
            <v>0</v>
          </cell>
        </row>
        <row r="2916">
          <cell r="AG2916" t="str">
            <v/>
          </cell>
        </row>
        <row r="2917">
          <cell r="A2917" t="str">
            <v>MD6052</v>
          </cell>
          <cell r="B2917" t="str">
            <v>MD2017043</v>
          </cell>
          <cell r="C2917" t="str">
            <v>mideer迷你陀螺-蓝绿色款</v>
          </cell>
          <cell r="D2917" t="str">
            <v>无</v>
          </cell>
          <cell r="E2917" t="str">
            <v>6936352560524</v>
          </cell>
          <cell r="F2917">
            <v>13.8</v>
          </cell>
          <cell r="G2917">
            <v>13.8</v>
          </cell>
          <cell r="H2917" t="str">
            <v/>
          </cell>
          <cell r="I2917" t="str">
            <v>老品</v>
          </cell>
          <cell r="J2917" t="str">
            <v/>
          </cell>
          <cell r="K2917" t="str">
            <v>锻炼手指力量，久转不停，游戏体验更佳</v>
          </cell>
          <cell r="L2917" t="str">
            <v/>
          </cell>
          <cell r="M2917" t="str">
            <v>销售商品</v>
          </cell>
          <cell r="N2917" t="str">
            <v>2017/01/01</v>
          </cell>
          <cell r="O2917">
            <v>5.244</v>
          </cell>
          <cell r="P2917">
            <v>0.0233</v>
          </cell>
          <cell r="Q2917">
            <v>0</v>
          </cell>
          <cell r="R2917">
            <v>0</v>
          </cell>
          <cell r="S2917">
            <v>0</v>
          </cell>
          <cell r="T2917" t="str">
            <v>有</v>
          </cell>
          <cell r="U2917" t="str">
            <v/>
          </cell>
          <cell r="V2917" t="str">
            <v>2190</v>
          </cell>
        </row>
        <row r="2917">
          <cell r="AC2917">
            <v>0</v>
          </cell>
        </row>
        <row r="2917">
          <cell r="AG2917" t="str">
            <v/>
          </cell>
        </row>
        <row r="2918">
          <cell r="A2918" t="str">
            <v>MD6062</v>
          </cell>
          <cell r="B2918" t="str">
            <v>MD2017059</v>
          </cell>
          <cell r="C2918" t="str">
            <v>mideer平衡走珠游戏-毛毛虫</v>
          </cell>
          <cell r="D2918" t="str">
            <v>mideer Beads Game - The Very Hungry Caterpillar</v>
          </cell>
          <cell r="E2918" t="str">
            <v>6936352560623</v>
          </cell>
          <cell r="F2918">
            <v>22</v>
          </cell>
          <cell r="G2918">
            <v>14.47</v>
          </cell>
          <cell r="H2918" t="str">
            <v/>
          </cell>
          <cell r="I2918" t="str">
            <v>老品</v>
          </cell>
          <cell r="J2918" t="str">
            <v/>
          </cell>
          <cell r="K2918" t="str">
            <v>全身圆润放心接触，小巧易携带，随时锻炼平衡感</v>
          </cell>
          <cell r="L2918" t="str">
            <v/>
          </cell>
          <cell r="M2918" t="str">
            <v>销售商品</v>
          </cell>
          <cell r="N2918" t="str">
            <v>2017/01/01</v>
          </cell>
          <cell r="O2918">
            <v>5.5</v>
          </cell>
          <cell r="P2918">
            <v>0.05</v>
          </cell>
          <cell r="Q2918">
            <v>9</v>
          </cell>
          <cell r="R2918">
            <v>9</v>
          </cell>
          <cell r="S2918">
            <v>1.9</v>
          </cell>
          <cell r="T2918" t="str">
            <v>有</v>
          </cell>
          <cell r="U2918" t="str">
            <v/>
          </cell>
          <cell r="V2918" t="str">
            <v>2190</v>
          </cell>
        </row>
        <row r="2918">
          <cell r="AC2918">
            <v>0</v>
          </cell>
        </row>
        <row r="2918">
          <cell r="AG2918" t="str">
            <v/>
          </cell>
        </row>
        <row r="2919">
          <cell r="A2919" t="str">
            <v>MD0075</v>
          </cell>
          <cell r="B2919" t="str">
            <v>MD2018002</v>
          </cell>
          <cell r="C2919" t="str">
            <v>mideer神奇万花筒-斑马款</v>
          </cell>
          <cell r="D2919" t="str">
            <v>无</v>
          </cell>
          <cell r="E2919" t="str">
            <v>6936352500759</v>
          </cell>
          <cell r="F2919">
            <v>24</v>
          </cell>
          <cell r="G2919">
            <v>24</v>
          </cell>
          <cell r="H2919" t="str">
            <v/>
          </cell>
          <cell r="I2919" t="str">
            <v>老品</v>
          </cell>
          <cell r="J2919" t="str">
            <v/>
          </cell>
          <cell r="K2919" t="str">
            <v>暂缺</v>
          </cell>
          <cell r="L2919" t="str">
            <v/>
          </cell>
          <cell r="M2919" t="str">
            <v>销售商品</v>
          </cell>
          <cell r="N2919" t="str">
            <v>2017/01/01</v>
          </cell>
          <cell r="O2919">
            <v>9.12</v>
          </cell>
          <cell r="P2919">
            <v>0.06</v>
          </cell>
          <cell r="Q2919">
            <v>0</v>
          </cell>
          <cell r="R2919">
            <v>0</v>
          </cell>
          <cell r="S2919">
            <v>0</v>
          </cell>
          <cell r="T2919" t="str">
            <v>有</v>
          </cell>
          <cell r="U2919" t="str">
            <v/>
          </cell>
          <cell r="V2919" t="str">
            <v>2190</v>
          </cell>
        </row>
        <row r="2919">
          <cell r="AC2919">
            <v>0</v>
          </cell>
        </row>
        <row r="2919">
          <cell r="AG2919" t="str">
            <v/>
          </cell>
        </row>
        <row r="2920">
          <cell r="A2920" t="str">
            <v>MD0076</v>
          </cell>
          <cell r="B2920" t="str">
            <v>MD2018002</v>
          </cell>
          <cell r="C2920" t="str">
            <v>mideer神奇万花筒-长颈鹿款</v>
          </cell>
          <cell r="D2920" t="str">
            <v>无</v>
          </cell>
          <cell r="E2920" t="str">
            <v>6936352500766</v>
          </cell>
          <cell r="F2920">
            <v>24</v>
          </cell>
          <cell r="G2920">
            <v>24</v>
          </cell>
          <cell r="H2920" t="str">
            <v/>
          </cell>
          <cell r="I2920" t="str">
            <v>老品</v>
          </cell>
          <cell r="J2920" t="str">
            <v/>
          </cell>
          <cell r="K2920" t="str">
            <v>暂缺</v>
          </cell>
          <cell r="L2920" t="str">
            <v/>
          </cell>
          <cell r="M2920" t="str">
            <v>销售商品</v>
          </cell>
          <cell r="N2920" t="str">
            <v>2017/01/01</v>
          </cell>
          <cell r="O2920">
            <v>9.12</v>
          </cell>
          <cell r="P2920">
            <v>0.06</v>
          </cell>
          <cell r="Q2920">
            <v>19</v>
          </cell>
          <cell r="R2920">
            <v>4.5</v>
          </cell>
          <cell r="S2920">
            <v>4.5</v>
          </cell>
          <cell r="T2920" t="str">
            <v>有</v>
          </cell>
          <cell r="U2920" t="str">
            <v/>
          </cell>
          <cell r="V2920" t="str">
            <v>2190</v>
          </cell>
          <cell r="W2920">
            <v>19</v>
          </cell>
          <cell r="X2920">
            <v>4.5</v>
          </cell>
          <cell r="Y2920">
            <v>4.5</v>
          </cell>
          <cell r="Z2920">
            <v>50</v>
          </cell>
          <cell r="AA2920">
            <v>25</v>
          </cell>
          <cell r="AB2920">
            <v>20</v>
          </cell>
          <cell r="AC2920">
            <v>0.025</v>
          </cell>
          <cell r="AD2920">
            <v>3</v>
          </cell>
          <cell r="AE2920">
            <v>3.3</v>
          </cell>
          <cell r="AF2920">
            <v>50</v>
          </cell>
          <cell r="AG2920" t="str">
            <v/>
          </cell>
        </row>
        <row r="2921">
          <cell r="A2921" t="str">
            <v>MD1012</v>
          </cell>
          <cell r="B2921" t="str">
            <v>MD2018002</v>
          </cell>
          <cell r="C2921" t="str">
            <v>mideer 神奇远景万花筒-蓝色</v>
          </cell>
          <cell r="D2921" t="str">
            <v>无</v>
          </cell>
          <cell r="E2921" t="str">
            <v>6936352510123</v>
          </cell>
          <cell r="F2921">
            <v>24</v>
          </cell>
          <cell r="G2921">
            <v>6.95</v>
          </cell>
          <cell r="H2921" t="str">
            <v/>
          </cell>
          <cell r="I2921" t="str">
            <v>老品</v>
          </cell>
          <cell r="J2921" t="str">
            <v/>
          </cell>
          <cell r="K2921" t="str">
            <v>暂缺</v>
          </cell>
          <cell r="L2921" t="str">
            <v/>
          </cell>
          <cell r="M2921" t="str">
            <v>销售商品</v>
          </cell>
          <cell r="N2921" t="str">
            <v>2017/01/01</v>
          </cell>
          <cell r="O2921">
            <v>2.64</v>
          </cell>
          <cell r="P2921">
            <v>0.046</v>
          </cell>
          <cell r="Q2921">
            <v>0</v>
          </cell>
          <cell r="R2921">
            <v>0</v>
          </cell>
          <cell r="S2921">
            <v>0</v>
          </cell>
          <cell r="T2921" t="str">
            <v>有</v>
          </cell>
          <cell r="U2921" t="str">
            <v/>
          </cell>
          <cell r="V2921" t="str">
            <v>2190</v>
          </cell>
        </row>
        <row r="2921">
          <cell r="AC2921">
            <v>0</v>
          </cell>
        </row>
        <row r="2921">
          <cell r="AG2921" t="str">
            <v/>
          </cell>
        </row>
        <row r="2922">
          <cell r="A2922" t="str">
            <v>MD1013</v>
          </cell>
          <cell r="B2922" t="str">
            <v>MD2018002</v>
          </cell>
          <cell r="C2922" t="str">
            <v>mideer 神奇远景万花筒-粉色</v>
          </cell>
          <cell r="D2922" t="str">
            <v>无</v>
          </cell>
          <cell r="E2922" t="str">
            <v>6936352510130</v>
          </cell>
          <cell r="F2922">
            <v>24</v>
          </cell>
          <cell r="G2922">
            <v>15.79</v>
          </cell>
          <cell r="H2922" t="str">
            <v/>
          </cell>
          <cell r="I2922" t="str">
            <v>老品</v>
          </cell>
          <cell r="J2922" t="str">
            <v/>
          </cell>
          <cell r="K2922" t="str">
            <v>暂缺</v>
          </cell>
          <cell r="L2922" t="str">
            <v/>
          </cell>
          <cell r="M2922" t="str">
            <v>销售商品</v>
          </cell>
          <cell r="N2922" t="str">
            <v>2017/01/01</v>
          </cell>
          <cell r="O2922">
            <v>6</v>
          </cell>
          <cell r="P2922">
            <v>0.046</v>
          </cell>
          <cell r="Q2922">
            <v>0</v>
          </cell>
          <cell r="R2922">
            <v>0</v>
          </cell>
          <cell r="S2922">
            <v>0</v>
          </cell>
          <cell r="T2922" t="str">
            <v>有</v>
          </cell>
          <cell r="U2922" t="str">
            <v/>
          </cell>
          <cell r="V2922" t="str">
            <v>2190</v>
          </cell>
        </row>
        <row r="2922">
          <cell r="AC2922">
            <v>0</v>
          </cell>
        </row>
        <row r="2922">
          <cell r="AG2922" t="str">
            <v/>
          </cell>
        </row>
        <row r="2923">
          <cell r="A2923" t="str">
            <v>MD1006</v>
          </cell>
          <cell r="B2923" t="str">
            <v>MD2017034</v>
          </cell>
          <cell r="C2923" t="str">
            <v>mideer 手工梦幻飞轮</v>
          </cell>
          <cell r="D2923" t="str">
            <v>无</v>
          </cell>
          <cell r="E2923" t="str">
            <v>6936352510062</v>
          </cell>
          <cell r="F2923">
            <v>2.5</v>
          </cell>
          <cell r="G2923">
            <v>1.45</v>
          </cell>
          <cell r="H2923" t="str">
            <v/>
          </cell>
          <cell r="I2923" t="str">
            <v>老品</v>
          </cell>
          <cell r="J2923" t="str">
            <v/>
          </cell>
          <cell r="K2923" t="str">
            <v>暂缺</v>
          </cell>
          <cell r="L2923" t="str">
            <v/>
          </cell>
          <cell r="M2923" t="str">
            <v>销售商品</v>
          </cell>
          <cell r="N2923" t="str">
            <v>2017/01/01</v>
          </cell>
          <cell r="O2923">
            <v>0.55</v>
          </cell>
          <cell r="P2923">
            <v>0.015</v>
          </cell>
          <cell r="Q2923">
            <v>0</v>
          </cell>
          <cell r="R2923">
            <v>0</v>
          </cell>
          <cell r="S2923">
            <v>0</v>
          </cell>
          <cell r="T2923" t="str">
            <v>有</v>
          </cell>
          <cell r="U2923" t="str">
            <v/>
          </cell>
          <cell r="V2923" t="str">
            <v>2190</v>
          </cell>
        </row>
        <row r="2923">
          <cell r="AC2923">
            <v>0</v>
          </cell>
        </row>
        <row r="2923">
          <cell r="AG2923" t="str">
            <v/>
          </cell>
        </row>
        <row r="2924">
          <cell r="A2924" t="str">
            <v>MD6035</v>
          </cell>
          <cell r="B2924" t="str">
            <v>MD2017082</v>
          </cell>
          <cell r="C2924" t="str">
            <v>mideer铁皮拉线陀螺-绿色款</v>
          </cell>
          <cell r="D2924" t="str">
            <v>无</v>
          </cell>
          <cell r="E2924" t="str">
            <v>6936352560357</v>
          </cell>
          <cell r="F2924">
            <v>38</v>
          </cell>
          <cell r="G2924">
            <v>25</v>
          </cell>
          <cell r="H2924" t="str">
            <v/>
          </cell>
          <cell r="I2924" t="str">
            <v>老品</v>
          </cell>
          <cell r="J2924" t="str">
            <v/>
          </cell>
          <cell r="K2924" t="str">
            <v>锻炼手指力量，久转不停，游戏体验更佳</v>
          </cell>
          <cell r="L2924" t="str">
            <v/>
          </cell>
          <cell r="M2924" t="str">
            <v>销售商品</v>
          </cell>
          <cell r="N2924" t="str">
            <v>2017/01/01</v>
          </cell>
          <cell r="O2924">
            <v>9.5</v>
          </cell>
          <cell r="P2924">
            <v>0.0471</v>
          </cell>
          <cell r="Q2924">
            <v>0</v>
          </cell>
          <cell r="R2924">
            <v>0</v>
          </cell>
          <cell r="S2924">
            <v>0</v>
          </cell>
          <cell r="T2924" t="str">
            <v>有</v>
          </cell>
          <cell r="U2924" t="str">
            <v/>
          </cell>
          <cell r="V2924" t="str">
            <v>2190</v>
          </cell>
        </row>
        <row r="2924">
          <cell r="AC2924">
            <v>0</v>
          </cell>
        </row>
        <row r="2924">
          <cell r="AG2924" t="str">
            <v/>
          </cell>
        </row>
        <row r="2925">
          <cell r="A2925" t="str">
            <v>MD6032</v>
          </cell>
          <cell r="B2925" t="str">
            <v>MD2017082</v>
          </cell>
          <cell r="C2925" t="str">
            <v>mideer 铁皮旋转陀螺-交通款</v>
          </cell>
          <cell r="D2925" t="str">
            <v>mideer Humming Tin Top (Big)</v>
          </cell>
          <cell r="E2925" t="str">
            <v>6936352560326</v>
          </cell>
          <cell r="F2925">
            <v>108</v>
          </cell>
          <cell r="G2925">
            <v>68.21</v>
          </cell>
          <cell r="H2925" t="str">
            <v/>
          </cell>
          <cell r="I2925" t="str">
            <v>老品</v>
          </cell>
          <cell r="J2925" t="str">
            <v/>
          </cell>
          <cell r="K2925" t="str">
            <v>锻炼手指力量，久转不停，游戏体验更佳</v>
          </cell>
          <cell r="L2925" t="str">
            <v/>
          </cell>
          <cell r="M2925" t="str">
            <v>销售商品</v>
          </cell>
          <cell r="N2925" t="str">
            <v>2017/01/01</v>
          </cell>
          <cell r="O2925">
            <v>25.92</v>
          </cell>
          <cell r="P2925">
            <v>0.432</v>
          </cell>
          <cell r="Q2925">
            <v>0</v>
          </cell>
          <cell r="R2925">
            <v>0</v>
          </cell>
          <cell r="S2925">
            <v>0</v>
          </cell>
          <cell r="T2925" t="str">
            <v>有</v>
          </cell>
          <cell r="U2925" t="str">
            <v/>
          </cell>
          <cell r="V2925" t="str">
            <v>2190</v>
          </cell>
        </row>
        <row r="2925">
          <cell r="AC2925">
            <v>0</v>
          </cell>
        </row>
        <row r="2925">
          <cell r="AG2925" t="str">
            <v/>
          </cell>
        </row>
        <row r="2926">
          <cell r="A2926" t="str">
            <v>MD6024</v>
          </cell>
          <cell r="B2926" t="str">
            <v>MD2017082</v>
          </cell>
          <cell r="C2926" t="str">
            <v>mideer铁皮旋转陀螺（中号）-童话款</v>
          </cell>
          <cell r="D2926" t="str">
            <v>无</v>
          </cell>
          <cell r="E2926" t="str">
            <v>6936352560241</v>
          </cell>
          <cell r="F2926">
            <v>75</v>
          </cell>
          <cell r="G2926">
            <v>49.34</v>
          </cell>
          <cell r="H2926" t="str">
            <v/>
          </cell>
          <cell r="I2926" t="str">
            <v>老品</v>
          </cell>
          <cell r="J2926" t="str">
            <v/>
          </cell>
          <cell r="K2926" t="str">
            <v>锻炼手指力量，久转不停，游戏体验更佳</v>
          </cell>
          <cell r="L2926" t="str">
            <v/>
          </cell>
          <cell r="M2926" t="str">
            <v>销售商品</v>
          </cell>
          <cell r="N2926" t="str">
            <v>2017/01/01</v>
          </cell>
          <cell r="O2926">
            <v>18.75</v>
          </cell>
          <cell r="P2926">
            <v>0.12</v>
          </cell>
          <cell r="Q2926">
            <v>0</v>
          </cell>
          <cell r="R2926">
            <v>0</v>
          </cell>
          <cell r="S2926">
            <v>0</v>
          </cell>
          <cell r="T2926" t="str">
            <v>有</v>
          </cell>
          <cell r="U2926" t="str">
            <v/>
          </cell>
          <cell r="V2926" t="str">
            <v>2190</v>
          </cell>
        </row>
        <row r="2926">
          <cell r="AC2926">
            <v>0</v>
          </cell>
        </row>
        <row r="2926">
          <cell r="AG2926" t="str">
            <v/>
          </cell>
        </row>
        <row r="2927">
          <cell r="A2927" t="str">
            <v>MD6025</v>
          </cell>
          <cell r="B2927" t="str">
            <v>MD2017082</v>
          </cell>
          <cell r="C2927" t="str">
            <v>mideer铁皮旋转陀螺（中号）-动物款</v>
          </cell>
          <cell r="D2927" t="str">
            <v>无</v>
          </cell>
          <cell r="E2927" t="str">
            <v>6936352560258</v>
          </cell>
          <cell r="F2927">
            <v>75</v>
          </cell>
          <cell r="G2927">
            <v>49.34</v>
          </cell>
          <cell r="H2927" t="str">
            <v/>
          </cell>
          <cell r="I2927" t="str">
            <v>老品</v>
          </cell>
          <cell r="J2927" t="str">
            <v/>
          </cell>
          <cell r="K2927" t="str">
            <v>锻炼手指力量，久转不停，游戏体验更佳</v>
          </cell>
          <cell r="L2927" t="str">
            <v/>
          </cell>
          <cell r="M2927" t="str">
            <v>销售商品</v>
          </cell>
          <cell r="N2927" t="str">
            <v>2017/01/01</v>
          </cell>
          <cell r="O2927">
            <v>18.75</v>
          </cell>
          <cell r="P2927">
            <v>0.12</v>
          </cell>
          <cell r="Q2927">
            <v>0</v>
          </cell>
          <cell r="R2927">
            <v>0</v>
          </cell>
          <cell r="S2927">
            <v>0</v>
          </cell>
          <cell r="T2927" t="str">
            <v>有</v>
          </cell>
          <cell r="U2927" t="str">
            <v/>
          </cell>
          <cell r="V2927" t="str">
            <v>2190</v>
          </cell>
        </row>
        <row r="2927">
          <cell r="AC2927">
            <v>0</v>
          </cell>
        </row>
        <row r="2927">
          <cell r="AG2927" t="str">
            <v/>
          </cell>
        </row>
        <row r="2928">
          <cell r="A2928" t="str">
            <v>MD3334</v>
          </cell>
          <cell r="B2928" t="str">
            <v>MD2023008</v>
          </cell>
          <cell r="C2928" t="str">
            <v>mideer女孩能量饰品系列-梦幻花园串珠礼盒</v>
          </cell>
          <cell r="D2928" t="str">
            <v>mideer Girls Power Lacing Beads - Fantastic Garden Gift Box</v>
          </cell>
          <cell r="E2928" t="str">
            <v>6936352533344</v>
          </cell>
          <cell r="F2928">
            <v>99</v>
          </cell>
          <cell r="G2928">
            <v>117.24</v>
          </cell>
          <cell r="H2928" t="str">
            <v>3+到20+</v>
          </cell>
          <cell r="I2928" t="str">
            <v>老品</v>
          </cell>
          <cell r="J2928" t="str">
            <v>1、产品同竞品差异点（优势点）：
2、产品功能点：
3、产品设计优势：
4、产品教育属性优势：
5、产品安全属性优势：
6、产品相关服务优势：
7、其他：</v>
          </cell>
          <cell r="K2928" t="str">
            <v>可做项链、手链，多种风格串珠齐聚一盒</v>
          </cell>
          <cell r="L2928" t="str">
            <v/>
          </cell>
          <cell r="M2928" t="str">
            <v>销售商品</v>
          </cell>
          <cell r="N2928" t="str">
            <v>2023/05/20</v>
          </cell>
          <cell r="O2928">
            <v>44.55</v>
          </cell>
          <cell r="P2928">
            <v>0.27</v>
          </cell>
          <cell r="Q2928">
            <v>19.8</v>
          </cell>
          <cell r="R2928">
            <v>19.8</v>
          </cell>
          <cell r="S2928">
            <v>5</v>
          </cell>
          <cell r="T2928" t="str">
            <v>有</v>
          </cell>
          <cell r="U2928" t="str">
            <v/>
          </cell>
          <cell r="V2928" t="str">
            <v>2190</v>
          </cell>
          <cell r="W2928">
            <v>19.8</v>
          </cell>
          <cell r="X2928">
            <v>19.8</v>
          </cell>
          <cell r="Y2928">
            <v>5</v>
          </cell>
          <cell r="Z2928">
            <v>57</v>
          </cell>
          <cell r="AA2928">
            <v>40.5</v>
          </cell>
          <cell r="AB2928">
            <v>44</v>
          </cell>
          <cell r="AC2928">
            <v>0.101574</v>
          </cell>
          <cell r="AD2928">
            <v>5.37</v>
          </cell>
          <cell r="AE2928">
            <v>7.8</v>
          </cell>
          <cell r="AF2928">
            <v>20</v>
          </cell>
          <cell r="AG2928" t="str">
            <v/>
          </cell>
        </row>
        <row r="2929">
          <cell r="A2929" t="str">
            <v>MD6396</v>
          </cell>
          <cell r="B2929" t="str">
            <v>MD2022001</v>
          </cell>
          <cell r="C2929" t="str">
            <v>mideer 彩窗磁力片 钻面 方形拓展装 暖色 20pcs</v>
          </cell>
          <cell r="D2929" t="str">
            <v>Colorful Magnetic Tiles- Warm color 20pcs</v>
          </cell>
          <cell r="E2929" t="str">
            <v>6936352563969</v>
          </cell>
          <cell r="F2929">
            <v>69</v>
          </cell>
          <cell r="G2929">
            <v>83.92</v>
          </cell>
          <cell r="H2929" t="str">
            <v>3+到20+</v>
          </cell>
          <cell r="I2929" t="str">
            <v>老品</v>
          </cell>
          <cell r="J2929" t="str">
            <v>1、产品同竞品差异点（优势点）：透彩彩窗光影、mideer磁力片关键词
2、产品功能点：8快磁铁双倍磁力、大尺寸好抓握、双面牢固度加强
3、产品设计优势：4棱彩窗简洁造型
4、产品教育属性优势：早教教育内容
5、产品安全属性优势：超强超声波焊接
6、产品相关服务优势：碎磁缺磁补发
7、其他：/</v>
          </cell>
          <cell r="K2929" t="str">
            <v>1). 补充装系列
2). 暖色系与冷色系可选 —— 随心选择你偏爱的色彩组合</v>
          </cell>
          <cell r="L2929" t="str">
            <v>Supplement pack. Warm &amp; cool color collections – Choose your favorite</v>
          </cell>
          <cell r="M2929" t="str">
            <v>销售商品</v>
          </cell>
          <cell r="N2929" t="str">
            <v>2023/03/31</v>
          </cell>
          <cell r="O2929">
            <v>31.05</v>
          </cell>
          <cell r="P2929">
            <v>0.7</v>
          </cell>
          <cell r="Q2929">
            <v>16</v>
          </cell>
          <cell r="R2929">
            <v>8</v>
          </cell>
          <cell r="S2929">
            <v>7</v>
          </cell>
          <cell r="T2929" t="str">
            <v>有</v>
          </cell>
          <cell r="U2929" t="str">
            <v/>
          </cell>
          <cell r="V2929" t="str">
            <v>2190</v>
          </cell>
          <cell r="W2929">
            <v>16.2</v>
          </cell>
          <cell r="X2929">
            <v>8.2</v>
          </cell>
          <cell r="Y2929">
            <v>7</v>
          </cell>
          <cell r="Z2929">
            <v>43.2</v>
          </cell>
          <cell r="AA2929">
            <v>35.5</v>
          </cell>
          <cell r="AB2929">
            <v>16.1</v>
          </cell>
          <cell r="AC2929">
            <v>0.02469096</v>
          </cell>
          <cell r="AD2929">
            <v>13.2</v>
          </cell>
          <cell r="AE2929">
            <v>14.4</v>
          </cell>
          <cell r="AF2929">
            <v>20</v>
          </cell>
          <cell r="AG2929" t="str">
            <v/>
          </cell>
        </row>
        <row r="2930">
          <cell r="A2930" t="str">
            <v>MD6397</v>
          </cell>
          <cell r="B2930" t="str">
            <v>MD2022001</v>
          </cell>
          <cell r="C2930" t="str">
            <v>mideer 彩窗磁力片 钻面 方形拓展装 冷色 20pcs</v>
          </cell>
          <cell r="D2930" t="str">
            <v>Colorful Magnetic Tiles- Cold color 20pcs</v>
          </cell>
          <cell r="E2930" t="str">
            <v>6936352563976</v>
          </cell>
          <cell r="F2930">
            <v>69</v>
          </cell>
          <cell r="G2930">
            <v>83.92</v>
          </cell>
          <cell r="H2930" t="str">
            <v>3+到20+</v>
          </cell>
          <cell r="I2930" t="str">
            <v>老品</v>
          </cell>
          <cell r="J2930" t="str">
            <v>1、产品同竞品差异点（优势点）：透彩彩窗光影、mideer磁力片关键词
2、产品功能点：8快磁铁双倍磁力、大尺寸好抓握、双面牢固度加强
3、产品设计优势：4棱彩窗简洁造型
4、产品教育属性优势：早教教育内容
5、产品安全属性优势：超强超声波焊接
6、产品相关服务优势：碎磁缺磁补发
7、其他：/</v>
          </cell>
          <cell r="K2930" t="str">
            <v>更吸睛的炫彩效果，磁力强劲，放心拼搭不松散</v>
          </cell>
          <cell r="L2930" t="str">
            <v/>
          </cell>
          <cell r="M2930" t="str">
            <v>销售商品</v>
          </cell>
          <cell r="N2930" t="str">
            <v>2023/03/31</v>
          </cell>
          <cell r="O2930">
            <v>31.05</v>
          </cell>
          <cell r="P2930">
            <v>0.7</v>
          </cell>
          <cell r="Q2930">
            <v>16</v>
          </cell>
          <cell r="R2930">
            <v>8</v>
          </cell>
          <cell r="S2930">
            <v>7</v>
          </cell>
          <cell r="T2930" t="str">
            <v>无</v>
          </cell>
          <cell r="U2930" t="str">
            <v/>
          </cell>
          <cell r="V2930" t="str">
            <v>36500</v>
          </cell>
          <cell r="W2930">
            <v>16.5</v>
          </cell>
          <cell r="X2930">
            <v>7.1</v>
          </cell>
          <cell r="Y2930">
            <v>8.1</v>
          </cell>
          <cell r="Z2930">
            <v>43.8</v>
          </cell>
          <cell r="AA2930">
            <v>35.4</v>
          </cell>
          <cell r="AB2930">
            <v>16.2</v>
          </cell>
          <cell r="AC2930">
            <v>0.025118424</v>
          </cell>
          <cell r="AD2930">
            <v>13.2</v>
          </cell>
          <cell r="AE2930">
            <v>14.35</v>
          </cell>
          <cell r="AF2930">
            <v>20</v>
          </cell>
          <cell r="AG2930" t="str">
            <v/>
          </cell>
        </row>
        <row r="2931">
          <cell r="A2931" t="str">
            <v>CT6399</v>
          </cell>
          <cell r="B2931" t="str">
            <v>MD2022001</v>
          </cell>
          <cell r="C2931" t="str">
            <v>mideer 彩窗磁力片 透彩 奇幻森林 海外分销版</v>
          </cell>
          <cell r="D2931" t="str">
            <v>mideer Colorful Magnetic Tiles</v>
          </cell>
          <cell r="E2931" t="str">
            <v>6936352563990</v>
          </cell>
          <cell r="F2931">
            <v>139</v>
          </cell>
          <cell r="G2931">
            <v>139.94</v>
          </cell>
          <cell r="H2931" t="str">
            <v>3+到20+</v>
          </cell>
          <cell r="I2931" t="str">
            <v>老品</v>
          </cell>
          <cell r="J2931" t="str">
            <v>1、产品同竞品差异点（优势点）：透彩彩窗光影、mideer磁力片关键词、动物主题
2、产品功能点：8快磁铁双倍磁力、大尺寸好抓握、双面牢固度加强
3、产品设计优势：4棱彩窗简洁造型
4、产品教育属性优势：早教教育内容
5、产品安全属性优势：超强超声波焊接
6、产品相关服务优势：碎磁缺磁补发
7、其他：/</v>
          </cell>
          <cell r="K2931" t="str">
            <v>1.流光溢彩 打造奇幻森林 2.巨沉浸的森林主题！ 3.头部、四肢皆可拼装 玩法更多更丰富 4.新一代加厚强磁芯 1片胜2片 5.寓教于乐 释放创造力 6.7.5cm大尺寸 好抓握好拼搭 7.超声波焊接工艺 实力防跑芯 8.甄选ABS 耐摔不易开裂 9.贴心收纳袋 配件不乱丢</v>
          </cell>
          <cell r="L2931" t="str">
            <v>1. Shimmering lights Create a magical forest 2. Deeply immersive forest theme 3. Head and limbs are fully buildable More play possibilities 4. Next-generation thickened strong magnetic core One tile equals two 5. Learn through play Unleash creativity 6. 7.5 cm large size Easy to grip and build 7. Ultrasonic welding craftsmanship Prevents magnet shifting 8. Selected ABS material Drop-resistant and crack-resistant 9. Thoughtful storage bag Keep accessories organized</v>
          </cell>
          <cell r="M2931" t="str">
            <v>销售商品</v>
          </cell>
          <cell r="N2931" t="str">
            <v>2023/03/06</v>
          </cell>
          <cell r="O2931">
            <v>52.82</v>
          </cell>
          <cell r="P2931">
            <v>1.05</v>
          </cell>
          <cell r="Q2931">
            <v>27</v>
          </cell>
          <cell r="R2931">
            <v>25</v>
          </cell>
          <cell r="S2931">
            <v>4</v>
          </cell>
          <cell r="T2931" t="str">
            <v>有</v>
          </cell>
          <cell r="U2931" t="str">
            <v/>
          </cell>
          <cell r="V2931" t="str">
            <v>2190</v>
          </cell>
          <cell r="W2931">
            <v>27.4</v>
          </cell>
          <cell r="X2931">
            <v>24.9</v>
          </cell>
          <cell r="Y2931">
            <v>3.8</v>
          </cell>
          <cell r="Z2931">
            <v>50.7</v>
          </cell>
          <cell r="AA2931">
            <v>29.2</v>
          </cell>
          <cell r="AB2931">
            <v>25.5</v>
          </cell>
          <cell r="AC2931">
            <v>0.03775122</v>
          </cell>
          <cell r="AD2931">
            <v>12.05</v>
          </cell>
          <cell r="AE2931">
            <v>13.05</v>
          </cell>
          <cell r="AF2931">
            <v>12</v>
          </cell>
          <cell r="AG2931" t="str">
            <v>否</v>
          </cell>
        </row>
        <row r="2932">
          <cell r="A2932" t="str">
            <v>MD3345</v>
          </cell>
          <cell r="B2932" t="str">
            <v>MD2022069</v>
          </cell>
          <cell r="C2932" t="str">
            <v>mideer美妆修炼手册-公主圆舞曲</v>
          </cell>
          <cell r="D2932" t="str">
            <v>mideer Makeup Manual - The Princess Ball</v>
          </cell>
          <cell r="E2932" t="str">
            <v>6936352533450</v>
          </cell>
          <cell r="F2932">
            <v>49</v>
          </cell>
          <cell r="G2932">
            <v>48.99</v>
          </cell>
          <cell r="H2932" t="str">
            <v>3+到20+</v>
          </cell>
          <cell r="I2932" t="str">
            <v>老品</v>
          </cell>
          <cell r="J2932" t="str">
            <v>1、产品同竞品差异点（优势点）：颜料设计成化妆品的形式，让小朋友沉浸式体验化妆
2、产品功能点：配置贴纸模板，让孩子可以自己创作
3、产品设计优势：培养孩子的创意力
4、产品教育属性优势：教育孩子如何化妆和装扮
5、产品安全属性优势：通过 GB 6675国标安全检
6、产品相关服务优势：
7、其他：</v>
          </cell>
          <cell r="K2932" t="str">
            <v>美妆换装，一本全包含，多种配饰贴纸随心搭</v>
          </cell>
          <cell r="L2932" t="str">
            <v/>
          </cell>
          <cell r="M2932" t="str">
            <v>销售商品</v>
          </cell>
          <cell r="N2932" t="str">
            <v>2023/04/14</v>
          </cell>
          <cell r="O2932">
            <v>18.62</v>
          </cell>
          <cell r="P2932">
            <v>0.28</v>
          </cell>
          <cell r="Q2932">
            <v>22</v>
          </cell>
          <cell r="R2932">
            <v>17.3</v>
          </cell>
          <cell r="S2932">
            <v>3.5</v>
          </cell>
          <cell r="T2932" t="str">
            <v>无</v>
          </cell>
          <cell r="U2932" t="str">
            <v/>
          </cell>
          <cell r="V2932" t="str">
            <v>36500</v>
          </cell>
          <cell r="W2932">
            <v>22</v>
          </cell>
          <cell r="X2932">
            <v>17.3</v>
          </cell>
          <cell r="Y2932">
            <v>3.5</v>
          </cell>
          <cell r="Z2932">
            <v>48</v>
          </cell>
          <cell r="AA2932">
            <v>40</v>
          </cell>
          <cell r="AB2932">
            <v>24.5</v>
          </cell>
          <cell r="AC2932">
            <v>0.04704</v>
          </cell>
          <cell r="AD2932">
            <v>11.08</v>
          </cell>
          <cell r="AE2932">
            <v>11.7</v>
          </cell>
          <cell r="AF2932">
            <v>40</v>
          </cell>
          <cell r="AG2932" t="str">
            <v>否</v>
          </cell>
        </row>
        <row r="2933">
          <cell r="A2933" t="str">
            <v>MD3346</v>
          </cell>
          <cell r="B2933" t="str">
            <v>MD2022069</v>
          </cell>
          <cell r="C2933" t="str">
            <v>mideer美妆修炼手册-小甜心颂歌</v>
          </cell>
          <cell r="D2933" t="str">
            <v>mideer Makeup Manual - Ode to My Sweetheart</v>
          </cell>
          <cell r="E2933" t="str">
            <v>6936352533467</v>
          </cell>
          <cell r="F2933">
            <v>49</v>
          </cell>
          <cell r="G2933">
            <v>48.99</v>
          </cell>
          <cell r="H2933" t="str">
            <v>3+到20+</v>
          </cell>
          <cell r="I2933" t="str">
            <v>老品</v>
          </cell>
          <cell r="J2933" t="str">
            <v>1、产品同竞品差异点（优势点）：颜料设计成化妆品的形式，让小朋友沉浸式体验化妆
2、产品功能点：配置贴纸模板，让孩子可以自己创作
3、产品设计优势：培养孩子的创意力
4、产品教育属性优势：教育孩子如何化妆和装扮
5、产品安全属性优势：通过 GB 6675国标安全检
6、产品相关服务优势：
7、其他：</v>
          </cell>
          <cell r="K2933" t="str">
            <v>美妆换装，一本全包含，多种配饰贴纸随心搭</v>
          </cell>
          <cell r="L2933" t="str">
            <v/>
          </cell>
          <cell r="M2933" t="str">
            <v>销售商品</v>
          </cell>
          <cell r="N2933" t="str">
            <v>2023/04/14</v>
          </cell>
          <cell r="O2933">
            <v>18.62</v>
          </cell>
          <cell r="P2933">
            <v>0.28</v>
          </cell>
          <cell r="Q2933">
            <v>22</v>
          </cell>
          <cell r="R2933">
            <v>17.3</v>
          </cell>
          <cell r="S2933">
            <v>3.5</v>
          </cell>
          <cell r="T2933" t="str">
            <v>有</v>
          </cell>
          <cell r="U2933" t="str">
            <v/>
          </cell>
          <cell r="V2933" t="str">
            <v>2190</v>
          </cell>
          <cell r="W2933">
            <v>22</v>
          </cell>
          <cell r="X2933">
            <v>17.3</v>
          </cell>
          <cell r="Y2933">
            <v>3.5</v>
          </cell>
          <cell r="Z2933">
            <v>48</v>
          </cell>
          <cell r="AA2933">
            <v>40</v>
          </cell>
          <cell r="AB2933">
            <v>24.5</v>
          </cell>
          <cell r="AC2933">
            <v>0.04704</v>
          </cell>
          <cell r="AD2933">
            <v>11.08</v>
          </cell>
          <cell r="AE2933">
            <v>11.7</v>
          </cell>
          <cell r="AF2933">
            <v>40</v>
          </cell>
          <cell r="AG2933" t="str">
            <v>否</v>
          </cell>
        </row>
        <row r="2934">
          <cell r="A2934" t="str">
            <v>MD6435</v>
          </cell>
          <cell r="B2934" t="str">
            <v>MD2019031</v>
          </cell>
          <cell r="C2934" t="str">
            <v>mideer进阶拼图1阶-2阶组合款</v>
          </cell>
          <cell r="D2934" t="str">
            <v>mideer Level Up Puzzle Combo Set - Level 1-2</v>
          </cell>
          <cell r="E2934" t="str">
            <v>6936352564355</v>
          </cell>
          <cell r="F2934">
            <v>129</v>
          </cell>
          <cell r="G2934">
            <v>129</v>
          </cell>
          <cell r="H2934" t="str">
            <v/>
          </cell>
          <cell r="I2934" t="str">
            <v>老品</v>
          </cell>
          <cell r="J2934" t="str">
            <v/>
          </cell>
          <cell r="K2934" t="str">
            <v>教育&amp;艺术名师联合打造，科学美育，脑力步步提升</v>
          </cell>
          <cell r="L2934" t="str">
            <v/>
          </cell>
          <cell r="M2934" t="str">
            <v>ODM单</v>
          </cell>
          <cell r="N2934" t="str">
            <v>2023/04/26</v>
          </cell>
          <cell r="O2934">
            <v>49.02</v>
          </cell>
          <cell r="P2934">
            <v>1.1</v>
          </cell>
          <cell r="Q2934">
            <v>34</v>
          </cell>
          <cell r="R2934">
            <v>28</v>
          </cell>
          <cell r="S2934">
            <v>8</v>
          </cell>
          <cell r="T2934" t="str">
            <v>有</v>
          </cell>
          <cell r="U2934" t="str">
            <v/>
          </cell>
          <cell r="V2934" t="str">
            <v>2190</v>
          </cell>
        </row>
        <row r="2934">
          <cell r="AC2934">
            <v>0</v>
          </cell>
        </row>
        <row r="2934">
          <cell r="AG2934" t="str">
            <v/>
          </cell>
        </row>
        <row r="2935">
          <cell r="A2935" t="str">
            <v>MD6437</v>
          </cell>
          <cell r="B2935" t="str">
            <v>MD2019031</v>
          </cell>
          <cell r="C2935" t="str">
            <v>mideer进阶拼图3阶-4阶组合款</v>
          </cell>
          <cell r="D2935" t="str">
            <v>mideer Level Up Puzzle Combo Set - Level 3-4</v>
          </cell>
          <cell r="E2935" t="str">
            <v>6936352564379</v>
          </cell>
          <cell r="F2935">
            <v>139</v>
          </cell>
          <cell r="G2935">
            <v>139</v>
          </cell>
          <cell r="H2935" t="str">
            <v/>
          </cell>
          <cell r="I2935" t="str">
            <v>老品</v>
          </cell>
          <cell r="J2935" t="str">
            <v/>
          </cell>
          <cell r="K2935" t="str">
            <v>教育&amp;艺术名师联合打造，科学美育，脑力步步提升</v>
          </cell>
          <cell r="L2935" t="str">
            <v/>
          </cell>
          <cell r="M2935" t="str">
            <v>ODM单</v>
          </cell>
          <cell r="N2935" t="str">
            <v>2023/04/26</v>
          </cell>
          <cell r="O2935">
            <v>52.82</v>
          </cell>
          <cell r="P2935">
            <v>1.1</v>
          </cell>
          <cell r="Q2935">
            <v>34</v>
          </cell>
          <cell r="R2935">
            <v>28</v>
          </cell>
          <cell r="S2935">
            <v>8</v>
          </cell>
          <cell r="T2935" t="str">
            <v>有</v>
          </cell>
          <cell r="U2935" t="str">
            <v/>
          </cell>
          <cell r="V2935" t="str">
            <v>2190</v>
          </cell>
        </row>
        <row r="2935">
          <cell r="AC2935">
            <v>0</v>
          </cell>
        </row>
        <row r="2935">
          <cell r="AG2935" t="str">
            <v/>
          </cell>
        </row>
        <row r="2936">
          <cell r="A2936" t="str">
            <v>MD6439</v>
          </cell>
          <cell r="B2936" t="str">
            <v>MD2019031</v>
          </cell>
          <cell r="C2936" t="str">
            <v>mideer进阶拼图5阶-6阶组合款</v>
          </cell>
          <cell r="D2936" t="str">
            <v>mideer Level Up Puzzle Combo Set - Level 5-6</v>
          </cell>
          <cell r="E2936" t="str">
            <v>6936352564393</v>
          </cell>
          <cell r="F2936">
            <v>179</v>
          </cell>
          <cell r="G2936">
            <v>179</v>
          </cell>
          <cell r="H2936" t="str">
            <v/>
          </cell>
          <cell r="I2936" t="str">
            <v>老品</v>
          </cell>
          <cell r="J2936" t="str">
            <v/>
          </cell>
          <cell r="K2936" t="str">
            <v>教育&amp;艺术名师联合打造，科学美育，脑力步步提升</v>
          </cell>
          <cell r="L2936" t="str">
            <v/>
          </cell>
          <cell r="M2936" t="str">
            <v>ODM单</v>
          </cell>
          <cell r="N2936" t="str">
            <v>2023/04/26</v>
          </cell>
          <cell r="O2936">
            <v>68.02</v>
          </cell>
          <cell r="P2936">
            <v>1.2</v>
          </cell>
          <cell r="Q2936">
            <v>34</v>
          </cell>
          <cell r="R2936">
            <v>28</v>
          </cell>
          <cell r="S2936">
            <v>8</v>
          </cell>
          <cell r="T2936" t="str">
            <v>有</v>
          </cell>
          <cell r="U2936" t="str">
            <v/>
          </cell>
          <cell r="V2936" t="str">
            <v>2190</v>
          </cell>
        </row>
        <row r="2936">
          <cell r="AC2936">
            <v>0</v>
          </cell>
        </row>
        <row r="2936">
          <cell r="AG2936" t="str">
            <v/>
          </cell>
        </row>
        <row r="2937">
          <cell r="A2937" t="str">
            <v>MD6441</v>
          </cell>
          <cell r="B2937" t="str">
            <v>MD2019031</v>
          </cell>
          <cell r="C2937" t="str">
            <v>mideer进阶拼图7阶-8阶组合款</v>
          </cell>
          <cell r="D2937" t="str">
            <v>mideer Level Up Puzzle Combo Set - Level 7-8</v>
          </cell>
          <cell r="E2937" t="str">
            <v>6936352564416</v>
          </cell>
          <cell r="F2937">
            <v>189</v>
          </cell>
          <cell r="G2937">
            <v>189</v>
          </cell>
          <cell r="H2937" t="str">
            <v/>
          </cell>
          <cell r="I2937" t="str">
            <v>老品</v>
          </cell>
          <cell r="J2937" t="str">
            <v/>
          </cell>
          <cell r="K2937" t="str">
            <v>教育&amp;艺术名师联合打造，科学美育，脑力步步提升</v>
          </cell>
          <cell r="L2937" t="str">
            <v/>
          </cell>
          <cell r="M2937" t="str">
            <v>ODM单</v>
          </cell>
          <cell r="N2937" t="str">
            <v>2023/04/26</v>
          </cell>
          <cell r="O2937">
            <v>71.82</v>
          </cell>
          <cell r="P2937">
            <v>1.2</v>
          </cell>
          <cell r="Q2937">
            <v>34</v>
          </cell>
          <cell r="R2937">
            <v>28</v>
          </cell>
          <cell r="S2937">
            <v>8</v>
          </cell>
          <cell r="T2937" t="str">
            <v>有</v>
          </cell>
          <cell r="U2937" t="str">
            <v/>
          </cell>
          <cell r="V2937" t="str">
            <v>2190</v>
          </cell>
        </row>
        <row r="2937">
          <cell r="AC2937">
            <v>0</v>
          </cell>
        </row>
        <row r="2937">
          <cell r="AG2937" t="str">
            <v/>
          </cell>
        </row>
        <row r="2938">
          <cell r="A2938" t="str">
            <v>MD3309</v>
          </cell>
          <cell r="B2938" t="str">
            <v>MD2023034</v>
          </cell>
          <cell r="C2938" t="str">
            <v>mideer发声进阶拼图-探秘交通城</v>
          </cell>
          <cell r="D2938" t="str">
            <v>mideer Level Up Sound Puzzle - Explore Transport City</v>
          </cell>
          <cell r="E2938" t="str">
            <v>6936352533092</v>
          </cell>
          <cell r="F2938">
            <v>99</v>
          </cell>
          <cell r="G2938">
            <v>99</v>
          </cell>
          <cell r="H2938" t="str">
            <v/>
          </cell>
          <cell r="I2938" t="str">
            <v>老品</v>
          </cell>
          <cell r="J2938" t="str">
            <v/>
          </cell>
          <cell r="K2938" t="str">
            <v>点读发声，双语早教，大拼块设计，孩子更易抓握</v>
          </cell>
          <cell r="L2938" t="str">
            <v/>
          </cell>
          <cell r="M2938" t="str">
            <v>销售商品</v>
          </cell>
          <cell r="N2938" t="str">
            <v>2023/05/15</v>
          </cell>
          <cell r="O2938">
            <v>37.62</v>
          </cell>
          <cell r="P2938">
            <v>0.83</v>
          </cell>
          <cell r="Q2938">
            <v>29.3</v>
          </cell>
          <cell r="R2938">
            <v>25.5</v>
          </cell>
          <cell r="S2938">
            <v>5</v>
          </cell>
          <cell r="T2938" t="str">
            <v>有</v>
          </cell>
          <cell r="U2938" t="str">
            <v/>
          </cell>
          <cell r="V2938" t="str">
            <v>2190</v>
          </cell>
        </row>
        <row r="2938">
          <cell r="AC2938">
            <v>0</v>
          </cell>
        </row>
        <row r="2938">
          <cell r="AG2938" t="str">
            <v/>
          </cell>
        </row>
        <row r="2939">
          <cell r="A2939" t="str">
            <v>CT6359</v>
          </cell>
          <cell r="B2939" t="str">
            <v>MD2017094</v>
          </cell>
          <cell r="C2939" t="str">
            <v>mideer海外分销3D贴画</v>
          </cell>
          <cell r="D2939" t="str">
            <v>无</v>
          </cell>
          <cell r="E2939" t="str">
            <v>6936352563594</v>
          </cell>
          <cell r="F2939">
            <v>39.9</v>
          </cell>
          <cell r="G2939">
            <v>39.9</v>
          </cell>
          <cell r="H2939" t="str">
            <v>3+到20+</v>
          </cell>
          <cell r="I2939" t="str">
            <v>老品</v>
          </cell>
          <cell r="J2939" t="str">
            <v>1、产品同竞品差异点（优势点）：
2、产品功能点：
3、产品设计优势：
4、产品教育属性优势：
5、产品安全属性优势：
6、产品相关服务优势：
7、其他：</v>
          </cell>
          <cell r="K2939" t="str">
            <v>8大经典童话，吸引宝贝主动玩，eva立体贴纸，场景感更强</v>
          </cell>
          <cell r="L2939" t="str">
            <v/>
          </cell>
          <cell r="M2939" t="str">
            <v>销售商品</v>
          </cell>
          <cell r="N2939" t="str">
            <v>2023/04/13</v>
          </cell>
          <cell r="O2939">
            <v>15.162</v>
          </cell>
          <cell r="P2939">
            <v>0.21</v>
          </cell>
          <cell r="Q2939">
            <v>21.9</v>
          </cell>
          <cell r="R2939">
            <v>15.2</v>
          </cell>
          <cell r="S2939">
            <v>4.6</v>
          </cell>
          <cell r="T2939" t="str">
            <v>有</v>
          </cell>
          <cell r="U2939" t="str">
            <v/>
          </cell>
          <cell r="V2939" t="str">
            <v>2190</v>
          </cell>
        </row>
        <row r="2939">
          <cell r="Z2939">
            <v>48.5</v>
          </cell>
          <cell r="AA2939">
            <v>45</v>
          </cell>
          <cell r="AB2939">
            <v>40</v>
          </cell>
          <cell r="AC2939">
            <v>0.0873</v>
          </cell>
          <cell r="AD2939">
            <v>10.08</v>
          </cell>
          <cell r="AE2939">
            <v>13.6</v>
          </cell>
          <cell r="AF2939">
            <v>48</v>
          </cell>
          <cell r="AG2939" t="str">
            <v/>
          </cell>
        </row>
        <row r="2940">
          <cell r="A2940" t="str">
            <v>MD3347</v>
          </cell>
          <cell r="B2940" t="str">
            <v>MD2022069</v>
          </cell>
          <cell r="C2940" t="str">
            <v>mideer美妆修炼手册-淑女茶话会</v>
          </cell>
          <cell r="D2940" t="str">
            <v>mideer Makeup Manual - Lady Tea Party</v>
          </cell>
          <cell r="E2940" t="str">
            <v>6936352533474</v>
          </cell>
          <cell r="F2940">
            <v>49</v>
          </cell>
          <cell r="G2940">
            <v>48.99</v>
          </cell>
          <cell r="H2940" t="str">
            <v>3+到20+</v>
          </cell>
          <cell r="I2940" t="str">
            <v>老品</v>
          </cell>
          <cell r="J2940" t="str">
            <v>1、产品同竞品差异点（优势点）：颜料设计成化妆品的形式，让小朋友沉浸式体验化妆
2、产品功能点：配置贴纸模板，让孩子可以自己创作
3、产品设计优势：培养孩子的创意力
4、产品教育属性优势：教育孩子如何化妆和装扮
5、产品安全属性优势：通过 GB 6675国标安全检
6、产品相关服务优势：
7、其他：</v>
          </cell>
          <cell r="K2940" t="str">
            <v>美妆换装，一本全包含，多种配饰贴纸随心搭</v>
          </cell>
          <cell r="L2940" t="str">
            <v/>
          </cell>
          <cell r="M2940" t="str">
            <v>销售商品</v>
          </cell>
          <cell r="N2940" t="str">
            <v>2023/04/19</v>
          </cell>
          <cell r="O2940">
            <v>18.62</v>
          </cell>
          <cell r="P2940">
            <v>0.28</v>
          </cell>
          <cell r="Q2940">
            <v>27</v>
          </cell>
          <cell r="R2940">
            <v>17.3</v>
          </cell>
          <cell r="S2940">
            <v>3.5</v>
          </cell>
          <cell r="T2940" t="str">
            <v>有</v>
          </cell>
          <cell r="U2940" t="str">
            <v/>
          </cell>
          <cell r="V2940" t="str">
            <v>2190</v>
          </cell>
          <cell r="W2940">
            <v>27</v>
          </cell>
          <cell r="X2940">
            <v>17.3</v>
          </cell>
          <cell r="Y2940">
            <v>3.5</v>
          </cell>
          <cell r="Z2940">
            <v>48</v>
          </cell>
          <cell r="AA2940">
            <v>40</v>
          </cell>
          <cell r="AB2940">
            <v>24.5</v>
          </cell>
          <cell r="AC2940">
            <v>0.04704</v>
          </cell>
          <cell r="AD2940">
            <v>11.08</v>
          </cell>
          <cell r="AE2940">
            <v>12.9</v>
          </cell>
          <cell r="AF2940">
            <v>40</v>
          </cell>
          <cell r="AG2940" t="str">
            <v/>
          </cell>
        </row>
        <row r="2941">
          <cell r="A2941" t="str">
            <v>MD6363</v>
          </cell>
          <cell r="B2941" t="str">
            <v>MD2022065</v>
          </cell>
          <cell r="C2941" t="str">
            <v>mideer 服装设计  公主试衣间 蓝</v>
          </cell>
          <cell r="D2941" t="str">
            <v>mideer Clothing Design House - Princess's Fitting Room (Pink)</v>
          </cell>
          <cell r="E2941" t="str">
            <v>6936352563631</v>
          </cell>
          <cell r="F2941">
            <v>39.9</v>
          </cell>
          <cell r="G2941">
            <v>33.6</v>
          </cell>
          <cell r="H2941" t="str">
            <v>3+到20+</v>
          </cell>
          <cell r="I2941" t="str">
            <v>老品</v>
          </cell>
          <cell r="J2941" t="str">
            <v>1、产品同竞品差异点（优势点）：公主礼物
2、产品功能点：服装制作
3、产品设计优势：多种材质制作，通过人台背面磨具插口可以完成服装制作。
4、产品教育属性优势：开发孩子创造力，体验服装设计的魅力
5、产品安全属性优势：通过3C GB 6675国标安全检
6、产品相关服务优势：
7、其他：</v>
          </cell>
          <cell r="K2941" t="str">
            <v>实现宝贝公主梦，无需裁剪、缝合，好玩又安全</v>
          </cell>
          <cell r="L2941" t="str">
            <v/>
          </cell>
          <cell r="M2941" t="str">
            <v>销售商品</v>
          </cell>
          <cell r="N2941" t="str">
            <v>2023/05/20</v>
          </cell>
          <cell r="O2941">
            <v>12.768</v>
          </cell>
          <cell r="P2941">
            <v>0.16</v>
          </cell>
          <cell r="Q2941">
            <v>24.5</v>
          </cell>
          <cell r="R2941">
            <v>13.8</v>
          </cell>
          <cell r="S2941">
            <v>7</v>
          </cell>
          <cell r="T2941" t="str">
            <v>有</v>
          </cell>
          <cell r="U2941" t="str">
            <v/>
          </cell>
          <cell r="V2941" t="str">
            <v>2190</v>
          </cell>
          <cell r="W2941">
            <v>24.5</v>
          </cell>
          <cell r="X2941">
            <v>13.8</v>
          </cell>
          <cell r="Y2941">
            <v>7</v>
          </cell>
          <cell r="Z2941">
            <v>48</v>
          </cell>
          <cell r="AA2941">
            <v>29.5</v>
          </cell>
          <cell r="AB2941">
            <v>32</v>
          </cell>
          <cell r="AC2941">
            <v>0.045312</v>
          </cell>
          <cell r="AD2941">
            <v>3.74</v>
          </cell>
          <cell r="AE2941">
            <v>3.7</v>
          </cell>
          <cell r="AF2941">
            <v>24</v>
          </cell>
          <cell r="AG2941" t="str">
            <v/>
          </cell>
        </row>
        <row r="2942">
          <cell r="A2942" t="str">
            <v>MD6364</v>
          </cell>
          <cell r="B2942" t="str">
            <v>MD2022065</v>
          </cell>
          <cell r="C2942" t="str">
            <v>mideer礼服高级定制-公主试衣间（粉）</v>
          </cell>
          <cell r="D2942" t="str">
            <v>mideer Clothing Design House - Princess's Fitting Room (Blue)</v>
          </cell>
          <cell r="E2942" t="str">
            <v>6936352563648</v>
          </cell>
          <cell r="F2942">
            <v>39.9</v>
          </cell>
          <cell r="G2942">
            <v>33.6</v>
          </cell>
          <cell r="H2942" t="str">
            <v>3+到20+</v>
          </cell>
          <cell r="I2942" t="str">
            <v>老品</v>
          </cell>
          <cell r="J2942" t="str">
            <v>1、产品同竞品差异点（优势点）：公主礼物
2、产品功能点：服装制作
3、产品设计优势：多种材质制作，通过人台背面磨具插口可以完成服装制作。
4、产品教育属性优势：开发孩子创造力，体验服装设计的魅力
5、产品安全属性优势：通过3C GB 6675国标安全检
6、产品相关服务优势：
7、其他：</v>
          </cell>
          <cell r="K2942" t="str">
            <v>实现宝贝公主梦，无需裁剪、缝合，好玩又安全</v>
          </cell>
          <cell r="L2942" t="str">
            <v/>
          </cell>
          <cell r="M2942" t="str">
            <v>销售商品</v>
          </cell>
          <cell r="N2942" t="str">
            <v>2023/05/20</v>
          </cell>
          <cell r="O2942">
            <v>12.768</v>
          </cell>
          <cell r="P2942">
            <v>0.16</v>
          </cell>
          <cell r="Q2942">
            <v>24.5</v>
          </cell>
          <cell r="R2942">
            <v>13.8</v>
          </cell>
          <cell r="S2942">
            <v>7</v>
          </cell>
          <cell r="T2942" t="str">
            <v>有</v>
          </cell>
          <cell r="U2942" t="str">
            <v/>
          </cell>
          <cell r="V2942" t="str">
            <v>2190</v>
          </cell>
        </row>
        <row r="2942">
          <cell r="Z2942">
            <v>48</v>
          </cell>
          <cell r="AA2942">
            <v>29.5</v>
          </cell>
          <cell r="AB2942">
            <v>32</v>
          </cell>
          <cell r="AC2942">
            <v>0.045312</v>
          </cell>
          <cell r="AD2942">
            <v>3.74</v>
          </cell>
          <cell r="AE2942">
            <v>3.7</v>
          </cell>
          <cell r="AF2942">
            <v>24</v>
          </cell>
          <cell r="AG2942" t="str">
            <v/>
          </cell>
        </row>
        <row r="2943">
          <cell r="A2943" t="str">
            <v>MD6419</v>
          </cell>
          <cell r="B2943" t="str">
            <v>MD2017053</v>
          </cell>
          <cell r="C2943" t="str">
            <v>mideer 泥瓦匠  扩充包</v>
          </cell>
          <cell r="D2943" t="str">
            <v>无</v>
          </cell>
          <cell r="E2943" t="str">
            <v>6936352564195</v>
          </cell>
          <cell r="F2943">
            <v>69</v>
          </cell>
          <cell r="G2943">
            <v>83.92</v>
          </cell>
          <cell r="H2943" t="str">
            <v>3+到20+</v>
          </cell>
          <cell r="I2943" t="str">
            <v>老品</v>
          </cell>
          <cell r="J2943" t="str">
            <v>1、产品同竞品差异点（优势点）：真砖真瓦，植物种植
2、产品功能点：
3、产品设计优势：花园别墅设计
4、产品教育属性优势：/
5、产品安全属性优势：玉米淀粉水泥超安全
6、产品相关服务优势：
7、其他：</v>
          </cell>
          <cell r="K2943" t="str">
            <v>真砖真瓦真体验，仿真水泥可清洗，可重复搭建</v>
          </cell>
          <cell r="L2943" t="str">
            <v/>
          </cell>
          <cell r="M2943" t="str">
            <v>销售商品</v>
          </cell>
          <cell r="N2943" t="str">
            <v>2023/05/26</v>
          </cell>
          <cell r="O2943">
            <v>31.05</v>
          </cell>
          <cell r="P2943">
            <v>1.5</v>
          </cell>
          <cell r="Q2943">
            <v>18.5</v>
          </cell>
          <cell r="R2943">
            <v>20</v>
          </cell>
          <cell r="S2943">
            <v>7</v>
          </cell>
          <cell r="T2943" t="str">
            <v>有</v>
          </cell>
          <cell r="U2943" t="str">
            <v/>
          </cell>
          <cell r="V2943" t="str">
            <v>2190</v>
          </cell>
          <cell r="W2943">
            <v>18.5</v>
          </cell>
          <cell r="X2943">
            <v>20</v>
          </cell>
          <cell r="Y2943">
            <v>7</v>
          </cell>
          <cell r="Z2943">
            <v>37.5</v>
          </cell>
          <cell r="AA2943">
            <v>22</v>
          </cell>
          <cell r="AB2943">
            <v>30</v>
          </cell>
          <cell r="AC2943">
            <v>0.02475</v>
          </cell>
          <cell r="AD2943">
            <v>12</v>
          </cell>
          <cell r="AE2943">
            <v>12.6</v>
          </cell>
          <cell r="AF2943">
            <v>8</v>
          </cell>
          <cell r="AG2943" t="str">
            <v/>
          </cell>
        </row>
        <row r="2944">
          <cell r="A2944" t="str">
            <v>MD6411</v>
          </cell>
          <cell r="B2944" t="str">
            <v>MD2022094</v>
          </cell>
          <cell r="C2944" t="str">
            <v>四合一多功能麦克风-糖果粉</v>
          </cell>
          <cell r="D2944" t="str">
            <v>mideer Versatile Singalong Microphone - Candy Pink</v>
          </cell>
          <cell r="E2944" t="str">
            <v>6936352564119</v>
          </cell>
          <cell r="F2944">
            <v>239</v>
          </cell>
          <cell r="G2944">
            <v>279.95</v>
          </cell>
          <cell r="H2944" t="str">
            <v>3+</v>
          </cell>
          <cell r="I2944" t="str">
            <v>老品</v>
          </cell>
          <cell r="J2944" t="str">
            <v>1、产品同竞品差异点（优势点）：多功能麦克风 
2、产品功能点：
3、产品设计优势：
4、产品教育属性优势：
5、产品安全属性优势：
6、产品相关服务优势：
7、其他：</v>
          </cell>
          <cell r="K2944" t="str">
            <v>无需连线，蓝牙连接，适用多种音乐app</v>
          </cell>
          <cell r="L2944" t="str">
            <v/>
          </cell>
          <cell r="M2944" t="str">
            <v>销售商品</v>
          </cell>
          <cell r="N2944" t="str">
            <v>2023/05/26</v>
          </cell>
          <cell r="O2944">
            <v>107.55</v>
          </cell>
          <cell r="P2944">
            <v>0.65</v>
          </cell>
          <cell r="Q2944">
            <v>15.5</v>
          </cell>
          <cell r="R2944">
            <v>15.7</v>
          </cell>
          <cell r="S2944">
            <v>7.3</v>
          </cell>
          <cell r="T2944" t="str">
            <v>有</v>
          </cell>
          <cell r="U2944" t="str">
            <v/>
          </cell>
          <cell r="V2944" t="str">
            <v>2190</v>
          </cell>
          <cell r="W2944">
            <v>15.5</v>
          </cell>
          <cell r="X2944">
            <v>15.5</v>
          </cell>
          <cell r="Y2944">
            <v>7.1</v>
          </cell>
          <cell r="Z2944">
            <v>38.5</v>
          </cell>
          <cell r="AA2944">
            <v>33.2</v>
          </cell>
          <cell r="AB2944">
            <v>33.4</v>
          </cell>
          <cell r="AC2944">
            <v>0.04269188</v>
          </cell>
          <cell r="AD2944">
            <v>13.04</v>
          </cell>
          <cell r="AE2944">
            <v>13.8</v>
          </cell>
          <cell r="AF2944">
            <v>20</v>
          </cell>
          <cell r="AG2944" t="str">
            <v/>
          </cell>
        </row>
        <row r="2945">
          <cell r="A2945" t="str">
            <v>MD6395</v>
          </cell>
          <cell r="B2945" t="str">
            <v>MD2022001</v>
          </cell>
          <cell r="C2945" t="str">
            <v>mideer 彩窗磁力片 百变轨道 交通</v>
          </cell>
          <cell r="D2945" t="str">
            <v>mideer Racing Track  Magnetic Tiles</v>
          </cell>
          <cell r="E2945" t="str">
            <v>6936352563952</v>
          </cell>
          <cell r="F2945">
            <v>299</v>
          </cell>
          <cell r="G2945">
            <v>377.68</v>
          </cell>
          <cell r="H2945" t="str">
            <v>3+到20+</v>
          </cell>
          <cell r="I2945" t="str">
            <v>老品</v>
          </cell>
          <cell r="J2945" t="str">
            <v>1、产品同竞品差异点（优势点）：透彩彩窗光影、mideer磁力片关键词、交通轨道主题
2、产品功能点：8快磁铁双倍磁力、大尺寸好抓握、双面牢固度加强
3、产品设计优势：4棱彩窗简洁造型
4、产品教育属性优势：早教教育内容
5、产品安全属性优势：超强超声波焊接
6、产品相关服务优势：碎磁缺磁补发
7、其他：/</v>
          </cell>
          <cell r="K2945" t="str">
            <v>1). 孩子最爱的铁路主题 —— 开启趣味交通探索之旅
2). 多种轨道设计 —— 让小火车跑起来！
3). 三大难度等级 —— 循序渐进，激发无限创造力</v>
          </cell>
          <cell r="L2945" t="str">
            <v>Kids’ favorite railway theme
Multiple track designs – Let the trains run!
3 difficulty levels – Boost creativity step by step</v>
          </cell>
          <cell r="M2945" t="str">
            <v>销售商品</v>
          </cell>
          <cell r="N2945" t="str">
            <v>2023/05/29</v>
          </cell>
          <cell r="O2945">
            <v>143.52</v>
          </cell>
          <cell r="P2945">
            <v>3</v>
          </cell>
          <cell r="Q2945">
            <v>45</v>
          </cell>
          <cell r="R2945">
            <v>35</v>
          </cell>
          <cell r="S2945">
            <v>7.5</v>
          </cell>
          <cell r="T2945" t="str">
            <v>有</v>
          </cell>
          <cell r="U2945" t="str">
            <v>有</v>
          </cell>
          <cell r="V2945" t="str">
            <v>2190</v>
          </cell>
          <cell r="W2945">
            <v>40.6</v>
          </cell>
          <cell r="X2945">
            <v>35.3</v>
          </cell>
          <cell r="Y2945">
            <v>7.6</v>
          </cell>
          <cell r="Z2945">
            <v>46.4</v>
          </cell>
          <cell r="AA2945">
            <v>36.7</v>
          </cell>
          <cell r="AB2945">
            <v>32.8</v>
          </cell>
          <cell r="AC2945">
            <v>0.055854464</v>
          </cell>
          <cell r="AD2945">
            <v>12</v>
          </cell>
          <cell r="AE2945">
            <v>12.76</v>
          </cell>
          <cell r="AF2945">
            <v>4</v>
          </cell>
          <cell r="AG2945" t="str">
            <v>是</v>
          </cell>
        </row>
        <row r="2946">
          <cell r="A2946" t="str">
            <v>MD1242</v>
          </cell>
          <cell r="B2946" t="str">
            <v>MD2023037</v>
          </cell>
          <cell r="C2946" t="str">
            <v>mideer益智折纸桌游-百变折学(低阶）</v>
          </cell>
          <cell r="D2946" t="str">
            <v>mideer Origami Broad Game - Versatile Geometry Papercraft (Elementary)</v>
          </cell>
          <cell r="E2946" t="str">
            <v>6936352512424</v>
          </cell>
          <cell r="F2946">
            <v>19.9</v>
          </cell>
          <cell r="G2946">
            <v>19.88</v>
          </cell>
          <cell r="H2946" t="str">
            <v>3+</v>
          </cell>
          <cell r="I2946" t="str">
            <v>老品</v>
          </cell>
          <cell r="J2946" t="str">
            <v>1、产品同竞品差异点（优势点）：
2、产品功能点：
3、产品设计优势：
4、产品教育属性优势：
5、产品安全属性优势：
6、产品相关服务优势：
7、其他：</v>
          </cell>
          <cell r="K2946" t="str">
            <v>日常造型全包含，搭配参考图，对着折更简单</v>
          </cell>
          <cell r="L2946" t="str">
            <v/>
          </cell>
          <cell r="M2946" t="str">
            <v>销售商品</v>
          </cell>
          <cell r="N2946" t="str">
            <v>2023/05/30</v>
          </cell>
          <cell r="O2946">
            <v>7.562</v>
          </cell>
          <cell r="P2946">
            <v>0.09</v>
          </cell>
          <cell r="Q2946">
            <v>11.5</v>
          </cell>
          <cell r="R2946">
            <v>11.5</v>
          </cell>
          <cell r="S2946">
            <v>1</v>
          </cell>
          <cell r="T2946" t="str">
            <v>有</v>
          </cell>
          <cell r="U2946" t="str">
            <v/>
          </cell>
          <cell r="V2946" t="str">
            <v>2190</v>
          </cell>
          <cell r="W2946">
            <v>11.7</v>
          </cell>
          <cell r="X2946">
            <v>11.7</v>
          </cell>
          <cell r="Y2946">
            <v>1</v>
          </cell>
          <cell r="Z2946">
            <v>28</v>
          </cell>
          <cell r="AA2946">
            <v>27.5</v>
          </cell>
          <cell r="AB2946">
            <v>46.2</v>
          </cell>
          <cell r="AC2946">
            <v>0.035574</v>
          </cell>
          <cell r="AD2946">
            <v>16</v>
          </cell>
          <cell r="AE2946">
            <v>15.39</v>
          </cell>
          <cell r="AF2946">
            <v>160</v>
          </cell>
          <cell r="AG2946" t="str">
            <v/>
          </cell>
        </row>
        <row r="2947">
          <cell r="A2947" t="str">
            <v>MD1246</v>
          </cell>
          <cell r="B2947" t="str">
            <v>MD2023037</v>
          </cell>
          <cell r="C2947" t="str">
            <v>mideer益智折纸桌游-百变折学(中阶）</v>
          </cell>
          <cell r="D2947" t="str">
            <v>mideer Origami Broad Game - Versatile Geometry Papercraft (Intermediate)</v>
          </cell>
          <cell r="E2947" t="str">
            <v>6936352512462</v>
          </cell>
          <cell r="F2947">
            <v>19.9</v>
          </cell>
          <cell r="G2947">
            <v>19.88</v>
          </cell>
          <cell r="H2947" t="str">
            <v/>
          </cell>
          <cell r="I2947" t="str">
            <v>老品</v>
          </cell>
          <cell r="J2947" t="str">
            <v/>
          </cell>
          <cell r="K2947" t="str">
            <v>日常造型全包含，搭配参考图，对着折更简单</v>
          </cell>
          <cell r="L2947" t="str">
            <v/>
          </cell>
          <cell r="M2947" t="str">
            <v>销售商品</v>
          </cell>
          <cell r="N2947" t="str">
            <v>2023/05/30</v>
          </cell>
          <cell r="O2947">
            <v>7.562</v>
          </cell>
          <cell r="P2947">
            <v>0.1</v>
          </cell>
          <cell r="Q2947">
            <v>11.5</v>
          </cell>
          <cell r="R2947">
            <v>11.5</v>
          </cell>
          <cell r="S2947">
            <v>1</v>
          </cell>
          <cell r="T2947" t="str">
            <v>有</v>
          </cell>
          <cell r="U2947" t="str">
            <v/>
          </cell>
          <cell r="V2947" t="str">
            <v>2190</v>
          </cell>
          <cell r="W2947">
            <v>11.5</v>
          </cell>
          <cell r="X2947">
            <v>11.5</v>
          </cell>
          <cell r="Y2947">
            <v>1</v>
          </cell>
          <cell r="Z2947">
            <v>28</v>
          </cell>
          <cell r="AA2947">
            <v>27</v>
          </cell>
          <cell r="AB2947">
            <v>46</v>
          </cell>
          <cell r="AC2947">
            <v>0.034776</v>
          </cell>
          <cell r="AD2947">
            <v>16</v>
          </cell>
          <cell r="AE2947">
            <v>13.95</v>
          </cell>
          <cell r="AF2947">
            <v>160</v>
          </cell>
          <cell r="AG2947" t="str">
            <v/>
          </cell>
        </row>
        <row r="2948">
          <cell r="A2948" t="str">
            <v>MD1247</v>
          </cell>
          <cell r="B2948" t="str">
            <v>MD2023037</v>
          </cell>
          <cell r="C2948" t="str">
            <v>mideer益智折纸桌游-百变折学(高阶）</v>
          </cell>
          <cell r="D2948" t="str">
            <v>mideer Origami Broad Game - Versatile Geometry Papercraft (Advanced)</v>
          </cell>
          <cell r="E2948" t="str">
            <v>6936352512479</v>
          </cell>
          <cell r="F2948">
            <v>19.9</v>
          </cell>
          <cell r="G2948">
            <v>19.88</v>
          </cell>
          <cell r="H2948" t="str">
            <v/>
          </cell>
          <cell r="I2948" t="str">
            <v>老品</v>
          </cell>
          <cell r="J2948" t="str">
            <v/>
          </cell>
          <cell r="K2948" t="str">
            <v>日常造型全包含，搭配参考图，对着折更简单</v>
          </cell>
          <cell r="L2948" t="str">
            <v/>
          </cell>
          <cell r="M2948" t="str">
            <v>销售商品</v>
          </cell>
          <cell r="N2948" t="str">
            <v>2023/05/30</v>
          </cell>
          <cell r="O2948">
            <v>7.562</v>
          </cell>
          <cell r="P2948">
            <v>0.1</v>
          </cell>
          <cell r="Q2948">
            <v>11.5</v>
          </cell>
          <cell r="R2948">
            <v>11.5</v>
          </cell>
          <cell r="S2948">
            <v>1</v>
          </cell>
          <cell r="T2948" t="str">
            <v>有</v>
          </cell>
          <cell r="U2948" t="str">
            <v/>
          </cell>
          <cell r="V2948" t="str">
            <v>2190</v>
          </cell>
          <cell r="W2948">
            <v>11.5</v>
          </cell>
          <cell r="X2948">
            <v>11.5</v>
          </cell>
          <cell r="Y2948">
            <v>1</v>
          </cell>
          <cell r="Z2948">
            <v>28</v>
          </cell>
          <cell r="AA2948">
            <v>27</v>
          </cell>
          <cell r="AB2948">
            <v>46</v>
          </cell>
          <cell r="AC2948">
            <v>0.034776</v>
          </cell>
          <cell r="AD2948">
            <v>16</v>
          </cell>
          <cell r="AE2948">
            <v>13.95</v>
          </cell>
          <cell r="AF2948">
            <v>160</v>
          </cell>
          <cell r="AG2948" t="str">
            <v/>
          </cell>
        </row>
        <row r="2949">
          <cell r="A2949" t="str">
            <v>MD1276</v>
          </cell>
          <cell r="B2949" t="str">
            <v>MD2023007</v>
          </cell>
          <cell r="C2949" t="str">
            <v>mideer龙行东方端午手工套装</v>
          </cell>
          <cell r="D2949" t="str">
            <v>mideer 2 in 1 Dragon Boat Festival Handcraft Set - Eastern Dragon Soars</v>
          </cell>
          <cell r="E2949" t="str">
            <v>6936352512769</v>
          </cell>
          <cell r="F2949">
            <v>39</v>
          </cell>
          <cell r="G2949">
            <v>39</v>
          </cell>
          <cell r="H2949" t="str">
            <v/>
          </cell>
          <cell r="I2949" t="str">
            <v>老品</v>
          </cell>
          <cell r="J2949" t="str">
            <v/>
          </cell>
          <cell r="K2949" t="str">
            <v>喜迎端午，在家舞个龙，材料已备齐，开启端午好时光</v>
          </cell>
          <cell r="L2949" t="str">
            <v/>
          </cell>
          <cell r="M2949" t="str">
            <v>销售商品</v>
          </cell>
          <cell r="N2949" t="str">
            <v>2023/05/20</v>
          </cell>
          <cell r="O2949">
            <v>14.82</v>
          </cell>
          <cell r="P2949">
            <v>0.118</v>
          </cell>
          <cell r="Q2949">
            <v>27</v>
          </cell>
          <cell r="R2949">
            <v>17</v>
          </cell>
          <cell r="S2949">
            <v>3</v>
          </cell>
          <cell r="T2949" t="str">
            <v>有</v>
          </cell>
          <cell r="U2949" t="str">
            <v/>
          </cell>
          <cell r="V2949" t="str">
            <v>2190</v>
          </cell>
          <cell r="W2949">
            <v>27</v>
          </cell>
          <cell r="X2949">
            <v>17</v>
          </cell>
          <cell r="Y2949">
            <v>3</v>
          </cell>
          <cell r="Z2949">
            <v>53</v>
          </cell>
          <cell r="AA2949">
            <v>29</v>
          </cell>
          <cell r="AB2949">
            <v>38</v>
          </cell>
          <cell r="AC2949">
            <v>0.058406</v>
          </cell>
          <cell r="AD2949">
            <v>4.25</v>
          </cell>
          <cell r="AE2949">
            <v>7.05</v>
          </cell>
          <cell r="AF2949">
            <v>36</v>
          </cell>
          <cell r="AG2949" t="str">
            <v/>
          </cell>
        </row>
        <row r="2950">
          <cell r="A2950" t="str">
            <v>MD1275</v>
          </cell>
          <cell r="B2950" t="str">
            <v>MD2022065</v>
          </cell>
          <cell r="C2950" t="str">
            <v>mideer 服装设计  公主试衣间 黄</v>
          </cell>
          <cell r="D2950" t="str">
            <v>无</v>
          </cell>
          <cell r="E2950" t="str">
            <v>6936352512752</v>
          </cell>
          <cell r="F2950">
            <v>39.9</v>
          </cell>
          <cell r="G2950">
            <v>33.6</v>
          </cell>
          <cell r="H2950" t="str">
            <v>3+到20+</v>
          </cell>
          <cell r="I2950" t="str">
            <v>老品</v>
          </cell>
          <cell r="J2950" t="str">
            <v>1、产品同竞品差异点（优势点）：公主礼物
2、产品功能点：服装制作
3、产品设计优势：多种材质制作，通过人台背面磨具插口可以完成服装制作。
4、产品教育属性优势：开发孩子创造力，体验服装设计的魅力
5、产品安全属性优势：通过3C GB 6675国标安全检
6、产品相关服务优势：
7、其他：</v>
          </cell>
          <cell r="K2950" t="str">
            <v>实现宝贝公主梦，无需裁剪、缝合，好玩又安全</v>
          </cell>
          <cell r="L2950" t="str">
            <v/>
          </cell>
          <cell r="M2950" t="str">
            <v>销售商品</v>
          </cell>
          <cell r="N2950" t="str">
            <v>2023/05/20</v>
          </cell>
          <cell r="O2950">
            <v>12.768</v>
          </cell>
          <cell r="P2950">
            <v>0.16</v>
          </cell>
          <cell r="Q2950">
            <v>24.5</v>
          </cell>
          <cell r="R2950">
            <v>13.8</v>
          </cell>
          <cell r="S2950">
            <v>7</v>
          </cell>
          <cell r="T2950" t="str">
            <v>有</v>
          </cell>
          <cell r="U2950" t="str">
            <v/>
          </cell>
          <cell r="V2950" t="str">
            <v>2190</v>
          </cell>
          <cell r="W2950">
            <v>24.5</v>
          </cell>
          <cell r="X2950">
            <v>13.8</v>
          </cell>
          <cell r="Y2950">
            <v>7</v>
          </cell>
          <cell r="Z2950">
            <v>48</v>
          </cell>
          <cell r="AA2950">
            <v>29.5</v>
          </cell>
          <cell r="AB2950">
            <v>32</v>
          </cell>
          <cell r="AC2950">
            <v>0.045312</v>
          </cell>
          <cell r="AD2950">
            <v>3.74</v>
          </cell>
          <cell r="AE2950">
            <v>3.7</v>
          </cell>
          <cell r="AF2950">
            <v>24</v>
          </cell>
          <cell r="AG2950" t="str">
            <v/>
          </cell>
        </row>
        <row r="2951">
          <cell r="A2951" t="str">
            <v>MD1274</v>
          </cell>
          <cell r="B2951" t="str">
            <v>MD2022065</v>
          </cell>
          <cell r="C2951" t="str">
            <v>mideer礼服高级定制-公主试衣间（紫）</v>
          </cell>
          <cell r="D2951" t="str">
            <v>无</v>
          </cell>
          <cell r="E2951" t="str">
            <v>6936352512745</v>
          </cell>
          <cell r="F2951">
            <v>39.9</v>
          </cell>
          <cell r="G2951">
            <v>33.6</v>
          </cell>
          <cell r="H2951" t="str">
            <v>3+到20+</v>
          </cell>
          <cell r="I2951" t="str">
            <v>老品</v>
          </cell>
          <cell r="J2951" t="str">
            <v>1、产品同竞品差异点（优势点）：公主礼物
2、产品功能点：服装制作
3、产品设计优势：多种材质制作，通过人台背面磨具插口可以完成服装制作。
4、产品教育属性优势：开发孩子创造力，体验服装设计的魅力
5、产品安全属性优势：通过3C GB 6675国标安全检
6、产品相关服务优势：
7、其他：</v>
          </cell>
          <cell r="K2951" t="str">
            <v>实现宝贝公主梦，无需裁剪、缝合，好玩又安全</v>
          </cell>
          <cell r="L2951" t="str">
            <v/>
          </cell>
          <cell r="M2951" t="str">
            <v>销售商品</v>
          </cell>
          <cell r="N2951" t="str">
            <v>2023/05/20</v>
          </cell>
          <cell r="O2951">
            <v>12.768</v>
          </cell>
          <cell r="P2951">
            <v>0.16</v>
          </cell>
          <cell r="Q2951">
            <v>24.5</v>
          </cell>
          <cell r="R2951">
            <v>13.8</v>
          </cell>
          <cell r="S2951">
            <v>7</v>
          </cell>
          <cell r="T2951" t="str">
            <v>有</v>
          </cell>
          <cell r="U2951" t="str">
            <v/>
          </cell>
          <cell r="V2951" t="str">
            <v>2190</v>
          </cell>
          <cell r="W2951">
            <v>24.5</v>
          </cell>
          <cell r="X2951">
            <v>13.8</v>
          </cell>
          <cell r="Y2951">
            <v>7</v>
          </cell>
          <cell r="Z2951">
            <v>48</v>
          </cell>
          <cell r="AA2951">
            <v>29.5</v>
          </cell>
          <cell r="AB2951">
            <v>32</v>
          </cell>
          <cell r="AC2951">
            <v>0.045312</v>
          </cell>
          <cell r="AD2951">
            <v>3.74</v>
          </cell>
          <cell r="AE2951">
            <v>3.7</v>
          </cell>
          <cell r="AF2951">
            <v>24</v>
          </cell>
          <cell r="AG2951" t="str">
            <v/>
          </cell>
        </row>
        <row r="2952">
          <cell r="A2952" t="str">
            <v>MD1081</v>
          </cell>
          <cell r="B2952" t="str">
            <v>MD2019007</v>
          </cell>
          <cell r="C2952" t="str">
            <v>mideer木质医药箱</v>
          </cell>
          <cell r="D2952" t="str">
            <v>mideer Wooden First-aid Kit</v>
          </cell>
          <cell r="E2952" t="str">
            <v>6936352510819</v>
          </cell>
          <cell r="F2952">
            <v>188</v>
          </cell>
          <cell r="G2952">
            <v>133.58</v>
          </cell>
          <cell r="H2952" t="str">
            <v/>
          </cell>
          <cell r="I2952" t="str">
            <v>老品</v>
          </cell>
          <cell r="J2952" t="str">
            <v/>
          </cell>
          <cell r="K2952" t="str">
            <v>原木清香无异味，均匀打磨无毛刺，仿真设计更入戏</v>
          </cell>
          <cell r="L2952" t="str">
            <v/>
          </cell>
          <cell r="M2952" t="str">
            <v>销售商品</v>
          </cell>
          <cell r="N2952" t="str">
            <v>2019/03/04</v>
          </cell>
          <cell r="O2952">
            <v>50.76</v>
          </cell>
          <cell r="P2952">
            <v>0.7</v>
          </cell>
          <cell r="Q2952">
            <v>31.3</v>
          </cell>
          <cell r="R2952">
            <v>22.2</v>
          </cell>
          <cell r="S2952">
            <v>11.6</v>
          </cell>
          <cell r="T2952" t="str">
            <v>有</v>
          </cell>
          <cell r="U2952" t="str">
            <v/>
          </cell>
          <cell r="V2952" t="str">
            <v>2190</v>
          </cell>
        </row>
        <row r="2952">
          <cell r="AC2952">
            <v>0</v>
          </cell>
        </row>
        <row r="2952">
          <cell r="AG2952" t="str">
            <v/>
          </cell>
        </row>
        <row r="2953">
          <cell r="A2953" t="str">
            <v>MD1079</v>
          </cell>
          <cell r="B2953" t="str">
            <v>MD2019007</v>
          </cell>
          <cell r="C2953" t="str">
            <v>mideer木质烧烤架</v>
          </cell>
          <cell r="D2953" t="str">
            <v>mideer My First BBQ Set</v>
          </cell>
          <cell r="E2953" t="str">
            <v>6936352510796</v>
          </cell>
          <cell r="F2953">
            <v>188</v>
          </cell>
          <cell r="G2953">
            <v>148.42</v>
          </cell>
          <cell r="H2953" t="str">
            <v/>
          </cell>
          <cell r="I2953" t="str">
            <v>老品</v>
          </cell>
          <cell r="J2953" t="str">
            <v/>
          </cell>
          <cell r="K2953" t="str">
            <v>原木清香无异味，均匀打磨无毛刺，仿真设计更入戏</v>
          </cell>
          <cell r="L2953" t="str">
            <v/>
          </cell>
          <cell r="M2953" t="str">
            <v>销售商品</v>
          </cell>
          <cell r="N2953" t="str">
            <v>2019/03/04</v>
          </cell>
          <cell r="O2953">
            <v>56.4</v>
          </cell>
          <cell r="P2953">
            <v>1.5168</v>
          </cell>
          <cell r="Q2953">
            <v>31.5</v>
          </cell>
          <cell r="R2953">
            <v>11.5</v>
          </cell>
          <cell r="S2953">
            <v>22.2</v>
          </cell>
          <cell r="T2953" t="str">
            <v>有</v>
          </cell>
          <cell r="U2953" t="str">
            <v/>
          </cell>
          <cell r="V2953" t="str">
            <v>2190</v>
          </cell>
          <cell r="W2953">
            <v>31.5</v>
          </cell>
          <cell r="X2953">
            <v>11.5</v>
          </cell>
          <cell r="Y2953">
            <v>22.2</v>
          </cell>
          <cell r="Z2953">
            <v>0</v>
          </cell>
          <cell r="AA2953">
            <v>0</v>
          </cell>
          <cell r="AB2953">
            <v>0</v>
          </cell>
          <cell r="AC2953">
            <v>0</v>
          </cell>
          <cell r="AD2953">
            <v>0</v>
          </cell>
          <cell r="AE2953">
            <v>0</v>
          </cell>
          <cell r="AF2953">
            <v>0</v>
          </cell>
          <cell r="AG2953" t="str">
            <v/>
          </cell>
        </row>
        <row r="2954">
          <cell r="A2954" t="str">
            <v>MD2192</v>
          </cell>
          <cell r="B2954" t="str">
            <v>MD2022059</v>
          </cell>
          <cell r="C2954" t="str">
            <v>mideer EQ智能社交启蒙桌游-鼠影迷踪</v>
          </cell>
          <cell r="D2954" t="str">
            <v>mideer EQ Socializing Board Game - Catch the Mouse</v>
          </cell>
          <cell r="E2954" t="str">
            <v>6936352521921</v>
          </cell>
          <cell r="F2954">
            <v>79</v>
          </cell>
          <cell r="G2954">
            <v>79</v>
          </cell>
          <cell r="H2954" t="str">
            <v/>
          </cell>
          <cell r="I2954" t="str">
            <v>老品</v>
          </cell>
          <cell r="J2954" t="str">
            <v/>
          </cell>
          <cell r="K2954" t="str">
            <v>释放好胜天性，锻炼反应力，加厚游戏板体验更佳</v>
          </cell>
          <cell r="L2954" t="str">
            <v/>
          </cell>
          <cell r="M2954" t="str">
            <v>销售商品</v>
          </cell>
          <cell r="N2954" t="str">
            <v>2022/08/25</v>
          </cell>
          <cell r="O2954">
            <v>30.02</v>
          </cell>
          <cell r="P2954">
            <v>0.596</v>
          </cell>
          <cell r="Q2954">
            <v>22.7</v>
          </cell>
          <cell r="R2954">
            <v>19.1</v>
          </cell>
          <cell r="S2954">
            <v>3.9</v>
          </cell>
          <cell r="T2954" t="str">
            <v>有</v>
          </cell>
          <cell r="U2954" t="str">
            <v/>
          </cell>
          <cell r="V2954" t="str">
            <v>2190</v>
          </cell>
        </row>
        <row r="2954">
          <cell r="AC2954">
            <v>0</v>
          </cell>
        </row>
        <row r="2954">
          <cell r="AG2954" t="str">
            <v/>
          </cell>
        </row>
        <row r="2955">
          <cell r="A2955" t="str">
            <v>MD2189</v>
          </cell>
          <cell r="B2955" t="str">
            <v>MD2022059</v>
          </cell>
          <cell r="C2955" t="str">
            <v>mideer EQ智能情商启蒙桌游-小羊快跑</v>
          </cell>
          <cell r="D2955" t="str">
            <v>mideer EQ Socializing Board Game - Run Lamb Run</v>
          </cell>
          <cell r="E2955" t="str">
            <v>6936352521891</v>
          </cell>
          <cell r="F2955">
            <v>79</v>
          </cell>
          <cell r="G2955">
            <v>79</v>
          </cell>
          <cell r="H2955" t="str">
            <v/>
          </cell>
          <cell r="I2955" t="str">
            <v>老品</v>
          </cell>
          <cell r="J2955" t="str">
            <v/>
          </cell>
          <cell r="K2955" t="str">
            <v>释放好胜天性，锻炼反应力，加厚游戏板体验更佳</v>
          </cell>
          <cell r="L2955" t="str">
            <v/>
          </cell>
          <cell r="M2955" t="str">
            <v>销售商品</v>
          </cell>
          <cell r="N2955" t="str">
            <v>2022/09/19</v>
          </cell>
          <cell r="O2955">
            <v>30.02</v>
          </cell>
          <cell r="P2955">
            <v>0.59</v>
          </cell>
          <cell r="Q2955">
            <v>22.5</v>
          </cell>
          <cell r="R2955">
            <v>19</v>
          </cell>
          <cell r="S2955">
            <v>4</v>
          </cell>
          <cell r="T2955" t="str">
            <v>有</v>
          </cell>
          <cell r="U2955" t="str">
            <v/>
          </cell>
          <cell r="V2955" t="str">
            <v>2190</v>
          </cell>
        </row>
        <row r="2955">
          <cell r="AC2955">
            <v>0</v>
          </cell>
        </row>
        <row r="2955">
          <cell r="AG2955" t="str">
            <v/>
          </cell>
        </row>
        <row r="2956">
          <cell r="A2956" t="str">
            <v>MD2218</v>
          </cell>
          <cell r="B2956" t="str">
            <v>MD2022071</v>
          </cell>
          <cell r="C2956" t="str">
            <v>mideer 霓虹空间系列孔明锁  二十四锁</v>
          </cell>
          <cell r="D2956" t="str">
            <v>mideer Neon Space Kongming Lock - Pillar 24</v>
          </cell>
          <cell r="E2956" t="str">
            <v>6936352522188</v>
          </cell>
          <cell r="F2956">
            <v>24.9</v>
          </cell>
          <cell r="G2956">
            <v>30.03</v>
          </cell>
          <cell r="H2956" t="str">
            <v>3+</v>
          </cell>
          <cell r="I2956" t="str">
            <v>老品</v>
          </cell>
          <cell r="J2956" t="str">
            <v>/</v>
          </cell>
          <cell r="K2956" t="str">
            <v>拼装简单不费力，全身光滑，锻炼逻辑力、空间想象力</v>
          </cell>
          <cell r="L2956" t="str">
            <v/>
          </cell>
          <cell r="M2956" t="str">
            <v>销售商品</v>
          </cell>
          <cell r="N2956" t="str">
            <v>2022/10/10</v>
          </cell>
          <cell r="O2956">
            <v>11.205</v>
          </cell>
          <cell r="P2956">
            <v>0.11</v>
          </cell>
          <cell r="Q2956">
            <v>7.3</v>
          </cell>
          <cell r="R2956">
            <v>7.3</v>
          </cell>
          <cell r="S2956">
            <v>7.3</v>
          </cell>
          <cell r="T2956" t="str">
            <v>有</v>
          </cell>
          <cell r="U2956" t="str">
            <v/>
          </cell>
          <cell r="V2956" t="str">
            <v>2190</v>
          </cell>
          <cell r="W2956">
            <v>7.4</v>
          </cell>
          <cell r="X2956">
            <v>7.4</v>
          </cell>
          <cell r="Y2956">
            <v>7.5</v>
          </cell>
          <cell r="Z2956">
            <v>39</v>
          </cell>
          <cell r="AA2956">
            <v>26</v>
          </cell>
          <cell r="AB2956">
            <v>46.1</v>
          </cell>
          <cell r="AC2956">
            <v>0.0467454</v>
          </cell>
          <cell r="AD2956">
            <v>7.2</v>
          </cell>
          <cell r="AE2956">
            <v>7.72</v>
          </cell>
          <cell r="AF2956">
            <v>60</v>
          </cell>
          <cell r="AG2956" t="str">
            <v/>
          </cell>
        </row>
        <row r="2957">
          <cell r="A2957" t="str">
            <v>MD2219</v>
          </cell>
          <cell r="B2957" t="str">
            <v>MD2022071</v>
          </cell>
          <cell r="C2957" t="str">
            <v>mideer 霓虹空间系列孔明锁  孔明球</v>
          </cell>
          <cell r="D2957" t="str">
            <v>mideer Neon Space Kongming Lock - Kongming Sphere</v>
          </cell>
          <cell r="E2957" t="str">
            <v>6936352522195</v>
          </cell>
          <cell r="F2957">
            <v>24.9</v>
          </cell>
          <cell r="G2957">
            <v>30.03</v>
          </cell>
          <cell r="H2957" t="str">
            <v>3+</v>
          </cell>
          <cell r="I2957" t="str">
            <v>老品</v>
          </cell>
          <cell r="J2957" t="str">
            <v>/</v>
          </cell>
          <cell r="K2957" t="str">
            <v>拼装简单不费力，全身光滑，锻炼逻辑力、空间想象力</v>
          </cell>
          <cell r="L2957" t="str">
            <v/>
          </cell>
          <cell r="M2957" t="str">
            <v>销售商品</v>
          </cell>
          <cell r="N2957" t="str">
            <v>2022/10/10</v>
          </cell>
          <cell r="O2957">
            <v>11.205</v>
          </cell>
          <cell r="P2957">
            <v>0.12</v>
          </cell>
          <cell r="Q2957">
            <v>7.3</v>
          </cell>
          <cell r="R2957">
            <v>7.3</v>
          </cell>
          <cell r="S2957">
            <v>7.3</v>
          </cell>
          <cell r="T2957" t="str">
            <v>有</v>
          </cell>
          <cell r="U2957" t="str">
            <v/>
          </cell>
          <cell r="V2957" t="str">
            <v>2190</v>
          </cell>
          <cell r="W2957">
            <v>7.3</v>
          </cell>
          <cell r="X2957">
            <v>7.3</v>
          </cell>
          <cell r="Y2957">
            <v>7.3</v>
          </cell>
          <cell r="Z2957">
            <v>40</v>
          </cell>
          <cell r="AA2957">
            <v>26</v>
          </cell>
          <cell r="AB2957">
            <v>46</v>
          </cell>
          <cell r="AC2957">
            <v>0.04784</v>
          </cell>
          <cell r="AD2957">
            <v>7.2</v>
          </cell>
          <cell r="AE2957">
            <v>7.9</v>
          </cell>
          <cell r="AF2957">
            <v>60</v>
          </cell>
          <cell r="AG2957" t="str">
            <v/>
          </cell>
        </row>
        <row r="2958">
          <cell r="A2958" t="str">
            <v>MD2220</v>
          </cell>
          <cell r="B2958" t="str">
            <v>MD2022071</v>
          </cell>
          <cell r="C2958" t="str">
            <v>mideer 霓虹空间系列孔明锁  井字锁</v>
          </cell>
          <cell r="D2958" t="str">
            <v>mideer Neon Space Kongming Lock - Jing Lock</v>
          </cell>
          <cell r="E2958" t="str">
            <v>6936352522201</v>
          </cell>
          <cell r="F2958">
            <v>24.9</v>
          </cell>
          <cell r="G2958">
            <v>30.03</v>
          </cell>
          <cell r="H2958" t="str">
            <v>3+</v>
          </cell>
          <cell r="I2958" t="str">
            <v>老品</v>
          </cell>
          <cell r="J2958" t="str">
            <v>/</v>
          </cell>
          <cell r="K2958" t="str">
            <v>拼装简单不费力，全身光滑，锻炼逻辑力、空间想象力</v>
          </cell>
          <cell r="L2958" t="str">
            <v/>
          </cell>
          <cell r="M2958" t="str">
            <v>销售商品</v>
          </cell>
          <cell r="N2958" t="str">
            <v>2022/10/10</v>
          </cell>
          <cell r="O2958">
            <v>11.205</v>
          </cell>
          <cell r="P2958">
            <v>0.12</v>
          </cell>
          <cell r="Q2958">
            <v>7.3</v>
          </cell>
          <cell r="R2958">
            <v>7.3</v>
          </cell>
          <cell r="S2958">
            <v>7.3</v>
          </cell>
          <cell r="T2958" t="str">
            <v>有</v>
          </cell>
          <cell r="U2958" t="str">
            <v/>
          </cell>
          <cell r="V2958" t="str">
            <v>2190</v>
          </cell>
          <cell r="W2958">
            <v>7.3</v>
          </cell>
          <cell r="X2958">
            <v>7.3</v>
          </cell>
          <cell r="Y2958">
            <v>7.3</v>
          </cell>
          <cell r="Z2958">
            <v>40</v>
          </cell>
          <cell r="AA2958">
            <v>25</v>
          </cell>
          <cell r="AB2958">
            <v>46</v>
          </cell>
          <cell r="AC2958">
            <v>0.046</v>
          </cell>
          <cell r="AD2958">
            <v>7.2</v>
          </cell>
          <cell r="AE2958">
            <v>8.91</v>
          </cell>
          <cell r="AF2958">
            <v>60</v>
          </cell>
          <cell r="AG2958" t="str">
            <v/>
          </cell>
        </row>
        <row r="2959">
          <cell r="A2959" t="str">
            <v>MD2221</v>
          </cell>
          <cell r="B2959" t="str">
            <v>MD2022071</v>
          </cell>
          <cell r="C2959" t="str">
            <v>mideer 霓虹空间系列孔明锁  笼中取珠</v>
          </cell>
          <cell r="D2959" t="str">
            <v>mideer Neon Space Kongming Lock - Ball in Cage</v>
          </cell>
          <cell r="E2959" t="str">
            <v>6936352522218</v>
          </cell>
          <cell r="F2959">
            <v>24.9</v>
          </cell>
          <cell r="G2959">
            <v>30.03</v>
          </cell>
          <cell r="H2959" t="str">
            <v>3+</v>
          </cell>
          <cell r="I2959" t="str">
            <v>老品</v>
          </cell>
          <cell r="J2959" t="str">
            <v>/</v>
          </cell>
          <cell r="K2959" t="str">
            <v>拼装简单不费力，全身光滑，锻炼逻辑力、空间想象力</v>
          </cell>
          <cell r="L2959" t="str">
            <v/>
          </cell>
          <cell r="M2959" t="str">
            <v>销售商品</v>
          </cell>
          <cell r="N2959" t="str">
            <v>2022/10/10</v>
          </cell>
          <cell r="O2959">
            <v>11.205</v>
          </cell>
          <cell r="P2959">
            <v>0.1</v>
          </cell>
          <cell r="Q2959">
            <v>7.3</v>
          </cell>
          <cell r="R2959">
            <v>7.3</v>
          </cell>
          <cell r="S2959">
            <v>7.3</v>
          </cell>
          <cell r="T2959" t="str">
            <v>有</v>
          </cell>
          <cell r="U2959" t="str">
            <v/>
          </cell>
          <cell r="V2959" t="str">
            <v>2190</v>
          </cell>
          <cell r="W2959">
            <v>7.4</v>
          </cell>
          <cell r="X2959">
            <v>7.5</v>
          </cell>
          <cell r="Y2959">
            <v>7.4</v>
          </cell>
          <cell r="Z2959">
            <v>40</v>
          </cell>
          <cell r="AA2959">
            <v>26.4</v>
          </cell>
          <cell r="AB2959">
            <v>46</v>
          </cell>
          <cell r="AC2959">
            <v>0.048576</v>
          </cell>
          <cell r="AD2959">
            <v>7.2</v>
          </cell>
          <cell r="AE2959">
            <v>7.89</v>
          </cell>
          <cell r="AF2959">
            <v>60</v>
          </cell>
          <cell r="AG2959" t="str">
            <v/>
          </cell>
        </row>
        <row r="2960">
          <cell r="A2960" t="str">
            <v>MD2222</v>
          </cell>
          <cell r="B2960" t="str">
            <v>MD2022071</v>
          </cell>
          <cell r="C2960" t="str">
            <v>mideer 霓虹空间系列孔明锁  六根第一代</v>
          </cell>
          <cell r="D2960" t="str">
            <v>mideer Neon Space Kongming Lock - Liu-Tong Lock</v>
          </cell>
          <cell r="E2960" t="str">
            <v>6936352522225</v>
          </cell>
          <cell r="F2960">
            <v>24.9</v>
          </cell>
          <cell r="G2960">
            <v>30.03</v>
          </cell>
          <cell r="H2960" t="str">
            <v>3+</v>
          </cell>
          <cell r="I2960" t="str">
            <v>老品</v>
          </cell>
          <cell r="J2960" t="str">
            <v>/</v>
          </cell>
          <cell r="K2960" t="str">
            <v>拼装简单不费力，全身光滑，锻炼逻辑力、空间想象力</v>
          </cell>
          <cell r="L2960" t="str">
            <v/>
          </cell>
          <cell r="M2960" t="str">
            <v>销售商品</v>
          </cell>
          <cell r="N2960" t="str">
            <v>2022/10/10</v>
          </cell>
          <cell r="O2960">
            <v>11.205</v>
          </cell>
          <cell r="P2960">
            <v>0.9</v>
          </cell>
          <cell r="Q2960">
            <v>7.3</v>
          </cell>
          <cell r="R2960">
            <v>7.3</v>
          </cell>
          <cell r="S2960">
            <v>7.3</v>
          </cell>
          <cell r="T2960" t="str">
            <v>有</v>
          </cell>
          <cell r="U2960" t="str">
            <v/>
          </cell>
          <cell r="V2960" t="str">
            <v>2190</v>
          </cell>
          <cell r="W2960">
            <v>7.4</v>
          </cell>
          <cell r="X2960">
            <v>7.5</v>
          </cell>
          <cell r="Y2960">
            <v>7.3</v>
          </cell>
          <cell r="Z2960">
            <v>40</v>
          </cell>
          <cell r="AA2960">
            <v>26</v>
          </cell>
          <cell r="AB2960">
            <v>45.5</v>
          </cell>
          <cell r="AC2960">
            <v>0.04732</v>
          </cell>
          <cell r="AD2960">
            <v>7.2</v>
          </cell>
          <cell r="AE2960">
            <v>6.72</v>
          </cell>
          <cell r="AF2960">
            <v>60</v>
          </cell>
          <cell r="AG2960" t="str">
            <v/>
          </cell>
        </row>
        <row r="2961">
          <cell r="A2961" t="str">
            <v>MD2223</v>
          </cell>
          <cell r="B2961" t="str">
            <v>MD2022071</v>
          </cell>
          <cell r="C2961" t="str">
            <v>mideer 霓虹空间系列孔明锁  足球</v>
          </cell>
          <cell r="D2961" t="str">
            <v>mideer Neon Space Kongming Lock - Soccor</v>
          </cell>
          <cell r="E2961" t="str">
            <v>6936352522232</v>
          </cell>
          <cell r="F2961">
            <v>24.9</v>
          </cell>
          <cell r="G2961">
            <v>30.03</v>
          </cell>
          <cell r="H2961" t="str">
            <v>3+</v>
          </cell>
          <cell r="I2961" t="str">
            <v>老品</v>
          </cell>
          <cell r="J2961" t="str">
            <v>/</v>
          </cell>
          <cell r="K2961" t="str">
            <v>拼装简单不费力，全身光滑，锻炼逻辑力、空间想象力</v>
          </cell>
          <cell r="L2961" t="str">
            <v/>
          </cell>
          <cell r="M2961" t="str">
            <v>销售商品</v>
          </cell>
          <cell r="N2961" t="str">
            <v>2022/10/10</v>
          </cell>
          <cell r="O2961">
            <v>11.205</v>
          </cell>
          <cell r="P2961">
            <v>0.13</v>
          </cell>
          <cell r="Q2961">
            <v>7.3</v>
          </cell>
          <cell r="R2961">
            <v>7.3</v>
          </cell>
          <cell r="S2961">
            <v>7.3</v>
          </cell>
          <cell r="T2961" t="str">
            <v>有</v>
          </cell>
          <cell r="U2961" t="str">
            <v/>
          </cell>
          <cell r="V2961" t="str">
            <v>2190</v>
          </cell>
          <cell r="W2961">
            <v>7.5</v>
          </cell>
          <cell r="X2961">
            <v>7.5</v>
          </cell>
          <cell r="Y2961">
            <v>7.2</v>
          </cell>
          <cell r="Z2961">
            <v>40.5</v>
          </cell>
          <cell r="AA2961">
            <v>26</v>
          </cell>
          <cell r="AB2961">
            <v>46</v>
          </cell>
          <cell r="AC2961">
            <v>0.048438</v>
          </cell>
          <cell r="AD2961">
            <v>7.2</v>
          </cell>
          <cell r="AE2961">
            <v>8.55</v>
          </cell>
          <cell r="AF2961">
            <v>60</v>
          </cell>
          <cell r="AG2961" t="str">
            <v/>
          </cell>
        </row>
        <row r="2962">
          <cell r="A2962" t="str">
            <v>MD2224</v>
          </cell>
          <cell r="B2962" t="str">
            <v>MD2022071</v>
          </cell>
          <cell r="C2962" t="str">
            <v>mideer 霓虹空间系列孔明锁  鲁班球</v>
          </cell>
          <cell r="D2962" t="str">
            <v>mideer Neon Space Kongming Lock - Lu-Ban Ball</v>
          </cell>
          <cell r="E2962" t="str">
            <v>6936352522249</v>
          </cell>
          <cell r="F2962">
            <v>24.9</v>
          </cell>
          <cell r="G2962">
            <v>30.03</v>
          </cell>
          <cell r="H2962" t="str">
            <v>3+</v>
          </cell>
          <cell r="I2962" t="str">
            <v>老品</v>
          </cell>
          <cell r="J2962" t="str">
            <v>/</v>
          </cell>
          <cell r="K2962" t="str">
            <v>拼装简单不费力，全身光滑，锻炼逻辑力、空间想象力</v>
          </cell>
          <cell r="L2962" t="str">
            <v/>
          </cell>
          <cell r="M2962" t="str">
            <v>销售商品</v>
          </cell>
          <cell r="N2962" t="str">
            <v>2022/10/10</v>
          </cell>
          <cell r="O2962">
            <v>11.205</v>
          </cell>
          <cell r="P2962">
            <v>0.12</v>
          </cell>
          <cell r="Q2962">
            <v>7.3</v>
          </cell>
          <cell r="R2962">
            <v>7.3</v>
          </cell>
          <cell r="S2962">
            <v>7.3</v>
          </cell>
          <cell r="T2962" t="str">
            <v>有</v>
          </cell>
          <cell r="U2962" t="str">
            <v/>
          </cell>
          <cell r="V2962" t="str">
            <v>2190</v>
          </cell>
          <cell r="W2962">
            <v>7.3</v>
          </cell>
          <cell r="X2962">
            <v>7.3</v>
          </cell>
          <cell r="Y2962">
            <v>7.3</v>
          </cell>
          <cell r="Z2962">
            <v>40</v>
          </cell>
          <cell r="AA2962">
            <v>25</v>
          </cell>
          <cell r="AB2962">
            <v>46</v>
          </cell>
          <cell r="AC2962">
            <v>0.046</v>
          </cell>
          <cell r="AD2962">
            <v>7.2</v>
          </cell>
          <cell r="AE2962">
            <v>7.75</v>
          </cell>
          <cell r="AF2962">
            <v>60</v>
          </cell>
          <cell r="AG2962" t="str">
            <v/>
          </cell>
        </row>
        <row r="2963">
          <cell r="A2963" t="str">
            <v>MD2225</v>
          </cell>
          <cell r="B2963" t="str">
            <v>MD2022071</v>
          </cell>
          <cell r="C2963" t="str">
            <v>mideer 霓虹空间系列孔明锁  十八罗汉</v>
          </cell>
          <cell r="D2963" t="str">
            <v>mideer Neon Space Kongming Lock - Pillar 18</v>
          </cell>
          <cell r="E2963" t="str">
            <v>6936352522256</v>
          </cell>
          <cell r="F2963">
            <v>24.9</v>
          </cell>
          <cell r="G2963">
            <v>30.03</v>
          </cell>
          <cell r="H2963" t="str">
            <v>3+</v>
          </cell>
          <cell r="I2963" t="str">
            <v>老品</v>
          </cell>
          <cell r="J2963" t="str">
            <v>/</v>
          </cell>
          <cell r="K2963" t="str">
            <v>拼装简单不费力，全身光滑，锻炼逻辑力、空间想象力</v>
          </cell>
          <cell r="L2963" t="str">
            <v/>
          </cell>
          <cell r="M2963" t="str">
            <v>销售商品</v>
          </cell>
          <cell r="N2963" t="str">
            <v>2022/10/10</v>
          </cell>
          <cell r="O2963">
            <v>11.205</v>
          </cell>
          <cell r="P2963">
            <v>0.16</v>
          </cell>
          <cell r="Q2963">
            <v>7.3</v>
          </cell>
          <cell r="R2963">
            <v>7.3</v>
          </cell>
          <cell r="S2963">
            <v>7.3</v>
          </cell>
          <cell r="T2963" t="str">
            <v>有</v>
          </cell>
          <cell r="U2963" t="str">
            <v/>
          </cell>
          <cell r="V2963" t="str">
            <v>2190</v>
          </cell>
          <cell r="W2963">
            <v>7.4</v>
          </cell>
          <cell r="X2963">
            <v>7.4</v>
          </cell>
          <cell r="Y2963">
            <v>7.4</v>
          </cell>
          <cell r="Z2963">
            <v>39.5</v>
          </cell>
          <cell r="AA2963">
            <v>25</v>
          </cell>
          <cell r="AB2963">
            <v>46.2</v>
          </cell>
          <cell r="AC2963">
            <v>0.0456225</v>
          </cell>
          <cell r="AD2963">
            <v>7.2</v>
          </cell>
          <cell r="AE2963">
            <v>10.07</v>
          </cell>
          <cell r="AF2963">
            <v>60</v>
          </cell>
          <cell r="AG2963" t="str">
            <v/>
          </cell>
        </row>
        <row r="2964">
          <cell r="A2964" t="str">
            <v>MD2226</v>
          </cell>
          <cell r="B2964" t="str">
            <v>MD2022071</v>
          </cell>
          <cell r="C2964" t="str">
            <v>mideer 霓虹空间系列孔明锁  六方宝石</v>
          </cell>
          <cell r="D2964" t="str">
            <v>mideer Neon Space Kongming Lock - Hexagonal Gem</v>
          </cell>
          <cell r="E2964" t="str">
            <v>6936352522263</v>
          </cell>
          <cell r="F2964">
            <v>24.9</v>
          </cell>
          <cell r="G2964">
            <v>30.03</v>
          </cell>
          <cell r="H2964" t="str">
            <v>3+</v>
          </cell>
          <cell r="I2964" t="str">
            <v>老品</v>
          </cell>
          <cell r="J2964" t="str">
            <v>/</v>
          </cell>
          <cell r="K2964" t="str">
            <v>拼装简单不费力，全身光滑，锻炼逻辑力、空间想象力</v>
          </cell>
          <cell r="L2964" t="str">
            <v/>
          </cell>
          <cell r="M2964" t="str">
            <v>销售商品</v>
          </cell>
          <cell r="N2964" t="str">
            <v>2022/10/10</v>
          </cell>
          <cell r="O2964">
            <v>11.205</v>
          </cell>
          <cell r="P2964">
            <v>0.11</v>
          </cell>
          <cell r="Q2964">
            <v>7.3</v>
          </cell>
          <cell r="R2964">
            <v>7.3</v>
          </cell>
          <cell r="S2964">
            <v>7.3</v>
          </cell>
          <cell r="T2964" t="str">
            <v>有</v>
          </cell>
          <cell r="U2964" t="str">
            <v/>
          </cell>
          <cell r="V2964" t="str">
            <v>2190</v>
          </cell>
          <cell r="W2964">
            <v>7.3</v>
          </cell>
          <cell r="X2964">
            <v>7.4</v>
          </cell>
          <cell r="Y2964">
            <v>7.5</v>
          </cell>
          <cell r="Z2964">
            <v>40</v>
          </cell>
          <cell r="AA2964">
            <v>26</v>
          </cell>
          <cell r="AB2964">
            <v>45.5</v>
          </cell>
          <cell r="AC2964">
            <v>0.04732</v>
          </cell>
          <cell r="AD2964">
            <v>7.2</v>
          </cell>
          <cell r="AE2964">
            <v>8.29</v>
          </cell>
          <cell r="AF2964">
            <v>60</v>
          </cell>
          <cell r="AG2964" t="str">
            <v/>
          </cell>
        </row>
        <row r="2965">
          <cell r="A2965" t="str">
            <v>MD2190</v>
          </cell>
          <cell r="B2965" t="str">
            <v>MD2022077</v>
          </cell>
          <cell r="C2965" t="str">
            <v>mideer立体桌游-空间森林</v>
          </cell>
          <cell r="D2965" t="str">
            <v>无</v>
          </cell>
          <cell r="E2965" t="str">
            <v>6936352521907</v>
          </cell>
          <cell r="F2965">
            <v>99</v>
          </cell>
          <cell r="G2965">
            <v>99</v>
          </cell>
          <cell r="H2965" t="str">
            <v/>
          </cell>
          <cell r="I2965" t="str">
            <v>老品</v>
          </cell>
          <cell r="J2965" t="str">
            <v/>
          </cell>
          <cell r="K2965" t="str">
            <v>3步上手，独立操作，轻松斩获空间思维，拿下三视图</v>
          </cell>
          <cell r="L2965" t="str">
            <v/>
          </cell>
          <cell r="M2965" t="str">
            <v>销售商品</v>
          </cell>
          <cell r="N2965" t="str">
            <v>2022/10/21</v>
          </cell>
          <cell r="O2965">
            <v>37.62</v>
          </cell>
          <cell r="P2965">
            <v>0.7</v>
          </cell>
          <cell r="Q2965">
            <v>21.5</v>
          </cell>
          <cell r="R2965">
            <v>21.5</v>
          </cell>
          <cell r="S2965">
            <v>5.8</v>
          </cell>
          <cell r="T2965" t="str">
            <v>有</v>
          </cell>
          <cell r="U2965" t="str">
            <v/>
          </cell>
          <cell r="V2965" t="str">
            <v>2190</v>
          </cell>
        </row>
        <row r="2965">
          <cell r="Z2965">
            <v>45</v>
          </cell>
          <cell r="AA2965">
            <v>32.5</v>
          </cell>
          <cell r="AB2965">
            <v>46.5</v>
          </cell>
          <cell r="AC2965">
            <v>0.06800625</v>
          </cell>
          <cell r="AD2965">
            <v>14</v>
          </cell>
          <cell r="AE2965">
            <v>18</v>
          </cell>
          <cell r="AF2965">
            <v>20</v>
          </cell>
          <cell r="AG2965" t="str">
            <v/>
          </cell>
        </row>
        <row r="2966">
          <cell r="A2966" t="str">
            <v>MD2230</v>
          </cell>
          <cell r="B2966" t="str">
            <v>MD2022080</v>
          </cell>
          <cell r="C2966" t="str">
            <v>mideer智力轨道迷宫-星际穿越</v>
          </cell>
          <cell r="D2966" t="str">
            <v>无</v>
          </cell>
          <cell r="E2966" t="str">
            <v>6936352522300</v>
          </cell>
          <cell r="F2966">
            <v>129</v>
          </cell>
          <cell r="G2966">
            <v>81.47</v>
          </cell>
          <cell r="H2966" t="str">
            <v/>
          </cell>
          <cell r="I2966" t="str">
            <v>老品</v>
          </cell>
          <cell r="J2966" t="str">
            <v/>
          </cell>
          <cell r="K2966" t="str">
            <v>包含单人、双人模式，166+进阶关卡，科学难度</v>
          </cell>
          <cell r="L2966" t="str">
            <v/>
          </cell>
          <cell r="M2966" t="str">
            <v>销售商品</v>
          </cell>
          <cell r="N2966" t="str">
            <v>2022/10/21</v>
          </cell>
          <cell r="O2966">
            <v>30.96</v>
          </cell>
          <cell r="P2966">
            <v>1.03</v>
          </cell>
          <cell r="Q2966">
            <v>39</v>
          </cell>
          <cell r="R2966">
            <v>27</v>
          </cell>
          <cell r="S2966">
            <v>27</v>
          </cell>
          <cell r="T2966" t="str">
            <v>有</v>
          </cell>
          <cell r="U2966" t="str">
            <v/>
          </cell>
          <cell r="V2966" t="str">
            <v>2190</v>
          </cell>
        </row>
        <row r="2966">
          <cell r="Z2966">
            <v>56.5</v>
          </cell>
          <cell r="AA2966">
            <v>41</v>
          </cell>
          <cell r="AB2966">
            <v>32.5</v>
          </cell>
          <cell r="AC2966">
            <v>0.07528625</v>
          </cell>
          <cell r="AD2966">
            <v>8.24</v>
          </cell>
          <cell r="AE2966">
            <v>10.2</v>
          </cell>
          <cell r="AF2966">
            <v>8</v>
          </cell>
          <cell r="AG2966" t="str">
            <v/>
          </cell>
        </row>
        <row r="2967">
          <cell r="A2967" t="str">
            <v>MD2198</v>
          </cell>
          <cell r="B2967" t="str">
            <v>MD2021046</v>
          </cell>
          <cell r="C2967" t="str">
            <v>mideer迷宫突围智能华容道</v>
          </cell>
          <cell r="D2967" t="str">
            <v>mideer Super Sliding Puzzle</v>
          </cell>
          <cell r="E2967" t="str">
            <v>6936352521983</v>
          </cell>
          <cell r="F2967">
            <v>139</v>
          </cell>
          <cell r="G2967">
            <v>182.89</v>
          </cell>
          <cell r="H2967" t="str">
            <v/>
          </cell>
          <cell r="I2967" t="str">
            <v>老品</v>
          </cell>
          <cell r="J2967" t="str">
            <v/>
          </cell>
          <cell r="K2967" t="str">
            <v>530+海量题库，玩一年也不重样，每一步都有教学</v>
          </cell>
          <cell r="L2967" t="str">
            <v/>
          </cell>
          <cell r="M2967" t="str">
            <v>销售商品</v>
          </cell>
          <cell r="N2967" t="str">
            <v>2022/10/21</v>
          </cell>
          <cell r="O2967">
            <v>69.5</v>
          </cell>
          <cell r="P2967">
            <v>0.3307</v>
          </cell>
          <cell r="Q2967">
            <v>20.5</v>
          </cell>
          <cell r="R2967">
            <v>14</v>
          </cell>
          <cell r="S2967">
            <v>3</v>
          </cell>
          <cell r="T2967" t="str">
            <v>有</v>
          </cell>
          <cell r="U2967" t="str">
            <v/>
          </cell>
          <cell r="V2967" t="str">
            <v>2190</v>
          </cell>
          <cell r="W2967">
            <v>20.5</v>
          </cell>
          <cell r="X2967">
            <v>14</v>
          </cell>
          <cell r="Y2967">
            <v>3</v>
          </cell>
          <cell r="Z2967">
            <v>0</v>
          </cell>
          <cell r="AA2967">
            <v>0</v>
          </cell>
          <cell r="AB2967">
            <v>0</v>
          </cell>
          <cell r="AC2967">
            <v>0</v>
          </cell>
          <cell r="AD2967">
            <v>0</v>
          </cell>
          <cell r="AE2967">
            <v>0</v>
          </cell>
          <cell r="AF2967">
            <v>0</v>
          </cell>
          <cell r="AG2967" t="str">
            <v/>
          </cell>
        </row>
        <row r="2968">
          <cell r="A2968" t="str">
            <v>MD2191</v>
          </cell>
          <cell r="B2968" t="str">
            <v>MD2021030</v>
          </cell>
          <cell r="C2968" t="str">
            <v>mideer儿童数独-爱因斯坦的头脑风暴</v>
          </cell>
          <cell r="D2968" t="str">
            <v>无</v>
          </cell>
          <cell r="E2968" t="str">
            <v>6936352521914</v>
          </cell>
          <cell r="F2968">
            <v>99</v>
          </cell>
          <cell r="G2968">
            <v>104.94</v>
          </cell>
          <cell r="H2968" t="str">
            <v/>
          </cell>
          <cell r="I2968" t="str">
            <v>老品</v>
          </cell>
          <cell r="J2968" t="str">
            <v/>
          </cell>
          <cell r="K2968" t="str">
            <v>包含单人、双人模式，100道题玩不腻，锻炼逻辑力</v>
          </cell>
          <cell r="L2968" t="str">
            <v/>
          </cell>
          <cell r="M2968" t="str">
            <v>销售商品</v>
          </cell>
          <cell r="N2968" t="str">
            <v>2022/10/22</v>
          </cell>
          <cell r="O2968">
            <v>37.62</v>
          </cell>
          <cell r="P2968">
            <v>0.96</v>
          </cell>
          <cell r="Q2968">
            <v>21.5</v>
          </cell>
          <cell r="R2968">
            <v>21.5</v>
          </cell>
          <cell r="S2968">
            <v>5</v>
          </cell>
          <cell r="T2968" t="str">
            <v>有</v>
          </cell>
          <cell r="U2968" t="str">
            <v/>
          </cell>
          <cell r="V2968" t="str">
            <v>2190</v>
          </cell>
          <cell r="W2968">
            <v>21.5</v>
          </cell>
          <cell r="X2968">
            <v>21.5</v>
          </cell>
          <cell r="Y2968">
            <v>5</v>
          </cell>
          <cell r="Z2968">
            <v>32</v>
          </cell>
          <cell r="AA2968">
            <v>23.5</v>
          </cell>
          <cell r="AB2968">
            <v>23.5</v>
          </cell>
          <cell r="AC2968">
            <v>0.017672</v>
          </cell>
          <cell r="AD2968">
            <v>5.74</v>
          </cell>
          <cell r="AE2968">
            <v>7.47</v>
          </cell>
          <cell r="AF2968">
            <v>6</v>
          </cell>
          <cell r="AG2968" t="str">
            <v/>
          </cell>
        </row>
        <row r="2969">
          <cell r="A2969" t="str">
            <v>MD2195</v>
          </cell>
          <cell r="B2969" t="str">
            <v>MD2022089</v>
          </cell>
          <cell r="C2969" t="str">
            <v>mideer 行棋布阵  蛇棋&amp;鹅棋  2合1</v>
          </cell>
          <cell r="D2969" t="str">
            <v>无</v>
          </cell>
          <cell r="E2969" t="str">
            <v>6936352521952</v>
          </cell>
          <cell r="F2969">
            <v>49</v>
          </cell>
          <cell r="G2969">
            <v>58.03</v>
          </cell>
          <cell r="H2969" t="str">
            <v>3+</v>
          </cell>
          <cell r="I2969" t="str">
            <v>老品</v>
          </cell>
          <cell r="J2969" t="str">
            <v>/</v>
          </cell>
          <cell r="K2969" t="str">
            <v>轻松放进口袋，随时随地都能玩，包含常见棋类游戏</v>
          </cell>
          <cell r="L2969" t="str">
            <v/>
          </cell>
          <cell r="M2969" t="str">
            <v>销售商品</v>
          </cell>
          <cell r="N2969" t="str">
            <v>2022/11/03</v>
          </cell>
          <cell r="O2969">
            <v>22.05</v>
          </cell>
          <cell r="P2969">
            <v>0.096</v>
          </cell>
          <cell r="Q2969">
            <v>11</v>
          </cell>
          <cell r="R2969">
            <v>9</v>
          </cell>
          <cell r="S2969">
            <v>6</v>
          </cell>
          <cell r="T2969" t="str">
            <v>有</v>
          </cell>
          <cell r="U2969" t="str">
            <v/>
          </cell>
          <cell r="V2969" t="str">
            <v>2190</v>
          </cell>
          <cell r="W2969">
            <v>9.3</v>
          </cell>
          <cell r="X2969">
            <v>10.5</v>
          </cell>
          <cell r="Y2969">
            <v>5</v>
          </cell>
          <cell r="Z2969">
            <v>56.8</v>
          </cell>
          <cell r="AA2969">
            <v>51.3</v>
          </cell>
          <cell r="AB2969">
            <v>22.1</v>
          </cell>
          <cell r="AC2969">
            <v>0.064395864</v>
          </cell>
          <cell r="AD2969">
            <v>12</v>
          </cell>
          <cell r="AE2969">
            <v>10.6</v>
          </cell>
          <cell r="AF2969">
            <v>100</v>
          </cell>
          <cell r="AG2969" t="str">
            <v/>
          </cell>
        </row>
        <row r="2970">
          <cell r="A2970" t="str">
            <v>MD2194</v>
          </cell>
          <cell r="B2970" t="str">
            <v>MD2022089</v>
          </cell>
          <cell r="C2970" t="str">
            <v>mideer 行棋布阵  中国象棋&amp;国际象棋  2合1</v>
          </cell>
          <cell r="D2970" t="str">
            <v>无</v>
          </cell>
          <cell r="E2970" t="str">
            <v>6936352521945</v>
          </cell>
          <cell r="F2970">
            <v>49</v>
          </cell>
          <cell r="G2970">
            <v>58.03</v>
          </cell>
          <cell r="H2970" t="str">
            <v>3+</v>
          </cell>
          <cell r="I2970" t="str">
            <v>老品</v>
          </cell>
          <cell r="J2970" t="str">
            <v>/</v>
          </cell>
          <cell r="K2970" t="str">
            <v>轻松放进口袋，随时随地都能玩，包含常见棋类游戏</v>
          </cell>
          <cell r="L2970" t="str">
            <v/>
          </cell>
          <cell r="M2970" t="str">
            <v>销售商品</v>
          </cell>
          <cell r="N2970" t="str">
            <v>2022/11/03</v>
          </cell>
          <cell r="O2970">
            <v>22.05</v>
          </cell>
          <cell r="P2970">
            <v>0.12</v>
          </cell>
          <cell r="Q2970">
            <v>11</v>
          </cell>
          <cell r="R2970">
            <v>9</v>
          </cell>
          <cell r="S2970">
            <v>6</v>
          </cell>
          <cell r="T2970" t="str">
            <v>有</v>
          </cell>
          <cell r="U2970" t="str">
            <v/>
          </cell>
          <cell r="V2970" t="str">
            <v>2190</v>
          </cell>
          <cell r="W2970">
            <v>9.5</v>
          </cell>
          <cell r="X2970">
            <v>11</v>
          </cell>
          <cell r="Y2970">
            <v>5.5</v>
          </cell>
          <cell r="Z2970">
            <v>60</v>
          </cell>
          <cell r="AA2970">
            <v>51.5</v>
          </cell>
          <cell r="AB2970">
            <v>24</v>
          </cell>
          <cell r="AC2970">
            <v>0.07416</v>
          </cell>
          <cell r="AD2970">
            <v>12</v>
          </cell>
          <cell r="AE2970">
            <v>13.35</v>
          </cell>
          <cell r="AF2970">
            <v>100</v>
          </cell>
          <cell r="AG2970" t="str">
            <v/>
          </cell>
        </row>
        <row r="2971">
          <cell r="A2971" t="str">
            <v>MD2193</v>
          </cell>
          <cell r="B2971" t="str">
            <v>MD2022089</v>
          </cell>
          <cell r="C2971" t="str">
            <v>mideer 行棋布阵  飞行棋&amp;斗兽棋  2合1</v>
          </cell>
          <cell r="D2971" t="str">
            <v>无</v>
          </cell>
          <cell r="E2971" t="str">
            <v>6936352521938</v>
          </cell>
          <cell r="F2971">
            <v>49</v>
          </cell>
          <cell r="G2971">
            <v>58.03</v>
          </cell>
          <cell r="H2971" t="str">
            <v>4+</v>
          </cell>
          <cell r="I2971" t="str">
            <v>老品</v>
          </cell>
          <cell r="J2971" t="str">
            <v>1、产品同竞品差异点（优势点）：
2、产品功能点：
3、产品设计优势：
4、产品教育属性优势：
5、产品安全属性优势：
6、产品相关服务优势：
7、其他：</v>
          </cell>
          <cell r="K2971" t="str">
            <v>轻松放进口袋，随时随地都能玩，包含常见棋类游戏</v>
          </cell>
          <cell r="L2971" t="str">
            <v/>
          </cell>
          <cell r="M2971" t="str">
            <v>销售商品</v>
          </cell>
          <cell r="N2971" t="str">
            <v>2022/11/03</v>
          </cell>
          <cell r="O2971">
            <v>22.05</v>
          </cell>
          <cell r="P2971">
            <v>0.1</v>
          </cell>
          <cell r="Q2971">
            <v>11</v>
          </cell>
          <cell r="R2971">
            <v>9</v>
          </cell>
          <cell r="S2971">
            <v>6</v>
          </cell>
          <cell r="T2971" t="str">
            <v>有</v>
          </cell>
          <cell r="U2971" t="str">
            <v/>
          </cell>
          <cell r="V2971" t="str">
            <v>2190</v>
          </cell>
          <cell r="W2971">
            <v>10</v>
          </cell>
          <cell r="X2971">
            <v>8.5</v>
          </cell>
          <cell r="Y2971">
            <v>4.4</v>
          </cell>
          <cell r="Z2971">
            <v>57.2</v>
          </cell>
          <cell r="AA2971">
            <v>50.5</v>
          </cell>
          <cell r="AB2971">
            <v>22.2</v>
          </cell>
          <cell r="AC2971">
            <v>0.06412692</v>
          </cell>
          <cell r="AD2971">
            <v>12</v>
          </cell>
          <cell r="AE2971">
            <v>11.2</v>
          </cell>
          <cell r="AF2971">
            <v>100</v>
          </cell>
          <cell r="AG2971" t="str">
            <v/>
          </cell>
        </row>
        <row r="2972">
          <cell r="A2972" t="str">
            <v>MD4252</v>
          </cell>
          <cell r="B2972" t="str">
            <v>MD2022091</v>
          </cell>
          <cell r="C2972" t="str">
            <v>mideer迷宫突围智能几何积木</v>
          </cell>
          <cell r="D2972" t="str">
            <v>无</v>
          </cell>
          <cell r="E2972" t="str">
            <v>6936352542520</v>
          </cell>
          <cell r="F2972">
            <v>149</v>
          </cell>
          <cell r="G2972">
            <v>149</v>
          </cell>
          <cell r="H2972" t="str">
            <v/>
          </cell>
          <cell r="I2972" t="str">
            <v>老品</v>
          </cell>
          <cell r="J2972" t="str">
            <v/>
          </cell>
          <cell r="K2972" t="str">
            <v>智能灯光棋盘、自动出题更沉浸、3种游戏模式</v>
          </cell>
          <cell r="L2972" t="str">
            <v/>
          </cell>
          <cell r="M2972" t="str">
            <v>销售商品</v>
          </cell>
          <cell r="N2972" t="str">
            <v>2022/11/11</v>
          </cell>
          <cell r="O2972">
            <v>56.62</v>
          </cell>
          <cell r="P2972">
            <v>0.27</v>
          </cell>
          <cell r="Q2972">
            <v>17</v>
          </cell>
          <cell r="R2972">
            <v>14</v>
          </cell>
          <cell r="S2972">
            <v>4</v>
          </cell>
          <cell r="T2972" t="str">
            <v>有</v>
          </cell>
          <cell r="U2972" t="str">
            <v/>
          </cell>
          <cell r="V2972" t="str">
            <v>2190</v>
          </cell>
          <cell r="W2972">
            <v>17</v>
          </cell>
          <cell r="X2972">
            <v>14</v>
          </cell>
          <cell r="Y2972">
            <v>4</v>
          </cell>
          <cell r="Z2972">
            <v>44</v>
          </cell>
          <cell r="AA2972">
            <v>23</v>
          </cell>
          <cell r="AB2972">
            <v>36.5</v>
          </cell>
          <cell r="AC2972">
            <v>0.036938</v>
          </cell>
          <cell r="AD2972">
            <v>8.1</v>
          </cell>
          <cell r="AE2972">
            <v>8.2</v>
          </cell>
          <cell r="AF2972">
            <v>30</v>
          </cell>
          <cell r="AG2972" t="str">
            <v/>
          </cell>
        </row>
        <row r="2973">
          <cell r="A2973" t="str">
            <v>MD1230</v>
          </cell>
          <cell r="B2973" t="str">
            <v>MD2023010</v>
          </cell>
          <cell r="C2973" t="str">
            <v>mideer “钞能力”旅行家  玩赚中国</v>
          </cell>
          <cell r="D2973" t="str">
            <v>mideer Let's Be Rich - China Tour</v>
          </cell>
          <cell r="E2973" t="str">
            <v>6936352512301</v>
          </cell>
          <cell r="F2973">
            <v>159</v>
          </cell>
          <cell r="G2973">
            <v>159</v>
          </cell>
          <cell r="H2973" t="str">
            <v>3+</v>
          </cell>
          <cell r="I2973" t="str">
            <v>老品</v>
          </cell>
          <cell r="J2973" t="str">
            <v>1、产品同竞品差异点（优势点）：
2、产品功能点：
3、产品设计优势：
4、产品教育属性优势：
5、产品安全属性优势：
6、产品相关服务优势：
7、其他：</v>
          </cell>
          <cell r="K2973" t="str">
            <v>经典买地桌游，游戏中培养正确金钱观</v>
          </cell>
          <cell r="L2973" t="str">
            <v/>
          </cell>
          <cell r="M2973" t="str">
            <v>销售商品</v>
          </cell>
          <cell r="N2973" t="str">
            <v>2023/01/13</v>
          </cell>
          <cell r="O2973">
            <v>60.42</v>
          </cell>
          <cell r="P2973">
            <v>1.75</v>
          </cell>
          <cell r="Q2973">
            <v>30</v>
          </cell>
          <cell r="R2973">
            <v>30</v>
          </cell>
          <cell r="S2973">
            <v>6</v>
          </cell>
          <cell r="T2973" t="str">
            <v>有</v>
          </cell>
          <cell r="U2973" t="str">
            <v/>
          </cell>
          <cell r="V2973" t="str">
            <v>2190</v>
          </cell>
          <cell r="W2973">
            <v>30</v>
          </cell>
          <cell r="X2973">
            <v>30</v>
          </cell>
          <cell r="Y2973">
            <v>6.3</v>
          </cell>
          <cell r="Z2973">
            <v>65</v>
          </cell>
          <cell r="AA2973">
            <v>32</v>
          </cell>
          <cell r="AB2973">
            <v>32</v>
          </cell>
          <cell r="AC2973">
            <v>0.06656</v>
          </cell>
          <cell r="AD2973">
            <v>18.5</v>
          </cell>
          <cell r="AE2973">
            <v>18.5</v>
          </cell>
          <cell r="AF2973">
            <v>10</v>
          </cell>
          <cell r="AG2973" t="str">
            <v/>
          </cell>
        </row>
        <row r="2974">
          <cell r="A2974" t="str">
            <v>MD6416</v>
          </cell>
          <cell r="B2974" t="str">
            <v>MD2022025</v>
          </cell>
          <cell r="C2974" t="str">
            <v>mideer万物生长-水培矮番茄</v>
          </cell>
          <cell r="D2974" t="str">
            <v>无</v>
          </cell>
          <cell r="E2974" t="str">
            <v>6936352564164</v>
          </cell>
          <cell r="F2974">
            <v>19.9</v>
          </cell>
          <cell r="G2974">
            <v>19.9</v>
          </cell>
          <cell r="H2974" t="str">
            <v>3+到20+</v>
          </cell>
          <cell r="I2974" t="str">
            <v>老品</v>
          </cell>
          <cell r="J2974" t="str">
            <v>1、产品同竞品差异点（优势点）：高成活率、四季可种、滴灌补氧
2、产品功能点：简单水培、无需土壤、透明杯体可观察、无需自备工具
3、产品设计优势：/
4、产品教育属性优势：培养耐心、探索自然
5、产品安全属性优势：/
6、产品相关服务优势：种植指导
7、其他：/</v>
          </cell>
          <cell r="K2974" t="str">
            <v>无土水培，解锁种植新体验，种出的蔬菜可食用</v>
          </cell>
          <cell r="L2974" t="str">
            <v/>
          </cell>
          <cell r="M2974" t="str">
            <v>销售商品</v>
          </cell>
          <cell r="N2974" t="str">
            <v>2023/05/04</v>
          </cell>
          <cell r="O2974">
            <v>7.562</v>
          </cell>
          <cell r="P2974">
            <v>0.02</v>
          </cell>
          <cell r="Q2974">
            <v>9.1</v>
          </cell>
          <cell r="R2974">
            <v>11.7</v>
          </cell>
          <cell r="S2974">
            <v>9.1</v>
          </cell>
          <cell r="T2974" t="str">
            <v>有</v>
          </cell>
          <cell r="U2974" t="str">
            <v/>
          </cell>
          <cell r="V2974" t="str">
            <v>730</v>
          </cell>
          <cell r="W2974">
            <v>9.1</v>
          </cell>
          <cell r="X2974">
            <v>11.7</v>
          </cell>
          <cell r="Y2974">
            <v>9.1</v>
          </cell>
          <cell r="Z2974">
            <v>57</v>
          </cell>
          <cell r="AA2974">
            <v>38.5</v>
          </cell>
          <cell r="AB2974">
            <v>53.5</v>
          </cell>
          <cell r="AC2974">
            <v>0.11740575</v>
          </cell>
          <cell r="AD2974">
            <v>2.02</v>
          </cell>
          <cell r="AE2974">
            <v>9.56</v>
          </cell>
          <cell r="AF2974">
            <v>96</v>
          </cell>
          <cell r="AG2974" t="str">
            <v/>
          </cell>
        </row>
        <row r="2975">
          <cell r="A2975" t="str">
            <v>MD6417</v>
          </cell>
          <cell r="B2975" t="str">
            <v>MD2022025</v>
          </cell>
          <cell r="C2975" t="str">
            <v>mideer万物生长-水培甜椒</v>
          </cell>
          <cell r="D2975" t="str">
            <v>无</v>
          </cell>
          <cell r="E2975" t="str">
            <v>6936352564171</v>
          </cell>
          <cell r="F2975">
            <v>19.9</v>
          </cell>
          <cell r="G2975">
            <v>19.9</v>
          </cell>
          <cell r="H2975" t="str">
            <v>3+到20+</v>
          </cell>
          <cell r="I2975" t="str">
            <v>老品</v>
          </cell>
          <cell r="J2975" t="str">
            <v>1、产品同竞品差异点（优势点）：高成活率、四季可种、滴灌补氧
2、产品功能点：简单水培、无需土壤、透明杯体可观察、无需自备工具
3、产品设计优势：/
4、产品教育属性优势：培养耐心、探索自然
5、产品安全属性优势：/
6、产品相关服务优势：种植指导
7、其他：/</v>
          </cell>
          <cell r="K2975" t="str">
            <v>无土水培，解锁种植新体验，种出的蔬菜可食用</v>
          </cell>
          <cell r="L2975" t="str">
            <v/>
          </cell>
          <cell r="M2975" t="str">
            <v>销售商品</v>
          </cell>
          <cell r="N2975" t="str">
            <v>2023/05/04</v>
          </cell>
          <cell r="O2975">
            <v>7.562</v>
          </cell>
          <cell r="P2975">
            <v>0.02</v>
          </cell>
          <cell r="Q2975">
            <v>9.1</v>
          </cell>
          <cell r="R2975">
            <v>11.7</v>
          </cell>
          <cell r="S2975">
            <v>9.1</v>
          </cell>
          <cell r="T2975" t="str">
            <v>有</v>
          </cell>
          <cell r="U2975" t="str">
            <v/>
          </cell>
          <cell r="V2975" t="str">
            <v>730</v>
          </cell>
          <cell r="W2975">
            <v>9.1</v>
          </cell>
          <cell r="X2975">
            <v>11.7</v>
          </cell>
          <cell r="Y2975">
            <v>9.1</v>
          </cell>
          <cell r="Z2975">
            <v>57</v>
          </cell>
          <cell r="AA2975">
            <v>38.5</v>
          </cell>
          <cell r="AB2975">
            <v>53.5</v>
          </cell>
          <cell r="AC2975">
            <v>0.11740575</v>
          </cell>
          <cell r="AD2975">
            <v>2.02</v>
          </cell>
          <cell r="AE2975">
            <v>9.56</v>
          </cell>
          <cell r="AF2975">
            <v>96</v>
          </cell>
          <cell r="AG2975" t="str">
            <v/>
          </cell>
        </row>
        <row r="2976">
          <cell r="A2976" t="str">
            <v>MD6418</v>
          </cell>
          <cell r="B2976" t="str">
            <v>MD2022025</v>
          </cell>
          <cell r="C2976" t="str">
            <v>mideer万物生长-水培小萝卜</v>
          </cell>
          <cell r="D2976" t="str">
            <v>无</v>
          </cell>
          <cell r="E2976" t="str">
            <v>6936352564188</v>
          </cell>
          <cell r="F2976">
            <v>19.9</v>
          </cell>
          <cell r="G2976">
            <v>19.9</v>
          </cell>
          <cell r="H2976" t="str">
            <v>3+</v>
          </cell>
          <cell r="I2976" t="str">
            <v>老品</v>
          </cell>
          <cell r="J2976" t="str">
            <v>1、产品同竞品差异点（优势点）：高成活率、四季可种、滴灌补氧
2、产品功能点：简单水培、无需土壤、透明杯体可观察、无需自备工具
3、产品设计优势：/
4、产品教育属性优势：培养耐心、探索自然
5、产品安全属性优势：/
6、产品相关服务优势：种植指导
7、其他：/</v>
          </cell>
          <cell r="K2976" t="str">
            <v>无土水培，解锁种植新体验，种出的蔬菜可食用</v>
          </cell>
          <cell r="L2976" t="str">
            <v/>
          </cell>
          <cell r="M2976" t="str">
            <v>销售商品</v>
          </cell>
          <cell r="N2976" t="str">
            <v>2023/05/04</v>
          </cell>
          <cell r="O2976">
            <v>7.562</v>
          </cell>
          <cell r="P2976">
            <v>0.02</v>
          </cell>
          <cell r="Q2976">
            <v>9.1</v>
          </cell>
          <cell r="R2976">
            <v>11.7</v>
          </cell>
          <cell r="S2976">
            <v>9.1</v>
          </cell>
          <cell r="T2976" t="str">
            <v>有</v>
          </cell>
          <cell r="U2976" t="str">
            <v/>
          </cell>
          <cell r="V2976" t="str">
            <v>730</v>
          </cell>
          <cell r="W2976">
            <v>9.1</v>
          </cell>
          <cell r="X2976">
            <v>11.7</v>
          </cell>
          <cell r="Y2976">
            <v>9.1</v>
          </cell>
          <cell r="Z2976">
            <v>57</v>
          </cell>
          <cell r="AA2976">
            <v>38.5</v>
          </cell>
          <cell r="AB2976">
            <v>53.5</v>
          </cell>
          <cell r="AC2976">
            <v>0.11740575</v>
          </cell>
          <cell r="AD2976">
            <v>2.02</v>
          </cell>
          <cell r="AE2976">
            <v>9.56</v>
          </cell>
          <cell r="AF2976">
            <v>96</v>
          </cell>
          <cell r="AG2976" t="str">
            <v/>
          </cell>
        </row>
        <row r="2977">
          <cell r="A2977" t="str">
            <v>MD6385</v>
          </cell>
          <cell r="B2977" t="str">
            <v>MD2022083</v>
          </cell>
          <cell r="C2977" t="str">
            <v>mideer 显微镜探索套装  标本补充包B</v>
          </cell>
          <cell r="D2977" t="str">
            <v>mideer Prepared Slides - Type B</v>
          </cell>
          <cell r="E2977" t="str">
            <v>6936352563853</v>
          </cell>
          <cell r="F2977">
            <v>19.9</v>
          </cell>
          <cell r="G2977">
            <v>23.57</v>
          </cell>
          <cell r="H2977" t="str">
            <v>3+到20+</v>
          </cell>
          <cell r="I2977" t="str">
            <v>老品</v>
          </cell>
          <cell r="J2977" t="str">
            <v>1、产品同竞品差异点（优势点）：/
2、产品功能点：/
3、产品设计优势：/
4、产品教育属性优势：/
5、产品安全属性优势：/
6、产品相关服务优势：/
7、其他：/</v>
          </cell>
          <cell r="K2977" t="str">
            <v>高清可看细胞，多种观测法，走到哪看到哪</v>
          </cell>
          <cell r="L2977" t="str">
            <v/>
          </cell>
          <cell r="M2977" t="str">
            <v>销售商品</v>
          </cell>
          <cell r="N2977" t="str">
            <v>2024/05/01</v>
          </cell>
          <cell r="O2977">
            <v>8.955</v>
          </cell>
          <cell r="P2977">
            <v>0.02</v>
          </cell>
          <cell r="Q2977">
            <v>8.5</v>
          </cell>
          <cell r="R2977">
            <v>13.5</v>
          </cell>
          <cell r="S2977">
            <v>2</v>
          </cell>
          <cell r="T2977" t="str">
            <v>有</v>
          </cell>
          <cell r="U2977" t="str">
            <v/>
          </cell>
          <cell r="V2977" t="str">
            <v>2190</v>
          </cell>
          <cell r="W2977">
            <v>8.5</v>
          </cell>
          <cell r="X2977">
            <v>13.5</v>
          </cell>
          <cell r="Y2977">
            <v>2</v>
          </cell>
          <cell r="Z2977">
            <v>45</v>
          </cell>
          <cell r="AA2977">
            <v>44</v>
          </cell>
          <cell r="AB2977">
            <v>31</v>
          </cell>
          <cell r="AC2977">
            <v>0.06138</v>
          </cell>
          <cell r="AD2977">
            <v>4.2</v>
          </cell>
          <cell r="AE2977">
            <v>8.5</v>
          </cell>
          <cell r="AF2977">
            <v>200</v>
          </cell>
          <cell r="AG2977" t="str">
            <v/>
          </cell>
        </row>
        <row r="2978">
          <cell r="A2978" t="str">
            <v>MD6386</v>
          </cell>
          <cell r="B2978" t="str">
            <v>MD2022083</v>
          </cell>
          <cell r="C2978" t="str">
            <v>mideer儿童显微镜标本补充包C</v>
          </cell>
          <cell r="D2978" t="str">
            <v>mideer Prepared Slides - Type C</v>
          </cell>
          <cell r="E2978" t="str">
            <v>6936352563860</v>
          </cell>
          <cell r="F2978">
            <v>19.9</v>
          </cell>
          <cell r="G2978">
            <v>23.57</v>
          </cell>
          <cell r="H2978" t="str">
            <v>3+到20+</v>
          </cell>
          <cell r="I2978" t="str">
            <v>老品</v>
          </cell>
          <cell r="J2978" t="str">
            <v>1、产品同竞品差异点（优势点）：/
2、产品功能点：/
3、产品设计优势：/
4、产品教育属性优势：/
5、产品安全属性优势：/
6、产品相关服务优势：/
7、其他：/</v>
          </cell>
          <cell r="K2978" t="str">
            <v>高清可看细胞，多种观测法，走到哪看到哪</v>
          </cell>
          <cell r="L2978" t="str">
            <v/>
          </cell>
          <cell r="M2978" t="str">
            <v>销售商品</v>
          </cell>
          <cell r="N2978" t="str">
            <v>2023/04/07</v>
          </cell>
          <cell r="O2978">
            <v>8.955</v>
          </cell>
          <cell r="P2978">
            <v>0.02</v>
          </cell>
          <cell r="Q2978">
            <v>8.5</v>
          </cell>
          <cell r="R2978">
            <v>13.5</v>
          </cell>
          <cell r="S2978">
            <v>2</v>
          </cell>
          <cell r="T2978" t="str">
            <v>有</v>
          </cell>
          <cell r="U2978" t="str">
            <v/>
          </cell>
          <cell r="V2978" t="str">
            <v>2190</v>
          </cell>
          <cell r="W2978">
            <v>8.5</v>
          </cell>
          <cell r="X2978">
            <v>13.5</v>
          </cell>
          <cell r="Y2978">
            <v>2</v>
          </cell>
          <cell r="Z2978">
            <v>45</v>
          </cell>
          <cell r="AA2978">
            <v>44</v>
          </cell>
          <cell r="AB2978">
            <v>31</v>
          </cell>
          <cell r="AC2978">
            <v>0.06138</v>
          </cell>
          <cell r="AD2978">
            <v>4.2</v>
          </cell>
          <cell r="AE2978">
            <v>8.5</v>
          </cell>
          <cell r="AF2978">
            <v>200</v>
          </cell>
          <cell r="AG2978" t="str">
            <v/>
          </cell>
        </row>
        <row r="2979">
          <cell r="A2979" t="str">
            <v>MD6387</v>
          </cell>
          <cell r="B2979" t="str">
            <v>MD2022083</v>
          </cell>
          <cell r="C2979" t="str">
            <v>mideer儿童显微镜标本补充包D</v>
          </cell>
          <cell r="D2979" t="str">
            <v>无</v>
          </cell>
          <cell r="E2979" t="str">
            <v>6936352563877</v>
          </cell>
          <cell r="F2979">
            <v>19.9</v>
          </cell>
          <cell r="G2979">
            <v>23.57</v>
          </cell>
          <cell r="H2979" t="str">
            <v>3+到20+</v>
          </cell>
          <cell r="I2979" t="str">
            <v>老品</v>
          </cell>
          <cell r="J2979" t="str">
            <v>1、产品同竞品差异点（优势点）：/
2、产品功能点：/
3、产品设计优势：/
4、产品教育属性优势：/
5、产品安全属性优势：/
6、产品相关服务优势：/
7、其他：/</v>
          </cell>
          <cell r="K2979" t="str">
            <v>高清可看细胞，多种观测法，走到哪看到哪</v>
          </cell>
          <cell r="L2979" t="str">
            <v/>
          </cell>
          <cell r="M2979" t="str">
            <v>销售商品</v>
          </cell>
          <cell r="N2979" t="str">
            <v>2023/04/12</v>
          </cell>
          <cell r="O2979">
            <v>8.955</v>
          </cell>
          <cell r="P2979">
            <v>0.02</v>
          </cell>
          <cell r="Q2979">
            <v>8.5</v>
          </cell>
          <cell r="R2979">
            <v>13.5</v>
          </cell>
          <cell r="S2979">
            <v>2</v>
          </cell>
          <cell r="T2979" t="str">
            <v>有</v>
          </cell>
          <cell r="U2979" t="str">
            <v/>
          </cell>
          <cell r="V2979" t="str">
            <v>2190</v>
          </cell>
          <cell r="W2979">
            <v>8.5</v>
          </cell>
          <cell r="X2979">
            <v>13.5</v>
          </cell>
          <cell r="Y2979">
            <v>2</v>
          </cell>
          <cell r="Z2979">
            <v>45</v>
          </cell>
          <cell r="AA2979">
            <v>44</v>
          </cell>
          <cell r="AB2979">
            <v>31</v>
          </cell>
          <cell r="AC2979">
            <v>0.06138</v>
          </cell>
          <cell r="AD2979">
            <v>4.2</v>
          </cell>
          <cell r="AE2979">
            <v>8.5</v>
          </cell>
          <cell r="AF2979">
            <v>200</v>
          </cell>
          <cell r="AG2979" t="str">
            <v/>
          </cell>
        </row>
        <row r="2980">
          <cell r="A2980" t="str">
            <v>MD6388</v>
          </cell>
          <cell r="B2980" t="str">
            <v>MD2022083</v>
          </cell>
          <cell r="C2980" t="str">
            <v>mideer 显微镜探索套装  标本补充包E</v>
          </cell>
          <cell r="D2980" t="str">
            <v>无</v>
          </cell>
          <cell r="E2980" t="str">
            <v>6936352563884</v>
          </cell>
          <cell r="F2980">
            <v>19.9</v>
          </cell>
          <cell r="G2980">
            <v>23.57</v>
          </cell>
          <cell r="H2980" t="str">
            <v>3+到20+</v>
          </cell>
          <cell r="I2980" t="str">
            <v>老品</v>
          </cell>
          <cell r="J2980" t="str">
            <v>1、产品同竞品差异点（优势点）：/
2、产品功能点：/
3、产品设计优势：/
4、产品教育属性优势：/
5、产品安全属性优势：/
6、产品相关服务优势：/
7、其他：/</v>
          </cell>
          <cell r="K2980" t="str">
            <v>高清可看细胞，多种观测法，走到哪看到哪</v>
          </cell>
          <cell r="L2980" t="str">
            <v/>
          </cell>
          <cell r="M2980" t="str">
            <v>销售商品</v>
          </cell>
          <cell r="N2980" t="str">
            <v>2023/04/07</v>
          </cell>
          <cell r="O2980">
            <v>8.955</v>
          </cell>
          <cell r="P2980">
            <v>0.02</v>
          </cell>
          <cell r="Q2980">
            <v>8.5</v>
          </cell>
          <cell r="R2980">
            <v>13.5</v>
          </cell>
          <cell r="S2980">
            <v>2</v>
          </cell>
          <cell r="T2980" t="str">
            <v>有</v>
          </cell>
          <cell r="U2980" t="str">
            <v/>
          </cell>
          <cell r="V2980" t="str">
            <v>2190</v>
          </cell>
          <cell r="W2980">
            <v>8.5</v>
          </cell>
          <cell r="X2980">
            <v>13.5</v>
          </cell>
          <cell r="Y2980">
            <v>2</v>
          </cell>
          <cell r="Z2980">
            <v>45</v>
          </cell>
          <cell r="AA2980">
            <v>44</v>
          </cell>
          <cell r="AB2980">
            <v>31</v>
          </cell>
          <cell r="AC2980">
            <v>0.06138</v>
          </cell>
          <cell r="AD2980">
            <v>4.2</v>
          </cell>
          <cell r="AE2980">
            <v>8.5</v>
          </cell>
          <cell r="AF2980">
            <v>200</v>
          </cell>
          <cell r="AG2980" t="str">
            <v/>
          </cell>
        </row>
        <row r="2981">
          <cell r="A2981" t="str">
            <v>MD2106</v>
          </cell>
          <cell r="B2981" t="str">
            <v>MD2021029</v>
          </cell>
          <cell r="C2981" t="str">
            <v>mideer地毯上的猫咪</v>
          </cell>
          <cell r="D2981" t="str">
            <v>mideer Here Kitty Kitty</v>
          </cell>
          <cell r="E2981" t="str">
            <v>6936352521068</v>
          </cell>
          <cell r="F2981">
            <v>79</v>
          </cell>
          <cell r="G2981">
            <v>79</v>
          </cell>
          <cell r="H2981" t="str">
            <v/>
          </cell>
          <cell r="I2981" t="str">
            <v>老品</v>
          </cell>
          <cell r="J2981" t="str">
            <v/>
          </cell>
          <cell r="K2981" t="str">
            <v>猫咪主题桌游、移动拼块，找到正确摆放位置</v>
          </cell>
          <cell r="L2981" t="str">
            <v/>
          </cell>
          <cell r="M2981" t="str">
            <v>销售商品</v>
          </cell>
          <cell r="N2981" t="str">
            <v>2021/08/11</v>
          </cell>
          <cell r="O2981">
            <v>30.02</v>
          </cell>
          <cell r="P2981">
            <v>0.61</v>
          </cell>
          <cell r="Q2981">
            <v>23</v>
          </cell>
          <cell r="R2981">
            <v>18</v>
          </cell>
          <cell r="S2981">
            <v>3.5</v>
          </cell>
          <cell r="T2981" t="str">
            <v>有</v>
          </cell>
          <cell r="U2981" t="str">
            <v/>
          </cell>
          <cell r="V2981" t="str">
            <v>2190</v>
          </cell>
        </row>
        <row r="2981">
          <cell r="AC2981">
            <v>0</v>
          </cell>
        </row>
        <row r="2981">
          <cell r="AG2981" t="str">
            <v/>
          </cell>
        </row>
        <row r="2982">
          <cell r="A2982" t="str">
            <v>MD2118</v>
          </cell>
          <cell r="B2982" t="str">
            <v>MD2021030</v>
          </cell>
          <cell r="C2982" t="str">
            <v>mideer 进阶数独  丛林派对 3宫</v>
          </cell>
          <cell r="D2982" t="str">
            <v>mideer Sudoku - Jungle Party</v>
          </cell>
          <cell r="E2982" t="str">
            <v>6936352521181</v>
          </cell>
          <cell r="F2982">
            <v>79.8</v>
          </cell>
          <cell r="G2982">
            <v>79.8</v>
          </cell>
          <cell r="H2982" t="str">
            <v>3+</v>
          </cell>
          <cell r="I2982" t="str">
            <v>老品</v>
          </cell>
          <cell r="J2982" t="str">
            <v>1、产品同竞品差异点（优势点）：
2、产品功能点：
3、产品设计优势：
4、产品教育属性优势：
5、产品安全属性优势：
6、产品相关服务优势：
7、其他：</v>
          </cell>
          <cell r="K2982" t="str">
            <v>1）进阶式数独游戏，由浅入深培养数感
2）循序渐进提升逻辑思维能力
3）让孩子在闯关中爱上数学思考</v>
          </cell>
          <cell r="L2982" t="str">
            <v>Advanced Sudoku games gradually cultivate children's mathematical abilities and logical thinking.</v>
          </cell>
          <cell r="M2982" t="str">
            <v>销售商品</v>
          </cell>
          <cell r="N2982" t="str">
            <v>2021/08/26</v>
          </cell>
          <cell r="O2982">
            <v>30.324</v>
          </cell>
          <cell r="P2982">
            <v>0.85</v>
          </cell>
          <cell r="Q2982">
            <v>21.5</v>
          </cell>
          <cell r="R2982">
            <v>21.5</v>
          </cell>
          <cell r="S2982">
            <v>5</v>
          </cell>
          <cell r="T2982" t="str">
            <v>有</v>
          </cell>
          <cell r="U2982" t="str">
            <v/>
          </cell>
          <cell r="V2982" t="str">
            <v>2190</v>
          </cell>
          <cell r="W2982">
            <v>21.5</v>
          </cell>
          <cell r="X2982">
            <v>21.5</v>
          </cell>
          <cell r="Y2982">
            <v>5</v>
          </cell>
          <cell r="Z2982">
            <v>32</v>
          </cell>
          <cell r="AA2982">
            <v>22.5</v>
          </cell>
          <cell r="AB2982">
            <v>23.5</v>
          </cell>
          <cell r="AC2982">
            <v>0.01692</v>
          </cell>
          <cell r="AD2982">
            <v>5.1</v>
          </cell>
          <cell r="AE2982">
            <v>5.5</v>
          </cell>
          <cell r="AF2982">
            <v>6</v>
          </cell>
          <cell r="AG2982" t="str">
            <v/>
          </cell>
        </row>
        <row r="2983">
          <cell r="A2983" t="str">
            <v>MD2119</v>
          </cell>
          <cell r="B2983" t="str">
            <v>MD2021030</v>
          </cell>
          <cell r="C2983" t="str">
            <v>mideer 进阶数独  海洋探险 4宫</v>
          </cell>
          <cell r="D2983" t="str">
            <v>mideer Sudoku - Ocean Crisis</v>
          </cell>
          <cell r="E2983" t="str">
            <v>6936352521198</v>
          </cell>
          <cell r="F2983">
            <v>89.9</v>
          </cell>
          <cell r="G2983">
            <v>90.95</v>
          </cell>
          <cell r="H2983" t="str">
            <v>4+</v>
          </cell>
          <cell r="I2983" t="str">
            <v>老品</v>
          </cell>
          <cell r="J2983" t="str">
            <v>1、产品同竞品差异点（优势点）：
2、产品功能点：
3、产品设计优势：
4、产品教育属性优势：
5、产品安全属性优势：
6、产品相关服务优势：
7、其他：</v>
          </cell>
          <cell r="K2983" t="str">
            <v>单人做题，双人对战，科学进阶，提升数感</v>
          </cell>
          <cell r="L2983" t="str">
            <v/>
          </cell>
          <cell r="M2983" t="str">
            <v>销售商品</v>
          </cell>
          <cell r="N2983" t="str">
            <v>2021/08/26</v>
          </cell>
          <cell r="O2983">
            <v>34.162</v>
          </cell>
          <cell r="P2983">
            <v>0.95</v>
          </cell>
          <cell r="Q2983">
            <v>21.5</v>
          </cell>
          <cell r="R2983">
            <v>21.5</v>
          </cell>
          <cell r="S2983">
            <v>5</v>
          </cell>
          <cell r="T2983" t="str">
            <v>有</v>
          </cell>
          <cell r="U2983" t="str">
            <v/>
          </cell>
          <cell r="V2983" t="str">
            <v>2190</v>
          </cell>
          <cell r="W2983">
            <v>21.5</v>
          </cell>
          <cell r="X2983">
            <v>21.5</v>
          </cell>
          <cell r="Y2983">
            <v>5</v>
          </cell>
          <cell r="Z2983">
            <v>32</v>
          </cell>
          <cell r="AA2983">
            <v>23.5</v>
          </cell>
          <cell r="AB2983">
            <v>23.5</v>
          </cell>
          <cell r="AC2983">
            <v>0.017672</v>
          </cell>
          <cell r="AD2983">
            <v>6.28</v>
          </cell>
          <cell r="AE2983">
            <v>6</v>
          </cell>
          <cell r="AF2983">
            <v>6</v>
          </cell>
          <cell r="AG2983" t="str">
            <v/>
          </cell>
        </row>
        <row r="2984">
          <cell r="A2984" t="str">
            <v>MD2120</v>
          </cell>
          <cell r="B2984" t="str">
            <v>MD2021030</v>
          </cell>
          <cell r="C2984" t="str">
            <v>mideer 进阶数独  恐龙大迁徙 5宫</v>
          </cell>
          <cell r="D2984" t="str">
            <v>mideer Sudoku - Dinosaur Park</v>
          </cell>
          <cell r="E2984" t="str">
            <v>6936352521204</v>
          </cell>
          <cell r="F2984">
            <v>89.9</v>
          </cell>
          <cell r="G2984">
            <v>90.95</v>
          </cell>
          <cell r="H2984" t="str">
            <v>5+</v>
          </cell>
          <cell r="I2984" t="str">
            <v>老品</v>
          </cell>
          <cell r="J2984" t="str">
            <v>1、产品同竞品差异点（优势点）：
2、产品功能点：
3、产品设计优势：
4、产品教育属性优势：
5、产品安全属性优势：
6、产品相关服务优势：
7、其他：</v>
          </cell>
          <cell r="K2984" t="str">
            <v>单人做题，双人对战，科学进阶，提升数感</v>
          </cell>
          <cell r="L2984" t="str">
            <v/>
          </cell>
          <cell r="M2984" t="str">
            <v>销售商品</v>
          </cell>
          <cell r="N2984" t="str">
            <v>2021/08/26</v>
          </cell>
          <cell r="O2984">
            <v>34.162</v>
          </cell>
          <cell r="P2984">
            <v>1</v>
          </cell>
          <cell r="Q2984">
            <v>21.5</v>
          </cell>
          <cell r="R2984">
            <v>21.5</v>
          </cell>
          <cell r="S2984">
            <v>5</v>
          </cell>
          <cell r="T2984" t="str">
            <v>有</v>
          </cell>
          <cell r="U2984" t="str">
            <v/>
          </cell>
          <cell r="V2984" t="str">
            <v>2190</v>
          </cell>
          <cell r="W2984">
            <v>21.5</v>
          </cell>
          <cell r="X2984">
            <v>21.5</v>
          </cell>
          <cell r="Y2984">
            <v>4.5</v>
          </cell>
          <cell r="Z2984">
            <v>32.5</v>
          </cell>
          <cell r="AA2984">
            <v>23.5</v>
          </cell>
          <cell r="AB2984">
            <v>23.5</v>
          </cell>
          <cell r="AC2984">
            <v>0.017948125</v>
          </cell>
          <cell r="AD2984">
            <v>6.29</v>
          </cell>
          <cell r="AE2984">
            <v>6.9</v>
          </cell>
          <cell r="AF2984">
            <v>6</v>
          </cell>
          <cell r="AG2984" t="str">
            <v/>
          </cell>
        </row>
        <row r="2985">
          <cell r="A2985" t="str">
            <v>MD2121</v>
          </cell>
          <cell r="B2985" t="str">
            <v>MD2021030</v>
          </cell>
          <cell r="C2985" t="str">
            <v>mideer 进阶数独  欢乐运动会 6宫</v>
          </cell>
          <cell r="D2985" t="str">
            <v>mideer Sudoku - Sports Day</v>
          </cell>
          <cell r="E2985" t="str">
            <v>6936352521211</v>
          </cell>
          <cell r="F2985">
            <v>99</v>
          </cell>
          <cell r="G2985">
            <v>104.94</v>
          </cell>
          <cell r="H2985" t="str">
            <v>6+</v>
          </cell>
          <cell r="I2985" t="str">
            <v>老品</v>
          </cell>
          <cell r="J2985" t="str">
            <v>1、产品同竞品差异点（优势点）：
2、产品功能点：
3、产品设计优势：
4、产品教育属性优势：
5、产品安全属性优势：
6、产品相关服务优势：
7、其他：</v>
          </cell>
          <cell r="K2985" t="str">
            <v>单人做题，双人对战，科学进阶，提升数感</v>
          </cell>
          <cell r="L2985" t="str">
            <v/>
          </cell>
          <cell r="M2985" t="str">
            <v>销售商品</v>
          </cell>
          <cell r="N2985" t="str">
            <v>2021/08/26</v>
          </cell>
          <cell r="O2985">
            <v>37.62</v>
          </cell>
          <cell r="P2985">
            <v>1</v>
          </cell>
          <cell r="Q2985">
            <v>21.5</v>
          </cell>
          <cell r="R2985">
            <v>21.5</v>
          </cell>
          <cell r="S2985">
            <v>5</v>
          </cell>
          <cell r="T2985" t="str">
            <v>有</v>
          </cell>
          <cell r="U2985" t="str">
            <v/>
          </cell>
          <cell r="V2985" t="str">
            <v>2190</v>
          </cell>
          <cell r="W2985">
            <v>21.5</v>
          </cell>
          <cell r="X2985">
            <v>21.5</v>
          </cell>
          <cell r="Y2985">
            <v>5</v>
          </cell>
          <cell r="Z2985">
            <v>32</v>
          </cell>
          <cell r="AA2985">
            <v>23.5</v>
          </cell>
          <cell r="AB2985">
            <v>23.5</v>
          </cell>
          <cell r="AC2985">
            <v>0.017672</v>
          </cell>
          <cell r="AD2985">
            <v>8.88</v>
          </cell>
          <cell r="AE2985">
            <v>6.45</v>
          </cell>
          <cell r="AF2985">
            <v>6</v>
          </cell>
          <cell r="AG2985" t="str">
            <v/>
          </cell>
        </row>
        <row r="2986">
          <cell r="A2986" t="str">
            <v>MD2131</v>
          </cell>
          <cell r="B2986" t="str">
            <v>MD2021033</v>
          </cell>
          <cell r="C2986" t="str">
            <v>mideer 10合1弹弹棋</v>
          </cell>
          <cell r="D2986" t="str">
            <v>mideer 10 in 1 Carrom Board Game</v>
          </cell>
          <cell r="E2986" t="str">
            <v>6936352521310</v>
          </cell>
          <cell r="F2986">
            <v>188</v>
          </cell>
          <cell r="G2986">
            <v>188.01</v>
          </cell>
          <cell r="H2986" t="str">
            <v>4+</v>
          </cell>
          <cell r="I2986" t="str">
            <v>老品</v>
          </cell>
          <cell r="J2986" t="str">
            <v>1、产品同竞品差异点（优势点）：
2、产品功能点：
3、产品设计优势：
4、产品教育属性优势：
5、产品安全属性优势：
6、产品相关服务优势：
7、其他：</v>
          </cell>
          <cell r="K2986" t="str">
            <v>1）一盒集齐10种弹跳棋盘玩法
2）一局游戏，锻炼逻辑、想象力、策略、手眼协调与社交能力
3）10大主题场景，沉浸式游戏体验
4）难度可调节，进阶更顺畅
5）主题卡牌防水耐玩，配山毛榉实木棋盘</v>
          </cell>
          <cell r="L2986" t="str">
            <v>1) 10 different bouncy board game modes all in one box
2) One game develops five key abilities: logical thinking, imagination, strategy, hand-eye coordination, and social skills
3) 10 immersive game experiences across various themes
4) Adjustable difficulty levels
5) Waterproof themed cards and a beechwood board</v>
          </cell>
          <cell r="M2986" t="str">
            <v>销售商品</v>
          </cell>
          <cell r="N2986" t="str">
            <v>2021/09/04</v>
          </cell>
          <cell r="O2986">
            <v>65.8</v>
          </cell>
          <cell r="P2986">
            <v>1.64</v>
          </cell>
          <cell r="Q2986">
            <v>52.5</v>
          </cell>
          <cell r="R2986">
            <v>26.5</v>
          </cell>
          <cell r="S2986">
            <v>4</v>
          </cell>
          <cell r="T2986" t="str">
            <v>有</v>
          </cell>
          <cell r="U2986" t="str">
            <v/>
          </cell>
          <cell r="V2986" t="str">
            <v>2190</v>
          </cell>
          <cell r="W2986">
            <v>52</v>
          </cell>
          <cell r="X2986">
            <v>26.6</v>
          </cell>
          <cell r="Y2986">
            <v>4.3</v>
          </cell>
          <cell r="Z2986">
            <v>53.7</v>
          </cell>
          <cell r="AA2986">
            <v>37.7</v>
          </cell>
          <cell r="AB2986">
            <v>29.2</v>
          </cell>
          <cell r="AC2986">
            <v>0.059115108</v>
          </cell>
          <cell r="AD2986">
            <v>13.2</v>
          </cell>
          <cell r="AE2986">
            <v>14.04</v>
          </cell>
          <cell r="AF2986">
            <v>8</v>
          </cell>
          <cell r="AG2986" t="str">
            <v/>
          </cell>
        </row>
        <row r="2987">
          <cell r="A2987" t="str">
            <v>MD2107</v>
          </cell>
          <cell r="B2987" t="str">
            <v>MD2021039</v>
          </cell>
          <cell r="C2987" t="str">
            <v>mideer滚珠快跑-森林大冒险</v>
          </cell>
          <cell r="D2987" t="str">
            <v>mideer Let It Roll - Forest Adventure</v>
          </cell>
          <cell r="E2987" t="str">
            <v>6936352521075</v>
          </cell>
          <cell r="F2987">
            <v>128</v>
          </cell>
          <cell r="G2987">
            <v>84.21</v>
          </cell>
          <cell r="H2987" t="str">
            <v/>
          </cell>
          <cell r="I2987" t="str">
            <v>老品</v>
          </cell>
          <cell r="J2987" t="str">
            <v/>
          </cell>
          <cell r="K2987" t="str">
            <v>百变轨道玩转物理，无需安装“吸”着玩</v>
          </cell>
          <cell r="L2987" t="str">
            <v/>
          </cell>
          <cell r="M2987" t="str">
            <v>销售商品</v>
          </cell>
          <cell r="N2987" t="str">
            <v>2021/10/29</v>
          </cell>
          <cell r="O2987">
            <v>32</v>
          </cell>
          <cell r="P2987">
            <v>2.12</v>
          </cell>
          <cell r="Q2987">
            <v>48</v>
          </cell>
          <cell r="R2987">
            <v>21</v>
          </cell>
          <cell r="S2987">
            <v>6</v>
          </cell>
          <cell r="T2987" t="str">
            <v>有</v>
          </cell>
          <cell r="U2987" t="str">
            <v/>
          </cell>
          <cell r="V2987" t="str">
            <v>2190</v>
          </cell>
          <cell r="W2987">
            <v>48</v>
          </cell>
          <cell r="X2987">
            <v>21</v>
          </cell>
          <cell r="Y2987">
            <v>6</v>
          </cell>
          <cell r="Z2987">
            <v>50</v>
          </cell>
          <cell r="AA2987">
            <v>45</v>
          </cell>
          <cell r="AB2987">
            <v>26</v>
          </cell>
          <cell r="AC2987">
            <v>0.0585</v>
          </cell>
          <cell r="AD2987">
            <v>16.96</v>
          </cell>
          <cell r="AE2987">
            <v>18</v>
          </cell>
          <cell r="AF2987">
            <v>8</v>
          </cell>
          <cell r="AG2987" t="str">
            <v/>
          </cell>
        </row>
        <row r="2988">
          <cell r="A2988" t="str">
            <v>MD2137</v>
          </cell>
          <cell r="B2988" t="str">
            <v>MD2021046</v>
          </cell>
          <cell r="C2988" t="str">
            <v>mideer挑战魔法屋</v>
          </cell>
          <cell r="D2988" t="str">
            <v>mideer Challenge the Magic House</v>
          </cell>
          <cell r="E2988" t="str">
            <v>6936352521372</v>
          </cell>
          <cell r="F2988">
            <v>139</v>
          </cell>
          <cell r="G2988">
            <v>95.11</v>
          </cell>
          <cell r="H2988" t="str">
            <v/>
          </cell>
          <cell r="I2988" t="str">
            <v>老品</v>
          </cell>
          <cell r="J2988" t="str">
            <v/>
          </cell>
          <cell r="K2988" t="str">
            <v>6大闯关模式，上千种玩法不重样！沉浸式魔法主题</v>
          </cell>
          <cell r="L2988" t="str">
            <v/>
          </cell>
          <cell r="M2988" t="str">
            <v>销售商品</v>
          </cell>
          <cell r="N2988" t="str">
            <v>2021/11/30</v>
          </cell>
          <cell r="O2988">
            <v>36.14</v>
          </cell>
          <cell r="P2988">
            <v>0.95</v>
          </cell>
          <cell r="Q2988">
            <v>25</v>
          </cell>
          <cell r="R2988">
            <v>25</v>
          </cell>
          <cell r="S2988">
            <v>5.5</v>
          </cell>
          <cell r="T2988" t="str">
            <v>有</v>
          </cell>
          <cell r="U2988" t="str">
            <v/>
          </cell>
          <cell r="V2988" t="str">
            <v>2190</v>
          </cell>
        </row>
        <row r="2988">
          <cell r="AC2988">
            <v>0</v>
          </cell>
        </row>
        <row r="2988">
          <cell r="AG2988" t="str">
            <v/>
          </cell>
        </row>
        <row r="2989">
          <cell r="A2989" t="str">
            <v>MD2132</v>
          </cell>
          <cell r="B2989" t="str">
            <v>MD2021047</v>
          </cell>
          <cell r="C2989" t="str">
            <v>mideer进阶迷宫书系列-想去游乐园</v>
          </cell>
          <cell r="D2989" t="str">
            <v>mideer Maze Card - Visit The Park</v>
          </cell>
          <cell r="E2989" t="str">
            <v>6936352521327</v>
          </cell>
          <cell r="F2989">
            <v>59</v>
          </cell>
          <cell r="G2989">
            <v>59</v>
          </cell>
          <cell r="H2989" t="str">
            <v/>
          </cell>
          <cell r="I2989" t="str">
            <v>老品</v>
          </cell>
          <cell r="J2989" t="str">
            <v/>
          </cell>
          <cell r="K2989" t="str">
            <v>由简至难系统教学，故事化场景，可反复练习</v>
          </cell>
          <cell r="L2989" t="str">
            <v/>
          </cell>
          <cell r="M2989" t="str">
            <v>销售商品</v>
          </cell>
          <cell r="N2989" t="str">
            <v>2021/11/30</v>
          </cell>
          <cell r="O2989">
            <v>22.42</v>
          </cell>
          <cell r="P2989">
            <v>0.43</v>
          </cell>
          <cell r="Q2989">
            <v>25.4</v>
          </cell>
          <cell r="R2989">
            <v>18.2</v>
          </cell>
          <cell r="S2989">
            <v>1.3</v>
          </cell>
          <cell r="T2989" t="str">
            <v>有</v>
          </cell>
          <cell r="U2989" t="str">
            <v/>
          </cell>
          <cell r="V2989" t="str">
            <v>2190</v>
          </cell>
        </row>
        <row r="2989">
          <cell r="AC2989">
            <v>0</v>
          </cell>
        </row>
        <row r="2989">
          <cell r="AG2989" t="str">
            <v/>
          </cell>
        </row>
        <row r="2990">
          <cell r="A2990" t="str">
            <v>MD2125</v>
          </cell>
          <cell r="B2990" t="str">
            <v>MD2021047</v>
          </cell>
          <cell r="C2990" t="str">
            <v>mideer进阶迷宫书系列-我的小镇</v>
          </cell>
          <cell r="D2990" t="str">
            <v>mideer Maze Card - My Little Town</v>
          </cell>
          <cell r="E2990" t="str">
            <v>6936352521259</v>
          </cell>
          <cell r="F2990">
            <v>59</v>
          </cell>
          <cell r="G2990">
            <v>59</v>
          </cell>
          <cell r="H2990" t="str">
            <v/>
          </cell>
          <cell r="I2990" t="str">
            <v>老品</v>
          </cell>
          <cell r="J2990" t="str">
            <v/>
          </cell>
          <cell r="K2990" t="str">
            <v>由简至难系统教学，故事化场景，可反复练习</v>
          </cell>
          <cell r="L2990" t="str">
            <v/>
          </cell>
          <cell r="M2990" t="str">
            <v>销售商品</v>
          </cell>
          <cell r="N2990" t="str">
            <v>2021/11/30</v>
          </cell>
          <cell r="O2990">
            <v>22.42</v>
          </cell>
          <cell r="P2990">
            <v>0.43</v>
          </cell>
          <cell r="Q2990">
            <v>25.4</v>
          </cell>
          <cell r="R2990">
            <v>18.2</v>
          </cell>
          <cell r="S2990">
            <v>1.3</v>
          </cell>
          <cell r="T2990" t="str">
            <v>有</v>
          </cell>
          <cell r="U2990" t="str">
            <v/>
          </cell>
          <cell r="V2990" t="str">
            <v>2190</v>
          </cell>
        </row>
        <row r="2990">
          <cell r="AC2990">
            <v>0</v>
          </cell>
        </row>
        <row r="2990">
          <cell r="AG2990" t="str">
            <v/>
          </cell>
        </row>
        <row r="2991">
          <cell r="A2991" t="str">
            <v>MD2162</v>
          </cell>
          <cell r="B2991" t="str">
            <v>MD2021047</v>
          </cell>
          <cell r="C2991" t="str">
            <v>mideer 进阶迷宫书  我的小镇</v>
          </cell>
          <cell r="D2991" t="str">
            <v>mideer Maze Card - My Little Town</v>
          </cell>
          <cell r="E2991" t="str">
            <v>6936352521624</v>
          </cell>
          <cell r="F2991">
            <v>59</v>
          </cell>
          <cell r="G2991">
            <v>59</v>
          </cell>
          <cell r="H2991" t="str">
            <v>3+</v>
          </cell>
          <cell r="I2991" t="str">
            <v>老品</v>
          </cell>
          <cell r="J2991" t="str">
            <v>1、产品同竞品差异点（优势点）：进阶迷宫
2、产品功能点：
3、产品设计优势：
4、产品教育属性优势：
5、产品安全属性优势：
6、产品相关服务优势：
7、其他：</v>
          </cell>
          <cell r="K2991" t="str">
            <v>由简至难系统教学，故事化场景，可反复练习</v>
          </cell>
          <cell r="L2991" t="str">
            <v/>
          </cell>
          <cell r="M2991" t="str">
            <v>销售商品</v>
          </cell>
          <cell r="N2991" t="str">
            <v>2021/11/30</v>
          </cell>
          <cell r="O2991">
            <v>22.42</v>
          </cell>
          <cell r="P2991">
            <v>0.54</v>
          </cell>
          <cell r="Q2991">
            <v>29.8</v>
          </cell>
          <cell r="R2991">
            <v>26</v>
          </cell>
          <cell r="S2991">
            <v>1.8</v>
          </cell>
          <cell r="T2991" t="str">
            <v>无</v>
          </cell>
          <cell r="U2991" t="str">
            <v/>
          </cell>
          <cell r="V2991" t="str">
            <v>36500</v>
          </cell>
          <cell r="W2991">
            <v>20</v>
          </cell>
          <cell r="X2991">
            <v>26.1</v>
          </cell>
          <cell r="Y2991">
            <v>2.4</v>
          </cell>
          <cell r="Z2991">
            <v>41.6</v>
          </cell>
          <cell r="AA2991">
            <v>30.5</v>
          </cell>
          <cell r="AB2991">
            <v>27.6</v>
          </cell>
          <cell r="AC2991">
            <v>0.03501888</v>
          </cell>
          <cell r="AD2991">
            <v>12</v>
          </cell>
          <cell r="AE2991">
            <v>13.73</v>
          </cell>
          <cell r="AF2991">
            <v>24</v>
          </cell>
          <cell r="AG2991" t="str">
            <v/>
          </cell>
        </row>
        <row r="2992">
          <cell r="A2992" t="str">
            <v>MD2163</v>
          </cell>
          <cell r="B2992" t="str">
            <v>MD2021047</v>
          </cell>
          <cell r="C2992" t="str">
            <v>mideer 进阶迷宫书  想去游乐园</v>
          </cell>
          <cell r="D2992" t="str">
            <v>mideer Maze Card - Visit the Park</v>
          </cell>
          <cell r="E2992" t="str">
            <v>6936352521631</v>
          </cell>
          <cell r="F2992">
            <v>59</v>
          </cell>
          <cell r="G2992">
            <v>59</v>
          </cell>
          <cell r="H2992" t="str">
            <v>3+</v>
          </cell>
          <cell r="I2992" t="str">
            <v>老品</v>
          </cell>
          <cell r="J2992" t="str">
            <v>1、产品同竞品差异点（优势点）：进阶迷宫
2、产品功能点：
3、产品设计优势：
4、产品教育属性优势：
5、产品安全属性优势：
6、产品相关服务优势：
7、其他：</v>
          </cell>
          <cell r="K2992" t="str">
            <v>由简至难系统教学，故事化场景，可反复练习</v>
          </cell>
          <cell r="L2992" t="str">
            <v/>
          </cell>
          <cell r="M2992" t="str">
            <v>销售商品</v>
          </cell>
          <cell r="N2992" t="str">
            <v>2021/11/30</v>
          </cell>
          <cell r="O2992">
            <v>22.42</v>
          </cell>
          <cell r="P2992">
            <v>0.55</v>
          </cell>
          <cell r="Q2992">
            <v>29.8</v>
          </cell>
          <cell r="R2992">
            <v>26</v>
          </cell>
          <cell r="S2992">
            <v>1.8</v>
          </cell>
          <cell r="T2992" t="str">
            <v>无</v>
          </cell>
          <cell r="U2992" t="str">
            <v/>
          </cell>
          <cell r="V2992" t="str">
            <v>36500</v>
          </cell>
          <cell r="W2992">
            <v>20</v>
          </cell>
          <cell r="X2992">
            <v>26</v>
          </cell>
          <cell r="Y2992">
            <v>2.5</v>
          </cell>
          <cell r="Z2992">
            <v>41</v>
          </cell>
          <cell r="AA2992">
            <v>30.5</v>
          </cell>
          <cell r="AB2992">
            <v>28</v>
          </cell>
          <cell r="AC2992">
            <v>0.035014</v>
          </cell>
          <cell r="AD2992">
            <v>12.7</v>
          </cell>
          <cell r="AE2992">
            <v>13.72</v>
          </cell>
          <cell r="AF2992">
            <v>24</v>
          </cell>
          <cell r="AG2992" t="str">
            <v/>
          </cell>
        </row>
        <row r="2993">
          <cell r="A2993" t="str">
            <v>MD2136</v>
          </cell>
          <cell r="B2993" t="str">
            <v>MD2020022</v>
          </cell>
          <cell r="C2993" t="str">
            <v>mideer鼹鼠寻宝记</v>
          </cell>
          <cell r="D2993" t="str">
            <v>mideer Digging Mole</v>
          </cell>
          <cell r="E2993" t="str">
            <v>6936352521365</v>
          </cell>
          <cell r="F2993">
            <v>79</v>
          </cell>
          <cell r="G2993">
            <v>79</v>
          </cell>
          <cell r="H2993" t="str">
            <v/>
          </cell>
          <cell r="I2993" t="str">
            <v>老品</v>
          </cell>
          <cell r="J2993" t="str">
            <v/>
          </cell>
          <cell r="K2993" t="str">
            <v>1-4级层层进阶，实现跳跃式成长，磁吸设计，固定棋子不走位</v>
          </cell>
          <cell r="L2993" t="str">
            <v/>
          </cell>
          <cell r="M2993" t="str">
            <v>销售商品</v>
          </cell>
          <cell r="N2993" t="str">
            <v>2021/12/10</v>
          </cell>
          <cell r="O2993">
            <v>30.02</v>
          </cell>
          <cell r="P2993">
            <v>0.68</v>
          </cell>
          <cell r="Q2993">
            <v>22</v>
          </cell>
          <cell r="R2993">
            <v>16</v>
          </cell>
          <cell r="S2993">
            <v>2</v>
          </cell>
          <cell r="T2993" t="str">
            <v>有</v>
          </cell>
          <cell r="U2993" t="str">
            <v/>
          </cell>
          <cell r="V2993" t="str">
            <v>2190</v>
          </cell>
        </row>
        <row r="2993">
          <cell r="AC2993">
            <v>0</v>
          </cell>
        </row>
        <row r="2993">
          <cell r="AG2993" t="str">
            <v/>
          </cell>
        </row>
        <row r="2994">
          <cell r="A2994" t="str">
            <v>MD2158</v>
          </cell>
          <cell r="B2994" t="str">
            <v>MD2022008</v>
          </cell>
          <cell r="C2994" t="str">
            <v>mideer IQ智能数字逻辑桌游-神机妙算</v>
          </cell>
          <cell r="D2994" t="str">
            <v>mideer IQ Logic Board Game - Miracle of Foresight</v>
          </cell>
          <cell r="E2994" t="str">
            <v>6936352521587</v>
          </cell>
          <cell r="F2994">
            <v>179</v>
          </cell>
          <cell r="G2994">
            <v>179</v>
          </cell>
          <cell r="H2994" t="str">
            <v/>
          </cell>
          <cell r="I2994" t="str">
            <v>老品</v>
          </cell>
          <cell r="J2994" t="str">
            <v/>
          </cell>
          <cell r="K2994" t="str">
            <v>经典国粹桌游易上手，培养规则意识</v>
          </cell>
          <cell r="L2994" t="str">
            <v/>
          </cell>
          <cell r="M2994" t="str">
            <v>销售商品</v>
          </cell>
          <cell r="N2994" t="str">
            <v>2022/01/25</v>
          </cell>
          <cell r="O2994">
            <v>68.02</v>
          </cell>
          <cell r="P2994">
            <v>1.5</v>
          </cell>
          <cell r="Q2994">
            <v>32</v>
          </cell>
          <cell r="R2994">
            <v>32</v>
          </cell>
          <cell r="S2994">
            <v>7.6</v>
          </cell>
          <cell r="T2994" t="str">
            <v>有</v>
          </cell>
          <cell r="U2994" t="str">
            <v/>
          </cell>
          <cell r="V2994" t="str">
            <v>2190</v>
          </cell>
        </row>
        <row r="2994">
          <cell r="AC2994">
            <v>0</v>
          </cell>
        </row>
        <row r="2994">
          <cell r="AG2994" t="str">
            <v/>
          </cell>
        </row>
        <row r="2995">
          <cell r="A2995" t="str">
            <v>MD2133</v>
          </cell>
          <cell r="B2995" t="str">
            <v>MD2021047</v>
          </cell>
          <cell r="C2995" t="str">
            <v>mideer进阶迷宫书系列-世界大冒险</v>
          </cell>
          <cell r="D2995" t="str">
            <v>mideer Maze Card - World Adventure</v>
          </cell>
          <cell r="E2995" t="str">
            <v>6936352521334</v>
          </cell>
          <cell r="F2995">
            <v>59</v>
          </cell>
          <cell r="G2995">
            <v>59</v>
          </cell>
          <cell r="H2995" t="str">
            <v/>
          </cell>
          <cell r="I2995" t="str">
            <v>老品</v>
          </cell>
          <cell r="J2995" t="str">
            <v/>
          </cell>
          <cell r="K2995" t="str">
            <v>由简至难系统教学，故事化场景，可反复练习</v>
          </cell>
          <cell r="L2995" t="str">
            <v/>
          </cell>
          <cell r="M2995" t="str">
            <v>销售商品</v>
          </cell>
          <cell r="N2995" t="str">
            <v>2022/01/30</v>
          </cell>
          <cell r="O2995">
            <v>22.42</v>
          </cell>
          <cell r="P2995">
            <v>0.43</v>
          </cell>
          <cell r="Q2995">
            <v>25.6</v>
          </cell>
          <cell r="R2995">
            <v>18.2</v>
          </cell>
          <cell r="S2995">
            <v>1.3</v>
          </cell>
          <cell r="T2995" t="str">
            <v>有</v>
          </cell>
          <cell r="U2995" t="str">
            <v/>
          </cell>
          <cell r="V2995" t="str">
            <v>2190</v>
          </cell>
        </row>
        <row r="2995">
          <cell r="AC2995">
            <v>0</v>
          </cell>
        </row>
        <row r="2995">
          <cell r="AG2995" t="str">
            <v/>
          </cell>
        </row>
        <row r="2996">
          <cell r="A2996" t="str">
            <v>MD2164</v>
          </cell>
          <cell r="B2996" t="str">
            <v>MD2021047</v>
          </cell>
          <cell r="C2996" t="str">
            <v>mideer 进阶迷宫书  世界大冒险</v>
          </cell>
          <cell r="D2996" t="str">
            <v>mideer Level Up Maze - World Adventure</v>
          </cell>
          <cell r="E2996" t="str">
            <v>6936352521648</v>
          </cell>
          <cell r="F2996">
            <v>59</v>
          </cell>
          <cell r="G2996">
            <v>59</v>
          </cell>
          <cell r="H2996" t="str">
            <v>3+</v>
          </cell>
          <cell r="I2996" t="str">
            <v>老品</v>
          </cell>
          <cell r="J2996" t="str">
            <v>1、产品同竞品差异点（优势点）：思维训练，进阶迷宫
2、产品功能点：
3、产品设计优势：
4、产品教育属性优势：
5、产品安全属性优势：
6、产品相关服务优势：
7、其他：</v>
          </cell>
          <cell r="K2996" t="str">
            <v>由简至难系统教学，故事化场景，可反复练习</v>
          </cell>
          <cell r="L2996" t="str">
            <v/>
          </cell>
          <cell r="M2996" t="str">
            <v>销售商品</v>
          </cell>
          <cell r="N2996" t="str">
            <v>2022/01/30</v>
          </cell>
          <cell r="O2996">
            <v>22.42</v>
          </cell>
          <cell r="P2996">
            <v>0.54</v>
          </cell>
          <cell r="Q2996">
            <v>29.8</v>
          </cell>
          <cell r="R2996">
            <v>26</v>
          </cell>
          <cell r="S2996">
            <v>1.8</v>
          </cell>
          <cell r="T2996" t="str">
            <v>无</v>
          </cell>
          <cell r="U2996" t="str">
            <v/>
          </cell>
          <cell r="V2996" t="str">
            <v>36500</v>
          </cell>
          <cell r="W2996">
            <v>19.8</v>
          </cell>
          <cell r="X2996">
            <v>26</v>
          </cell>
          <cell r="Y2996">
            <v>2.2</v>
          </cell>
          <cell r="Z2996">
            <v>41.5</v>
          </cell>
          <cell r="AA2996">
            <v>31</v>
          </cell>
          <cell r="AB2996">
            <v>27.6</v>
          </cell>
          <cell r="AC2996">
            <v>0.0355074</v>
          </cell>
          <cell r="AD2996">
            <v>12</v>
          </cell>
          <cell r="AE2996">
            <v>13.77</v>
          </cell>
          <cell r="AF2996">
            <v>24</v>
          </cell>
          <cell r="AG2996" t="str">
            <v/>
          </cell>
        </row>
        <row r="2997">
          <cell r="A2997" t="str">
            <v>MD2165</v>
          </cell>
          <cell r="B2997" t="str">
            <v>MD2021047</v>
          </cell>
          <cell r="C2997" t="str">
            <v>mideer 进阶迷宫书  艺术馆奇遇</v>
          </cell>
          <cell r="D2997" t="str">
            <v>mideer Maze Card - Visit Art Museum</v>
          </cell>
          <cell r="E2997" t="str">
            <v>6936352521655</v>
          </cell>
          <cell r="F2997">
            <v>59</v>
          </cell>
          <cell r="G2997">
            <v>59</v>
          </cell>
          <cell r="H2997" t="str">
            <v>3+</v>
          </cell>
          <cell r="I2997" t="str">
            <v>老品</v>
          </cell>
          <cell r="J2997" t="str">
            <v>1、产品同竞品差异点（优势点）：迷宫书
2、产品功能点：
3、产品设计优势：
4、产品教育属性优势：
5、产品安全属性优势：
6、产品相关服务优势：
7、其他：</v>
          </cell>
          <cell r="K2997" t="str">
            <v>由简至难系统教学，故事化场景，可反复练习</v>
          </cell>
          <cell r="L2997" t="str">
            <v/>
          </cell>
          <cell r="M2997" t="str">
            <v>销售商品</v>
          </cell>
          <cell r="N2997" t="str">
            <v>2022/03/15</v>
          </cell>
          <cell r="O2997">
            <v>22.42</v>
          </cell>
          <cell r="P2997">
            <v>0.55</v>
          </cell>
          <cell r="Q2997">
            <v>19.8</v>
          </cell>
          <cell r="R2997">
            <v>25.9</v>
          </cell>
          <cell r="S2997">
            <v>1.7</v>
          </cell>
          <cell r="T2997" t="str">
            <v>有</v>
          </cell>
          <cell r="U2997" t="str">
            <v/>
          </cell>
          <cell r="V2997" t="str">
            <v>2190</v>
          </cell>
          <cell r="W2997">
            <v>25.9</v>
          </cell>
          <cell r="X2997">
            <v>19.7</v>
          </cell>
          <cell r="Y2997">
            <v>2.2</v>
          </cell>
          <cell r="Z2997">
            <v>41.5</v>
          </cell>
          <cell r="AA2997">
            <v>30.5</v>
          </cell>
          <cell r="AB2997">
            <v>28.1</v>
          </cell>
          <cell r="AC2997">
            <v>0.035567575</v>
          </cell>
          <cell r="AD2997">
            <v>12</v>
          </cell>
          <cell r="AE2997">
            <v>13.69</v>
          </cell>
          <cell r="AF2997">
            <v>24</v>
          </cell>
          <cell r="AG2997" t="str">
            <v/>
          </cell>
        </row>
        <row r="2998">
          <cell r="A2998" t="str">
            <v>MD2148</v>
          </cell>
          <cell r="B2998" t="str">
            <v>MD2022008</v>
          </cell>
          <cell r="C2998" t="str">
            <v>mideer IQ智能逻辑桌游-宇宙电力公司</v>
          </cell>
          <cell r="D2998" t="str">
            <v>mideer IQ Logic Sticks - Universe Power House</v>
          </cell>
          <cell r="E2998" t="str">
            <v>6936352521488</v>
          </cell>
          <cell r="F2998">
            <v>79</v>
          </cell>
          <cell r="G2998">
            <v>79</v>
          </cell>
          <cell r="H2998" t="str">
            <v/>
          </cell>
          <cell r="I2998" t="str">
            <v>老品</v>
          </cell>
          <cell r="J2998" t="str">
            <v/>
          </cell>
          <cell r="K2998" t="str">
            <v>科学进阶，几何入门，沉浸式宇宙主题，消除解题压力</v>
          </cell>
          <cell r="L2998" t="str">
            <v/>
          </cell>
          <cell r="M2998" t="str">
            <v>销售商品</v>
          </cell>
          <cell r="N2998" t="str">
            <v>2022/04/13</v>
          </cell>
          <cell r="O2998">
            <v>30.02</v>
          </cell>
          <cell r="P2998">
            <v>0.61</v>
          </cell>
          <cell r="Q2998">
            <v>22.6</v>
          </cell>
          <cell r="R2998">
            <v>18.7</v>
          </cell>
          <cell r="S2998">
            <v>3.6</v>
          </cell>
          <cell r="T2998" t="str">
            <v>有</v>
          </cell>
          <cell r="U2998" t="str">
            <v/>
          </cell>
          <cell r="V2998" t="str">
            <v>2190</v>
          </cell>
        </row>
        <row r="2998">
          <cell r="AC2998">
            <v>0</v>
          </cell>
        </row>
        <row r="2998">
          <cell r="AG2998" t="str">
            <v/>
          </cell>
        </row>
        <row r="2999">
          <cell r="A2999" t="str">
            <v>MD2156</v>
          </cell>
          <cell r="B2999" t="str">
            <v>MD2022008</v>
          </cell>
          <cell r="C2999" t="str">
            <v>mideer IQ智能数感桌游-冰淇淋梦工厂</v>
          </cell>
          <cell r="D2999" t="str">
            <v>mideer IQ Number Board Game - Ice Cream Factor</v>
          </cell>
          <cell r="E2999" t="str">
            <v>6936352521563</v>
          </cell>
          <cell r="F2999">
            <v>59</v>
          </cell>
          <cell r="G2999">
            <v>59</v>
          </cell>
          <cell r="H2999" t="str">
            <v/>
          </cell>
          <cell r="I2999" t="str">
            <v>老品</v>
          </cell>
          <cell r="J2999" t="str">
            <v/>
          </cell>
          <cell r="K2999" t="str">
            <v>加减法入门，题卡逐级进阶，学习毫不吃力</v>
          </cell>
          <cell r="L2999" t="str">
            <v/>
          </cell>
          <cell r="M2999" t="str">
            <v>销售商品</v>
          </cell>
          <cell r="N2999" t="str">
            <v>2022/04/20</v>
          </cell>
          <cell r="O2999">
            <v>22.42</v>
          </cell>
          <cell r="P2999">
            <v>0.432</v>
          </cell>
          <cell r="Q2999">
            <v>22.5</v>
          </cell>
          <cell r="R2999">
            <v>19</v>
          </cell>
          <cell r="S2999">
            <v>4</v>
          </cell>
          <cell r="T2999" t="str">
            <v>有</v>
          </cell>
          <cell r="U2999" t="str">
            <v/>
          </cell>
          <cell r="V2999" t="str">
            <v>2190</v>
          </cell>
          <cell r="W2999">
            <v>22.5</v>
          </cell>
          <cell r="X2999">
            <v>19</v>
          </cell>
          <cell r="Y2999">
            <v>4</v>
          </cell>
          <cell r="Z2999">
            <v>0</v>
          </cell>
          <cell r="AA2999">
            <v>0</v>
          </cell>
          <cell r="AB2999">
            <v>0</v>
          </cell>
          <cell r="AC2999">
            <v>0</v>
          </cell>
          <cell r="AD2999">
            <v>0</v>
          </cell>
          <cell r="AE2999">
            <v>0</v>
          </cell>
          <cell r="AF2999">
            <v>0</v>
          </cell>
          <cell r="AG2999" t="str">
            <v/>
          </cell>
        </row>
        <row r="3000">
          <cell r="A3000" t="str">
            <v>MD2166</v>
          </cell>
          <cell r="B3000" t="str">
            <v>MD2022008</v>
          </cell>
          <cell r="C3000" t="str">
            <v>mideer IQ智能数感桌游-勇闯章鱼岛</v>
          </cell>
          <cell r="D3000" t="str">
            <v>mideer IQ Number Board Game - Octopus Island Adventure</v>
          </cell>
          <cell r="E3000" t="str">
            <v>6936352521662</v>
          </cell>
          <cell r="F3000">
            <v>89</v>
          </cell>
          <cell r="G3000">
            <v>89</v>
          </cell>
          <cell r="H3000" t="str">
            <v/>
          </cell>
          <cell r="I3000" t="str">
            <v>老品</v>
          </cell>
          <cell r="J3000" t="str">
            <v/>
          </cell>
          <cell r="K3000" t="str">
            <v>收集宝石、等量代换 、培养数感
</v>
          </cell>
          <cell r="L3000" t="str">
            <v/>
          </cell>
          <cell r="M3000" t="str">
            <v>销售商品</v>
          </cell>
          <cell r="N3000" t="str">
            <v>2022/05/13</v>
          </cell>
          <cell r="O3000">
            <v>33.82</v>
          </cell>
          <cell r="P3000">
            <v>0.8</v>
          </cell>
          <cell r="Q3000">
            <v>22.3</v>
          </cell>
          <cell r="R3000">
            <v>18.2</v>
          </cell>
          <cell r="S3000">
            <v>5</v>
          </cell>
          <cell r="T3000" t="str">
            <v>有</v>
          </cell>
          <cell r="U3000" t="str">
            <v/>
          </cell>
          <cell r="V3000" t="str">
            <v>2190</v>
          </cell>
        </row>
        <row r="3000">
          <cell r="AC3000">
            <v>0</v>
          </cell>
        </row>
        <row r="3000">
          <cell r="AG3000" t="str">
            <v/>
          </cell>
        </row>
        <row r="3001">
          <cell r="A3001" t="str">
            <v>MD2155</v>
          </cell>
          <cell r="B3001" t="str">
            <v>MD2022008</v>
          </cell>
          <cell r="C3001" t="str">
            <v>mideer IQ智能逻辑桌游-陨石消除计划</v>
          </cell>
          <cell r="D3001" t="str">
            <v>mideer IQ Logic Board Game - Logic Marble</v>
          </cell>
          <cell r="E3001" t="str">
            <v>6936352521556</v>
          </cell>
          <cell r="F3001">
            <v>89</v>
          </cell>
          <cell r="G3001">
            <v>89</v>
          </cell>
          <cell r="H3001" t="str">
            <v/>
          </cell>
          <cell r="I3001" t="str">
            <v>老品</v>
          </cell>
          <cell r="J3001" t="str">
            <v/>
          </cell>
          <cell r="K3001" t="str">
            <v>暂缺</v>
          </cell>
          <cell r="L3001" t="str">
            <v/>
          </cell>
          <cell r="M3001" t="str">
            <v>销售商品</v>
          </cell>
          <cell r="N3001" t="str">
            <v>2022/05/17</v>
          </cell>
          <cell r="O3001">
            <v>33.82</v>
          </cell>
          <cell r="P3001">
            <v>1.11</v>
          </cell>
          <cell r="Q3001">
            <v>32.3</v>
          </cell>
          <cell r="R3001">
            <v>32.3</v>
          </cell>
          <cell r="S3001">
            <v>5</v>
          </cell>
          <cell r="T3001" t="str">
            <v>有</v>
          </cell>
          <cell r="U3001" t="str">
            <v/>
          </cell>
          <cell r="V3001" t="str">
            <v>2190</v>
          </cell>
        </row>
        <row r="3001">
          <cell r="AC3001">
            <v>0</v>
          </cell>
        </row>
        <row r="3001">
          <cell r="AG3001" t="str">
            <v/>
          </cell>
        </row>
        <row r="3002">
          <cell r="A3002" t="str">
            <v>MD2182</v>
          </cell>
          <cell r="B3002" t="str">
            <v>MD2019011</v>
          </cell>
          <cell r="C3002" t="str">
            <v>mideer 成语接龙</v>
          </cell>
          <cell r="D3002" t="str">
            <v>mideer Idiom Solitaire</v>
          </cell>
          <cell r="E3002" t="str">
            <v>6936352521822</v>
          </cell>
          <cell r="F3002">
            <v>34.9</v>
          </cell>
          <cell r="G3002">
            <v>34.9</v>
          </cell>
          <cell r="H3002" t="str">
            <v>3+</v>
          </cell>
          <cell r="I3002" t="str">
            <v>老品</v>
          </cell>
          <cell r="J3002" t="str">
            <v>1、产品同竞品差异点（优势点）：
2、产品功能点：
3、产品设计优势：
4、产品教育属性优势：
5、产品安全属性优势：
6、产品相关服务优势：
7、其他：</v>
          </cell>
          <cell r="K3002" t="str">
            <v>对战形式，激发胜负欲，多种创意玩法，印刷清晰</v>
          </cell>
          <cell r="L3002" t="str">
            <v/>
          </cell>
          <cell r="M3002" t="str">
            <v>销售商品</v>
          </cell>
          <cell r="N3002" t="str">
            <v>2022/05/23</v>
          </cell>
          <cell r="O3002">
            <v>13.262</v>
          </cell>
          <cell r="P3002">
            <v>0.25</v>
          </cell>
          <cell r="Q3002">
            <v>15.5</v>
          </cell>
          <cell r="R3002">
            <v>15</v>
          </cell>
          <cell r="S3002">
            <v>3</v>
          </cell>
          <cell r="T3002" t="str">
            <v>有</v>
          </cell>
          <cell r="U3002" t="str">
            <v/>
          </cell>
          <cell r="V3002" t="str">
            <v>2190</v>
          </cell>
          <cell r="W3002">
            <v>15.4</v>
          </cell>
          <cell r="X3002">
            <v>10</v>
          </cell>
          <cell r="Y3002">
            <v>3.1</v>
          </cell>
          <cell r="Z3002">
            <v>42.1</v>
          </cell>
          <cell r="AA3002">
            <v>32.8</v>
          </cell>
          <cell r="AB3002">
            <v>21.2</v>
          </cell>
          <cell r="AC3002">
            <v>0.029274656</v>
          </cell>
          <cell r="AD3002">
            <v>12.96</v>
          </cell>
          <cell r="AE3002">
            <v>12</v>
          </cell>
          <cell r="AF3002">
            <v>48</v>
          </cell>
          <cell r="AG3002" t="str">
            <v/>
          </cell>
        </row>
        <row r="3003">
          <cell r="A3003" t="str">
            <v>MD2188</v>
          </cell>
          <cell r="B3003" t="str">
            <v>MD2022008</v>
          </cell>
          <cell r="C3003" t="str">
            <v>mideer IQ智能数感桌游二合一</v>
          </cell>
          <cell r="D3003" t="str">
            <v>无</v>
          </cell>
          <cell r="E3003" t="str">
            <v>6936352521884</v>
          </cell>
          <cell r="F3003">
            <v>149</v>
          </cell>
          <cell r="G3003">
            <v>149</v>
          </cell>
          <cell r="H3003" t="str">
            <v/>
          </cell>
          <cell r="I3003" t="str">
            <v>老品</v>
          </cell>
          <cell r="J3003" t="str">
            <v/>
          </cell>
          <cell r="K3003" t="str">
            <v>暂缺</v>
          </cell>
          <cell r="L3003" t="str">
            <v/>
          </cell>
          <cell r="M3003" t="str">
            <v>销售商品</v>
          </cell>
          <cell r="N3003" t="str">
            <v>2022/05/27</v>
          </cell>
          <cell r="O3003">
            <v>56.62</v>
          </cell>
          <cell r="P3003">
            <v>1.26</v>
          </cell>
          <cell r="Q3003">
            <v>22.3</v>
          </cell>
          <cell r="R3003">
            <v>19</v>
          </cell>
          <cell r="S3003">
            <v>9.3</v>
          </cell>
          <cell r="T3003" t="str">
            <v>有</v>
          </cell>
          <cell r="U3003" t="str">
            <v/>
          </cell>
          <cell r="V3003" t="str">
            <v>2190</v>
          </cell>
        </row>
        <row r="3003">
          <cell r="AC3003">
            <v>0</v>
          </cell>
        </row>
        <row r="3003">
          <cell r="AG3003" t="str">
            <v/>
          </cell>
        </row>
        <row r="3004">
          <cell r="A3004" t="str">
            <v>MD2072</v>
          </cell>
          <cell r="B3004" t="str">
            <v>MD2017003</v>
          </cell>
          <cell r="C3004" t="str">
            <v>mideer 四十二合一桌游</v>
          </cell>
          <cell r="D3004" t="str">
            <v>无</v>
          </cell>
          <cell r="E3004" t="str">
            <v>6936352520726</v>
          </cell>
          <cell r="F3004">
            <v>179</v>
          </cell>
          <cell r="G3004">
            <v>75.37</v>
          </cell>
          <cell r="H3004" t="str">
            <v/>
          </cell>
          <cell r="I3004" t="str">
            <v>老品</v>
          </cell>
          <cell r="J3004" t="str">
            <v/>
          </cell>
          <cell r="K3004" t="str">
            <v>一套包含多种经典桌游，好玩不重样，包装也是收纳盒</v>
          </cell>
          <cell r="L3004" t="str">
            <v/>
          </cell>
          <cell r="M3004" t="str">
            <v>销售商品</v>
          </cell>
          <cell r="N3004" t="str">
            <v>2022/05/31</v>
          </cell>
          <cell r="O3004">
            <v>28.64</v>
          </cell>
          <cell r="P3004">
            <v>1.5</v>
          </cell>
          <cell r="Q3004">
            <v>30</v>
          </cell>
          <cell r="R3004">
            <v>30</v>
          </cell>
          <cell r="S3004">
            <v>5.3</v>
          </cell>
          <cell r="T3004" t="str">
            <v>有</v>
          </cell>
          <cell r="U3004" t="str">
            <v/>
          </cell>
          <cell r="V3004" t="str">
            <v>2190</v>
          </cell>
        </row>
        <row r="3004">
          <cell r="AC3004">
            <v>0</v>
          </cell>
        </row>
        <row r="3004">
          <cell r="AG3004" t="str">
            <v/>
          </cell>
        </row>
        <row r="3005">
          <cell r="A3005" t="str">
            <v>MD2167</v>
          </cell>
          <cell r="B3005" t="str">
            <v>MD2022041</v>
          </cell>
          <cell r="C3005" t="str">
            <v>mideerFQ智能财商启蒙桌游-购物达人</v>
          </cell>
          <cell r="D3005" t="str">
            <v>mideer FQ Board Game - The Shopper</v>
          </cell>
          <cell r="E3005" t="str">
            <v>6936352521679</v>
          </cell>
          <cell r="F3005">
            <v>89</v>
          </cell>
          <cell r="G3005">
            <v>89</v>
          </cell>
          <cell r="H3005" t="str">
            <v/>
          </cell>
          <cell r="I3005" t="str">
            <v>老品</v>
          </cell>
          <cell r="J3005" t="str">
            <v/>
          </cell>
          <cell r="K3005" t="str">
            <v>模拟购物，金钱规划，还原日常场景，助力学以致用</v>
          </cell>
          <cell r="L3005" t="str">
            <v/>
          </cell>
          <cell r="M3005" t="str">
            <v>销售商品</v>
          </cell>
          <cell r="N3005" t="str">
            <v>2022/06/15</v>
          </cell>
          <cell r="O3005">
            <v>33.82</v>
          </cell>
          <cell r="P3005">
            <v>0.94</v>
          </cell>
          <cell r="Q3005">
            <v>22.5</v>
          </cell>
          <cell r="R3005">
            <v>19</v>
          </cell>
          <cell r="S3005">
            <v>5</v>
          </cell>
          <cell r="T3005" t="str">
            <v>有</v>
          </cell>
          <cell r="U3005" t="str">
            <v/>
          </cell>
          <cell r="V3005" t="str">
            <v>2190</v>
          </cell>
          <cell r="W3005">
            <v>22.5</v>
          </cell>
          <cell r="X3005">
            <v>19</v>
          </cell>
          <cell r="Y3005">
            <v>5</v>
          </cell>
          <cell r="Z3005">
            <v>46.5</v>
          </cell>
          <cell r="AA3005">
            <v>39</v>
          </cell>
          <cell r="AB3005">
            <v>21</v>
          </cell>
          <cell r="AC3005">
            <v>0.0380835</v>
          </cell>
          <cell r="AD3005">
            <v>11.28</v>
          </cell>
          <cell r="AE3005">
            <v>12.1</v>
          </cell>
          <cell r="AF3005">
            <v>12</v>
          </cell>
          <cell r="AG3005" t="str">
            <v/>
          </cell>
        </row>
        <row r="3006">
          <cell r="A3006" t="str">
            <v>MD2181</v>
          </cell>
          <cell r="B3006" t="str">
            <v>MD2021030</v>
          </cell>
          <cell r="C3006" t="str">
            <v>mideer立体数独-森林游园会</v>
          </cell>
          <cell r="D3006" t="str">
            <v>mideer 3D Sudoku - Forest Fete</v>
          </cell>
          <cell r="E3006" t="str">
            <v>6936352521815</v>
          </cell>
          <cell r="F3006">
            <v>79</v>
          </cell>
          <cell r="G3006">
            <v>79</v>
          </cell>
          <cell r="H3006" t="str">
            <v/>
          </cell>
          <cell r="I3006" t="str">
            <v>老品</v>
          </cell>
          <cell r="J3006" t="str">
            <v/>
          </cell>
          <cell r="K3006" t="str">
            <v>暂缺</v>
          </cell>
          <cell r="L3006" t="str">
            <v/>
          </cell>
          <cell r="M3006" t="str">
            <v>销售商品</v>
          </cell>
          <cell r="N3006" t="str">
            <v>2022/07/26</v>
          </cell>
          <cell r="O3006">
            <v>30.02</v>
          </cell>
          <cell r="P3006">
            <v>0.6</v>
          </cell>
          <cell r="Q3006">
            <v>19.1</v>
          </cell>
          <cell r="R3006">
            <v>22.4</v>
          </cell>
          <cell r="S3006">
            <v>12.5</v>
          </cell>
          <cell r="T3006" t="str">
            <v>有</v>
          </cell>
          <cell r="U3006" t="str">
            <v/>
          </cell>
          <cell r="V3006" t="str">
            <v>2190</v>
          </cell>
        </row>
        <row r="3006">
          <cell r="AC3006">
            <v>0</v>
          </cell>
        </row>
        <row r="3006">
          <cell r="AG3006" t="str">
            <v/>
          </cell>
        </row>
        <row r="3007">
          <cell r="A3007" t="str">
            <v>MD1117</v>
          </cell>
          <cell r="B3007" t="str">
            <v>MD2020025</v>
          </cell>
          <cell r="C3007" t="str">
            <v>mideer五合一丛林方块逻辑挑战</v>
          </cell>
          <cell r="D3007" t="str">
            <v>mideer 5 in 1 Jungle Tetris Block Logic Challenge</v>
          </cell>
          <cell r="E3007" t="str">
            <v>6936352511175</v>
          </cell>
          <cell r="F3007">
            <v>178</v>
          </cell>
          <cell r="G3007">
            <v>93.68</v>
          </cell>
          <cell r="H3007" t="str">
            <v/>
          </cell>
          <cell r="I3007" t="str">
            <v>老品</v>
          </cell>
          <cell r="J3007" t="str">
            <v/>
          </cell>
          <cell r="K3007" t="str">
            <v>经典俄罗斯方块玩法，培养强大逻辑力、观察力、专注力</v>
          </cell>
          <cell r="L3007" t="str">
            <v/>
          </cell>
          <cell r="M3007" t="str">
            <v>销售商品</v>
          </cell>
          <cell r="N3007" t="str">
            <v>2020/12/03</v>
          </cell>
          <cell r="O3007">
            <v>35.6</v>
          </cell>
          <cell r="P3007">
            <v>1</v>
          </cell>
          <cell r="Q3007">
            <v>29.5</v>
          </cell>
          <cell r="R3007">
            <v>17.5</v>
          </cell>
          <cell r="S3007">
            <v>6.5</v>
          </cell>
          <cell r="T3007" t="str">
            <v>有</v>
          </cell>
          <cell r="U3007" t="str">
            <v/>
          </cell>
          <cell r="V3007" t="str">
            <v>2190</v>
          </cell>
        </row>
        <row r="3007">
          <cell r="AC3007">
            <v>0</v>
          </cell>
        </row>
        <row r="3007">
          <cell r="AG3007" t="str">
            <v/>
          </cell>
        </row>
        <row r="3008">
          <cell r="A3008" t="str">
            <v>MD2086</v>
          </cell>
          <cell r="B3008" t="str">
            <v>MD2018009</v>
          </cell>
          <cell r="C3008" t="str">
            <v>mideer你猜我是谁</v>
          </cell>
          <cell r="D3008" t="str">
            <v>mideer Guess the Animal</v>
          </cell>
          <cell r="E3008" t="str">
            <v>6936352520863</v>
          </cell>
          <cell r="F3008">
            <v>79</v>
          </cell>
          <cell r="G3008">
            <v>79</v>
          </cell>
          <cell r="H3008" t="str">
            <v/>
          </cell>
          <cell r="I3008" t="str">
            <v>老品</v>
          </cell>
          <cell r="J3008" t="str">
            <v/>
          </cell>
          <cell r="K3008" t="str">
            <v>48种动物形象，发现细微不同，锻炼观察力和语言表达力</v>
          </cell>
          <cell r="L3008" t="str">
            <v/>
          </cell>
          <cell r="M3008" t="str">
            <v>销售商品</v>
          </cell>
          <cell r="N3008" t="str">
            <v>2020/12/28</v>
          </cell>
          <cell r="O3008">
            <v>30.02</v>
          </cell>
          <cell r="P3008">
            <v>0.628</v>
          </cell>
          <cell r="Q3008">
            <v>25</v>
          </cell>
          <cell r="R3008">
            <v>25</v>
          </cell>
          <cell r="S3008">
            <v>5</v>
          </cell>
          <cell r="T3008" t="str">
            <v>有</v>
          </cell>
          <cell r="U3008" t="str">
            <v/>
          </cell>
          <cell r="V3008" t="str">
            <v>2190</v>
          </cell>
        </row>
        <row r="3008">
          <cell r="AC3008">
            <v>0</v>
          </cell>
        </row>
        <row r="3008">
          <cell r="AG3008" t="str">
            <v/>
          </cell>
        </row>
        <row r="3009">
          <cell r="A3009" t="str">
            <v>MD2103</v>
          </cell>
          <cell r="B3009" t="str">
            <v>MD2021007</v>
          </cell>
          <cell r="C3009" t="str">
            <v>mideer怪兽来了</v>
          </cell>
          <cell r="D3009" t="str">
            <v>mideer Monster Fight</v>
          </cell>
          <cell r="E3009" t="str">
            <v>6936352521037</v>
          </cell>
          <cell r="F3009">
            <v>79</v>
          </cell>
          <cell r="G3009">
            <v>27.03</v>
          </cell>
          <cell r="H3009" t="str">
            <v/>
          </cell>
          <cell r="I3009" t="str">
            <v>老品</v>
          </cell>
          <cell r="J3009" t="str">
            <v/>
          </cell>
          <cell r="K3009" t="str">
            <v>90张怪兽拼块，创造力不重样，赛出反应力，收获成就感</v>
          </cell>
          <cell r="L3009" t="str">
            <v/>
          </cell>
          <cell r="M3009" t="str">
            <v>销售商品</v>
          </cell>
          <cell r="N3009" t="str">
            <v>2021/02/07</v>
          </cell>
          <cell r="O3009">
            <v>10.27</v>
          </cell>
          <cell r="P3009">
            <v>0.8</v>
          </cell>
          <cell r="Q3009">
            <v>21.5</v>
          </cell>
          <cell r="R3009">
            <v>21.5</v>
          </cell>
          <cell r="S3009">
            <v>5</v>
          </cell>
          <cell r="T3009" t="str">
            <v>有</v>
          </cell>
          <cell r="U3009" t="str">
            <v/>
          </cell>
          <cell r="V3009" t="str">
            <v>2190</v>
          </cell>
        </row>
        <row r="3009">
          <cell r="AC3009">
            <v>0</v>
          </cell>
        </row>
        <row r="3009">
          <cell r="AG3009" t="str">
            <v/>
          </cell>
        </row>
        <row r="3010">
          <cell r="A3010" t="str">
            <v>MD2085</v>
          </cell>
          <cell r="B3010" t="str">
            <v>MD2020024</v>
          </cell>
          <cell r="C3010" t="str">
            <v>mideer攀登大冒险</v>
          </cell>
          <cell r="D3010" t="str">
            <v>无</v>
          </cell>
          <cell r="E3010" t="str">
            <v>6936352520856</v>
          </cell>
          <cell r="F3010">
            <v>45</v>
          </cell>
          <cell r="G3010">
            <v>28.42</v>
          </cell>
          <cell r="H3010" t="str">
            <v/>
          </cell>
          <cell r="I3010" t="str">
            <v>老品</v>
          </cell>
          <cell r="J3010" t="str">
            <v/>
          </cell>
          <cell r="K3010" t="str">
            <v>合作模式，玩中拿下基础运算，多种场景趣味玩</v>
          </cell>
          <cell r="L3010" t="str">
            <v/>
          </cell>
          <cell r="M3010" t="str">
            <v>销售商品</v>
          </cell>
          <cell r="N3010" t="str">
            <v>2021/03/01</v>
          </cell>
          <cell r="O3010">
            <v>10.8</v>
          </cell>
          <cell r="P3010">
            <v>0.16</v>
          </cell>
          <cell r="Q3010">
            <v>12</v>
          </cell>
          <cell r="R3010">
            <v>8.4</v>
          </cell>
          <cell r="S3010">
            <v>4.2</v>
          </cell>
          <cell r="T3010" t="str">
            <v>有</v>
          </cell>
          <cell r="U3010" t="str">
            <v/>
          </cell>
          <cell r="V3010" t="str">
            <v>2190</v>
          </cell>
        </row>
        <row r="3010">
          <cell r="AC3010">
            <v>0</v>
          </cell>
        </row>
        <row r="3010">
          <cell r="AG3010" t="str">
            <v/>
          </cell>
        </row>
        <row r="3011">
          <cell r="A3011" t="str">
            <v>MD6094</v>
          </cell>
          <cell r="B3011" t="str">
            <v>MD2017035</v>
          </cell>
          <cell r="C3011" t="str">
            <v>mideer乐趣BOX-大童年</v>
          </cell>
          <cell r="D3011" t="str">
            <v>无</v>
          </cell>
          <cell r="E3011" t="str">
            <v>6936352560944</v>
          </cell>
          <cell r="F3011">
            <v>299</v>
          </cell>
          <cell r="G3011">
            <v>157.37</v>
          </cell>
          <cell r="H3011" t="str">
            <v/>
          </cell>
          <cell r="I3011" t="str">
            <v>老品</v>
          </cell>
          <cell r="J3011" t="str">
            <v/>
          </cell>
          <cell r="K3011" t="str">
            <v>享受随机的乐趣与心跳，更大盒，让成长多一份惊喜</v>
          </cell>
          <cell r="L3011" t="str">
            <v/>
          </cell>
          <cell r="M3011" t="str">
            <v>销售商品</v>
          </cell>
          <cell r="N3011" t="str">
            <v>2021/05/16</v>
          </cell>
          <cell r="O3011">
            <v>59.8</v>
          </cell>
        </row>
        <row r="3011">
          <cell r="Q3011">
            <v>0</v>
          </cell>
          <cell r="R3011">
            <v>0</v>
          </cell>
          <cell r="S3011">
            <v>0</v>
          </cell>
          <cell r="T3011" t="str">
            <v>有</v>
          </cell>
          <cell r="U3011" t="str">
            <v/>
          </cell>
          <cell r="V3011" t="str">
            <v>2190</v>
          </cell>
        </row>
        <row r="3011">
          <cell r="AC3011">
            <v>0</v>
          </cell>
        </row>
        <row r="3011">
          <cell r="AG3011" t="str">
            <v/>
          </cell>
        </row>
        <row r="3012">
          <cell r="A3012" t="str">
            <v>MD2109</v>
          </cell>
          <cell r="B3012" t="str">
            <v>MD2020022</v>
          </cell>
          <cell r="C3012" t="str">
            <v>mideer一山不容二虎</v>
          </cell>
          <cell r="D3012" t="str">
            <v>mideer Stay out of My Territory</v>
          </cell>
          <cell r="E3012" t="str">
            <v>6936352521099</v>
          </cell>
          <cell r="F3012">
            <v>78</v>
          </cell>
          <cell r="G3012">
            <v>34.89</v>
          </cell>
          <cell r="H3012" t="str">
            <v/>
          </cell>
          <cell r="I3012" t="str">
            <v>老品</v>
          </cell>
          <cell r="J3012" t="str">
            <v/>
          </cell>
          <cell r="K3012" t="str">
            <v>观察联想、 推理位置、帮助老虎划分地盘</v>
          </cell>
          <cell r="L3012" t="str">
            <v/>
          </cell>
          <cell r="M3012" t="str">
            <v>销售商品</v>
          </cell>
          <cell r="N3012" t="str">
            <v>2021/06/04</v>
          </cell>
          <cell r="O3012">
            <v>13.26</v>
          </cell>
          <cell r="P3012">
            <v>0.47</v>
          </cell>
          <cell r="Q3012">
            <v>21.5</v>
          </cell>
          <cell r="R3012">
            <v>15.9</v>
          </cell>
          <cell r="S3012">
            <v>2</v>
          </cell>
          <cell r="T3012" t="str">
            <v>有</v>
          </cell>
          <cell r="U3012" t="str">
            <v/>
          </cell>
          <cell r="V3012" t="str">
            <v>2190</v>
          </cell>
        </row>
        <row r="3012">
          <cell r="AC3012">
            <v>0</v>
          </cell>
        </row>
        <row r="3012">
          <cell r="AG3012" t="str">
            <v/>
          </cell>
        </row>
        <row r="3013">
          <cell r="A3013" t="str">
            <v>MD2105</v>
          </cell>
          <cell r="B3013" t="str">
            <v>MD2020024</v>
          </cell>
          <cell r="C3013" t="str">
            <v>mideer环球大冒险</v>
          </cell>
          <cell r="D3013" t="str">
            <v>mideer Global Adventures</v>
          </cell>
          <cell r="E3013" t="str">
            <v>6936352521051</v>
          </cell>
          <cell r="F3013">
            <v>69</v>
          </cell>
          <cell r="G3013">
            <v>43.58</v>
          </cell>
          <cell r="H3013" t="str">
            <v/>
          </cell>
          <cell r="I3013" t="str">
            <v>老品</v>
          </cell>
          <cell r="J3013" t="str">
            <v/>
          </cell>
          <cell r="K3013" t="str">
            <v>对战模式，玩中拿下基础运算，多种场景趣味玩</v>
          </cell>
          <cell r="L3013" t="str">
            <v/>
          </cell>
          <cell r="M3013" t="str">
            <v>销售商品</v>
          </cell>
          <cell r="N3013" t="str">
            <v>2021/06/23</v>
          </cell>
          <cell r="O3013">
            <v>16.56</v>
          </cell>
          <cell r="P3013">
            <v>0.48</v>
          </cell>
          <cell r="Q3013">
            <v>19.8</v>
          </cell>
          <cell r="R3013">
            <v>13.5</v>
          </cell>
          <cell r="S3013">
            <v>5.2</v>
          </cell>
          <cell r="T3013" t="str">
            <v>有</v>
          </cell>
          <cell r="U3013" t="str">
            <v/>
          </cell>
          <cell r="V3013" t="str">
            <v>2190</v>
          </cell>
        </row>
        <row r="3013">
          <cell r="AC3013">
            <v>0</v>
          </cell>
        </row>
        <row r="3013">
          <cell r="AG3013" t="str">
            <v/>
          </cell>
        </row>
        <row r="3014">
          <cell r="A3014" t="str">
            <v>MD2117</v>
          </cell>
          <cell r="B3014" t="str">
            <v>MD2021025</v>
          </cell>
          <cell r="C3014" t="str">
            <v>mideer丛林救援队</v>
          </cell>
          <cell r="D3014" t="str">
            <v>mideer Jungle Rescue Team</v>
          </cell>
          <cell r="E3014" t="str">
            <v>6936352521174</v>
          </cell>
          <cell r="F3014">
            <v>78</v>
          </cell>
          <cell r="G3014">
            <v>43.11</v>
          </cell>
          <cell r="H3014" t="str">
            <v/>
          </cell>
          <cell r="I3014" t="str">
            <v>老品</v>
          </cell>
          <cell r="J3014" t="str">
            <v/>
          </cell>
          <cell r="K3014" t="str">
            <v>分析棋盘、 排兵布阵、玩中培养全局观思维</v>
          </cell>
          <cell r="L3014" t="str">
            <v/>
          </cell>
          <cell r="M3014" t="str">
            <v>销售商品</v>
          </cell>
          <cell r="N3014" t="str">
            <v>2021/07/20</v>
          </cell>
          <cell r="O3014">
            <v>16.38</v>
          </cell>
          <cell r="P3014">
            <v>0.65</v>
          </cell>
          <cell r="Q3014">
            <v>23</v>
          </cell>
          <cell r="R3014">
            <v>18</v>
          </cell>
          <cell r="S3014">
            <v>3.5</v>
          </cell>
          <cell r="T3014" t="str">
            <v>有</v>
          </cell>
          <cell r="U3014" t="str">
            <v/>
          </cell>
          <cell r="V3014" t="str">
            <v>2190</v>
          </cell>
        </row>
        <row r="3014">
          <cell r="AC3014">
            <v>0</v>
          </cell>
        </row>
        <row r="3014">
          <cell r="AG3014" t="str">
            <v/>
          </cell>
        </row>
        <row r="3015">
          <cell r="A3015" t="str">
            <v>MD2115</v>
          </cell>
          <cell r="B3015" t="str">
            <v>MD2020022</v>
          </cell>
          <cell r="C3015" t="str">
            <v>mideer超级购物日</v>
          </cell>
          <cell r="D3015" t="str">
            <v>mideer Super Shopping Day</v>
          </cell>
          <cell r="E3015" t="str">
            <v>6936352521150</v>
          </cell>
          <cell r="F3015">
            <v>78</v>
          </cell>
          <cell r="G3015">
            <v>39</v>
          </cell>
          <cell r="H3015" t="str">
            <v/>
          </cell>
          <cell r="I3015" t="str">
            <v>老品</v>
          </cell>
          <cell r="J3015" t="str">
            <v/>
          </cell>
          <cell r="K3015" t="str">
            <v>观察数字、推理位置、培养逆向思考能力</v>
          </cell>
          <cell r="L3015" t="str">
            <v/>
          </cell>
          <cell r="M3015" t="str">
            <v>销售商品</v>
          </cell>
          <cell r="N3015" t="str">
            <v>2021/07/20</v>
          </cell>
          <cell r="O3015">
            <v>14.82</v>
          </cell>
          <cell r="P3015">
            <v>0.5</v>
          </cell>
          <cell r="Q3015">
            <v>22</v>
          </cell>
          <cell r="R3015">
            <v>16.3</v>
          </cell>
          <cell r="S3015">
            <v>2</v>
          </cell>
          <cell r="T3015" t="str">
            <v>有</v>
          </cell>
          <cell r="U3015" t="str">
            <v/>
          </cell>
          <cell r="V3015" t="str">
            <v>2190</v>
          </cell>
        </row>
        <row r="3015">
          <cell r="AC3015">
            <v>0</v>
          </cell>
        </row>
        <row r="3015">
          <cell r="AG3015" t="str">
            <v/>
          </cell>
        </row>
        <row r="3016">
          <cell r="A3016" t="str">
            <v>MD1048</v>
          </cell>
          <cell r="B3016" t="str">
            <v>MD2018009</v>
          </cell>
          <cell r="C3016" t="str">
            <v>mideer 动物猜谜</v>
          </cell>
          <cell r="D3016" t="str">
            <v>mideer Let's Guess</v>
          </cell>
          <cell r="E3016" t="str">
            <v>6936352510482</v>
          </cell>
          <cell r="F3016">
            <v>59</v>
          </cell>
          <cell r="G3016">
            <v>59</v>
          </cell>
          <cell r="H3016" t="str">
            <v/>
          </cell>
          <cell r="I3016" t="str">
            <v>老品</v>
          </cell>
          <cell r="J3016" t="str">
            <v/>
          </cell>
          <cell r="K3016" t="str">
            <v>暂缺</v>
          </cell>
          <cell r="L3016" t="str">
            <v/>
          </cell>
          <cell r="M3016" t="str">
            <v>销售商品</v>
          </cell>
          <cell r="N3016" t="str">
            <v>2018/08/01</v>
          </cell>
          <cell r="O3016">
            <v>22.42</v>
          </cell>
          <cell r="P3016">
            <v>0.51</v>
          </cell>
          <cell r="Q3016">
            <v>21.5</v>
          </cell>
          <cell r="R3016">
            <v>5.2</v>
          </cell>
          <cell r="S3016">
            <v>5.2</v>
          </cell>
          <cell r="T3016" t="str">
            <v>有</v>
          </cell>
          <cell r="U3016" t="str">
            <v/>
          </cell>
          <cell r="V3016" t="str">
            <v>2190</v>
          </cell>
        </row>
        <row r="3016">
          <cell r="AC3016">
            <v>0</v>
          </cell>
        </row>
        <row r="3016">
          <cell r="AG3016" t="str">
            <v/>
          </cell>
        </row>
        <row r="3017">
          <cell r="A3017" t="str">
            <v>MD3044</v>
          </cell>
          <cell r="B3017" t="str">
            <v>MD2018012</v>
          </cell>
          <cell r="C3017" t="str">
            <v>mideer 动物接龙游戏</v>
          </cell>
          <cell r="D3017" t="str">
            <v>mideer Domino Puzzle - Zoo Pals</v>
          </cell>
          <cell r="E3017" t="str">
            <v>6936352530442</v>
          </cell>
          <cell r="F3017">
            <v>39</v>
          </cell>
          <cell r="G3017">
            <v>39</v>
          </cell>
          <cell r="H3017" t="str">
            <v/>
          </cell>
          <cell r="I3017" t="str">
            <v>老品</v>
          </cell>
          <cell r="J3017" t="str">
            <v/>
          </cell>
          <cell r="K3017" t="str">
            <v>暂缺</v>
          </cell>
          <cell r="L3017" t="str">
            <v/>
          </cell>
          <cell r="M3017" t="str">
            <v>销售商品</v>
          </cell>
          <cell r="N3017" t="str">
            <v>2018/08/17</v>
          </cell>
          <cell r="O3017">
            <v>14.82</v>
          </cell>
          <cell r="P3017">
            <v>0.61</v>
          </cell>
          <cell r="Q3017">
            <v>14</v>
          </cell>
          <cell r="R3017">
            <v>14</v>
          </cell>
          <cell r="S3017">
            <v>4.5</v>
          </cell>
          <cell r="T3017" t="str">
            <v>有</v>
          </cell>
          <cell r="U3017" t="str">
            <v/>
          </cell>
          <cell r="V3017" t="str">
            <v>2190</v>
          </cell>
        </row>
        <row r="3017">
          <cell r="AC3017">
            <v>0</v>
          </cell>
        </row>
        <row r="3017">
          <cell r="AG3017" t="str">
            <v/>
          </cell>
        </row>
        <row r="3018">
          <cell r="A3018" t="str">
            <v>MD3057</v>
          </cell>
          <cell r="B3018" t="str">
            <v>MD2018012</v>
          </cell>
          <cell r="C3018" t="str">
            <v>mideer 交通接龙游戏</v>
          </cell>
          <cell r="D3018" t="str">
            <v>mideer Domino Puzzle - Traffic</v>
          </cell>
          <cell r="E3018" t="str">
            <v>6936352530572</v>
          </cell>
          <cell r="F3018">
            <v>39</v>
          </cell>
          <cell r="G3018">
            <v>39</v>
          </cell>
          <cell r="H3018" t="str">
            <v/>
          </cell>
          <cell r="I3018" t="str">
            <v>老品</v>
          </cell>
          <cell r="J3018" t="str">
            <v/>
          </cell>
          <cell r="K3018" t="str">
            <v>暂缺</v>
          </cell>
          <cell r="L3018" t="str">
            <v/>
          </cell>
          <cell r="M3018" t="str">
            <v>销售商品</v>
          </cell>
          <cell r="N3018" t="str">
            <v>2018/08/17</v>
          </cell>
          <cell r="O3018">
            <v>14.82</v>
          </cell>
          <cell r="P3018">
            <v>0.67</v>
          </cell>
          <cell r="Q3018">
            <v>14</v>
          </cell>
          <cell r="R3018">
            <v>14</v>
          </cell>
          <cell r="S3018">
            <v>4.5</v>
          </cell>
          <cell r="T3018" t="str">
            <v>有</v>
          </cell>
          <cell r="U3018" t="str">
            <v/>
          </cell>
          <cell r="V3018" t="str">
            <v>2190</v>
          </cell>
        </row>
        <row r="3018">
          <cell r="AC3018">
            <v>0</v>
          </cell>
        </row>
        <row r="3018">
          <cell r="AG3018" t="str">
            <v/>
          </cell>
        </row>
        <row r="3019">
          <cell r="A3019" t="str">
            <v>MD01257</v>
          </cell>
          <cell r="B3019" t="str">
            <v>MD2017004</v>
          </cell>
          <cell r="C3019" t="str">
            <v>mideer UG 皮特猫的纸杯蛋糕</v>
          </cell>
          <cell r="D3019" t="str">
            <v>mideer Pete the Cat - The Missing Cupcakes Game</v>
          </cell>
          <cell r="E3019" t="str">
            <v>794764012576</v>
          </cell>
          <cell r="F3019">
            <v>158</v>
          </cell>
          <cell r="G3019">
            <v>74.84</v>
          </cell>
          <cell r="H3019" t="str">
            <v/>
          </cell>
          <cell r="I3019" t="str">
            <v>老品</v>
          </cell>
          <cell r="J3019" t="str">
            <v/>
          </cell>
          <cell r="K3019" t="str">
            <v>暂缺</v>
          </cell>
          <cell r="L3019" t="str">
            <v/>
          </cell>
          <cell r="M3019" t="str">
            <v>销售商品</v>
          </cell>
          <cell r="N3019" t="str">
            <v>2018/11/08</v>
          </cell>
          <cell r="O3019">
            <v>28.44</v>
          </cell>
          <cell r="P3019">
            <v>0.88</v>
          </cell>
          <cell r="Q3019">
            <v>0</v>
          </cell>
          <cell r="R3019">
            <v>0</v>
          </cell>
          <cell r="S3019">
            <v>0</v>
          </cell>
          <cell r="T3019" t="str">
            <v>有</v>
          </cell>
          <cell r="U3019" t="str">
            <v/>
          </cell>
          <cell r="V3019" t="str">
            <v>2190</v>
          </cell>
        </row>
        <row r="3019">
          <cell r="AC3019">
            <v>0</v>
          </cell>
        </row>
        <row r="3019">
          <cell r="AG3019" t="str">
            <v/>
          </cell>
        </row>
        <row r="3020">
          <cell r="A3020" t="str">
            <v>MD06108</v>
          </cell>
          <cell r="B3020" t="str">
            <v>MD2017004</v>
          </cell>
          <cell r="C3020" t="str">
            <v>mideer UG I SPY系列宾果</v>
          </cell>
          <cell r="D3020" t="str">
            <v>mideer I Spy Bingo</v>
          </cell>
          <cell r="E3020" t="str">
            <v>761707061083</v>
          </cell>
          <cell r="F3020">
            <v>108</v>
          </cell>
          <cell r="G3020">
            <v>54</v>
          </cell>
          <cell r="H3020" t="str">
            <v/>
          </cell>
          <cell r="I3020" t="str">
            <v>老品</v>
          </cell>
          <cell r="J3020" t="str">
            <v/>
          </cell>
          <cell r="K3020" t="str">
            <v>眼力比拼，锻炼观察力，加厚棋盘坚固耐摔</v>
          </cell>
          <cell r="L3020" t="str">
            <v/>
          </cell>
          <cell r="M3020" t="str">
            <v>销售商品</v>
          </cell>
          <cell r="N3020" t="str">
            <v>2018/11/08</v>
          </cell>
          <cell r="O3020">
            <v>20.52</v>
          </cell>
          <cell r="P3020">
            <v>0.8</v>
          </cell>
          <cell r="Q3020">
            <v>0</v>
          </cell>
          <cell r="R3020">
            <v>0</v>
          </cell>
          <cell r="S3020">
            <v>0</v>
          </cell>
          <cell r="T3020" t="str">
            <v>有</v>
          </cell>
          <cell r="U3020" t="str">
            <v/>
          </cell>
          <cell r="V3020" t="str">
            <v>2190</v>
          </cell>
        </row>
        <row r="3020">
          <cell r="AC3020">
            <v>0</v>
          </cell>
        </row>
        <row r="3020">
          <cell r="AG3020" t="str">
            <v/>
          </cell>
        </row>
        <row r="3021">
          <cell r="A3021" t="str">
            <v>MD01256</v>
          </cell>
          <cell r="B3021" t="str">
            <v>MD2017004</v>
          </cell>
          <cell r="C3021" t="str">
            <v>mideer UG 皮特猫的绝妙纽扣</v>
          </cell>
          <cell r="D3021" t="str">
            <v>mideer Pete the Cat - Groovy Buttons Game</v>
          </cell>
          <cell r="E3021" t="str">
            <v>794764012569</v>
          </cell>
          <cell r="F3021">
            <v>158</v>
          </cell>
          <cell r="G3021">
            <v>74.84</v>
          </cell>
          <cell r="H3021" t="str">
            <v/>
          </cell>
          <cell r="I3021" t="str">
            <v>老品</v>
          </cell>
          <cell r="J3021" t="str">
            <v/>
          </cell>
          <cell r="K3021" t="str">
            <v>孩子学会情绪管理，棋盘可折叠，大小自如</v>
          </cell>
          <cell r="L3021" t="str">
            <v/>
          </cell>
          <cell r="M3021" t="str">
            <v>销售商品</v>
          </cell>
          <cell r="N3021" t="str">
            <v>2018/11/09</v>
          </cell>
          <cell r="O3021">
            <v>28.44</v>
          </cell>
          <cell r="P3021">
            <v>0.91</v>
          </cell>
          <cell r="Q3021">
            <v>0</v>
          </cell>
          <cell r="R3021">
            <v>0</v>
          </cell>
          <cell r="S3021">
            <v>0</v>
          </cell>
          <cell r="T3021" t="str">
            <v>有</v>
          </cell>
          <cell r="U3021" t="str">
            <v/>
          </cell>
          <cell r="V3021" t="str">
            <v>2190</v>
          </cell>
        </row>
        <row r="3021">
          <cell r="AC3021">
            <v>0</v>
          </cell>
        </row>
        <row r="3021">
          <cell r="AG3021" t="str">
            <v/>
          </cell>
        </row>
        <row r="3022">
          <cell r="A3022" t="str">
            <v>MD01214</v>
          </cell>
          <cell r="B3022" t="str">
            <v>MD2017004</v>
          </cell>
          <cell r="C3022" t="str">
            <v>mideer UG 宝贝大舞台</v>
          </cell>
          <cell r="D3022" t="str">
            <v>mideer Kids on Stage</v>
          </cell>
          <cell r="E3022" t="str">
            <v>794764012149</v>
          </cell>
          <cell r="F3022">
            <v>139</v>
          </cell>
          <cell r="G3022">
            <v>80.47</v>
          </cell>
          <cell r="H3022" t="str">
            <v/>
          </cell>
          <cell r="I3022" t="str">
            <v>老品</v>
          </cell>
          <cell r="J3022" t="str">
            <v/>
          </cell>
          <cell r="K3022" t="str">
            <v>肢体表演，收获自信，线条简洁，易于理解</v>
          </cell>
          <cell r="L3022" t="str">
            <v/>
          </cell>
          <cell r="M3022" t="str">
            <v>销售商品</v>
          </cell>
          <cell r="N3022" t="str">
            <v>2018/11/09</v>
          </cell>
          <cell r="O3022">
            <v>30.58</v>
          </cell>
          <cell r="P3022">
            <v>0.7</v>
          </cell>
          <cell r="Q3022">
            <v>0</v>
          </cell>
          <cell r="R3022">
            <v>0</v>
          </cell>
          <cell r="S3022">
            <v>0</v>
          </cell>
          <cell r="T3022" t="str">
            <v>有</v>
          </cell>
          <cell r="U3022" t="str">
            <v/>
          </cell>
          <cell r="V3022" t="str">
            <v>2190</v>
          </cell>
          <cell r="W3022">
            <v>26.67</v>
          </cell>
          <cell r="X3022">
            <v>26.67</v>
          </cell>
          <cell r="Y3022">
            <v>6</v>
          </cell>
        </row>
        <row r="3022">
          <cell r="AC3022">
            <v>0</v>
          </cell>
        </row>
        <row r="3022">
          <cell r="AF3022">
            <v>6</v>
          </cell>
          <cell r="AG3022" t="str">
            <v/>
          </cell>
        </row>
        <row r="3023">
          <cell r="A3023" t="str">
            <v>MD2038</v>
          </cell>
          <cell r="B3023" t="str">
            <v>MD2017003</v>
          </cell>
          <cell r="C3023" t="str">
            <v>mideer十六合一桌游</v>
          </cell>
          <cell r="D3023" t="str">
            <v>mideer 16 in 1 Class Games</v>
          </cell>
          <cell r="E3023" t="str">
            <v>6936352520382</v>
          </cell>
          <cell r="F3023">
            <v>188</v>
          </cell>
          <cell r="G3023">
            <v>118.74</v>
          </cell>
          <cell r="H3023" t="str">
            <v/>
          </cell>
          <cell r="I3023" t="str">
            <v>老品</v>
          </cell>
          <cell r="J3023" t="str">
            <v/>
          </cell>
          <cell r="K3023" t="str">
            <v>一套包含多种经典桌游，好玩不重样，包装也是收纳盒</v>
          </cell>
          <cell r="L3023" t="str">
            <v/>
          </cell>
          <cell r="M3023" t="str">
            <v>销售商品</v>
          </cell>
          <cell r="N3023" t="str">
            <v>2018/12/11</v>
          </cell>
          <cell r="O3023">
            <v>45.12</v>
          </cell>
          <cell r="P3023">
            <v>1.72</v>
          </cell>
          <cell r="Q3023">
            <v>32</v>
          </cell>
          <cell r="R3023">
            <v>32.2</v>
          </cell>
          <cell r="S3023">
            <v>5.2</v>
          </cell>
          <cell r="T3023" t="str">
            <v>有</v>
          </cell>
          <cell r="U3023" t="str">
            <v/>
          </cell>
          <cell r="V3023" t="str">
            <v>2190</v>
          </cell>
        </row>
        <row r="3023">
          <cell r="AC3023">
            <v>0</v>
          </cell>
        </row>
        <row r="3023">
          <cell r="AG3023" t="str">
            <v/>
          </cell>
        </row>
        <row r="3024">
          <cell r="A3024" t="str">
            <v>MD01527</v>
          </cell>
          <cell r="B3024" t="str">
            <v>MD2017004</v>
          </cell>
          <cell r="C3024" t="str">
            <v>mideer UG 皮特猫的大餐（铁盒装）</v>
          </cell>
          <cell r="D3024" t="str">
            <v>mideer Pete the Cat - Big Lunch Card Game Tin</v>
          </cell>
          <cell r="E3024" t="str">
            <v>794764015270</v>
          </cell>
          <cell r="F3024">
            <v>65</v>
          </cell>
          <cell r="G3024">
            <v>34.21</v>
          </cell>
          <cell r="H3024" t="str">
            <v/>
          </cell>
          <cell r="I3024" t="str">
            <v>老品</v>
          </cell>
          <cell r="J3024" t="str">
            <v/>
          </cell>
          <cell r="K3024" t="str">
            <v>暂缺</v>
          </cell>
          <cell r="L3024" t="str">
            <v/>
          </cell>
          <cell r="M3024" t="str">
            <v>销售商品</v>
          </cell>
          <cell r="N3024" t="str">
            <v>2018/12/25</v>
          </cell>
          <cell r="O3024">
            <v>13</v>
          </cell>
          <cell r="P3024">
            <v>0.25</v>
          </cell>
          <cell r="Q3024">
            <v>0</v>
          </cell>
          <cell r="R3024">
            <v>0</v>
          </cell>
          <cell r="S3024">
            <v>0</v>
          </cell>
          <cell r="T3024" t="str">
            <v>有</v>
          </cell>
          <cell r="U3024" t="str">
            <v/>
          </cell>
          <cell r="V3024" t="str">
            <v>2190</v>
          </cell>
        </row>
        <row r="3024">
          <cell r="AC3024">
            <v>0</v>
          </cell>
        </row>
        <row r="3024">
          <cell r="AG3024" t="str">
            <v/>
          </cell>
        </row>
        <row r="3025">
          <cell r="A3025" t="str">
            <v>MD01318</v>
          </cell>
          <cell r="B3025" t="str">
            <v>MD2017004</v>
          </cell>
          <cell r="C3025" t="str">
            <v>mideer UG 五只猴子跳床</v>
          </cell>
          <cell r="D3025" t="str">
            <v>mideer Monkeys Jumping on the Bed Game</v>
          </cell>
          <cell r="E3025" t="str">
            <v>794764013184</v>
          </cell>
          <cell r="F3025">
            <v>188</v>
          </cell>
          <cell r="G3025">
            <v>103.89</v>
          </cell>
          <cell r="H3025" t="str">
            <v/>
          </cell>
          <cell r="I3025" t="str">
            <v>老品</v>
          </cell>
          <cell r="J3025" t="str">
            <v/>
          </cell>
          <cell r="K3025" t="str">
            <v>培养睡前好习惯，情景+游戏形式，孩子更入戏</v>
          </cell>
          <cell r="L3025" t="str">
            <v/>
          </cell>
          <cell r="M3025" t="str">
            <v>销售商品</v>
          </cell>
          <cell r="N3025" t="str">
            <v>2018/12/25</v>
          </cell>
          <cell r="O3025">
            <v>39.48</v>
          </cell>
          <cell r="P3025">
            <v>0.86</v>
          </cell>
          <cell r="Q3025">
            <v>26.67</v>
          </cell>
          <cell r="R3025">
            <v>26.67</v>
          </cell>
          <cell r="S3025">
            <v>8.89</v>
          </cell>
          <cell r="T3025" t="str">
            <v>有</v>
          </cell>
          <cell r="U3025" t="str">
            <v/>
          </cell>
          <cell r="V3025" t="str">
            <v>2190</v>
          </cell>
          <cell r="W3025">
            <v>26.67</v>
          </cell>
          <cell r="X3025">
            <v>26.67</v>
          </cell>
          <cell r="Y3025">
            <v>8.89</v>
          </cell>
          <cell r="Z3025">
            <v>53.98</v>
          </cell>
          <cell r="AA3025">
            <v>28.58</v>
          </cell>
          <cell r="AB3025">
            <v>28.58</v>
          </cell>
          <cell r="AC3025">
            <v>0.044091749272</v>
          </cell>
          <cell r="AD3025">
            <v>5.16</v>
          </cell>
          <cell r="AE3025">
            <v>5.5</v>
          </cell>
          <cell r="AF3025">
            <v>6</v>
          </cell>
          <cell r="AG3025" t="str">
            <v/>
          </cell>
        </row>
        <row r="3026">
          <cell r="A3026" t="str">
            <v>MD06120</v>
          </cell>
          <cell r="B3026" t="str">
            <v>MD2017004</v>
          </cell>
          <cell r="C3026" t="str">
            <v>mideer UG I SPY系列鹰眼</v>
          </cell>
          <cell r="D3026" t="str">
            <v>mideer I Spy Eagle Eye</v>
          </cell>
          <cell r="E3026" t="str">
            <v>761707061205</v>
          </cell>
          <cell r="F3026">
            <v>149</v>
          </cell>
          <cell r="G3026">
            <v>90.18</v>
          </cell>
          <cell r="H3026" t="str">
            <v/>
          </cell>
          <cell r="I3026" t="str">
            <v>老品</v>
          </cell>
          <cell r="J3026" t="str">
            <v/>
          </cell>
          <cell r="K3026" t="str">
            <v>三种玩法，锻炼观察力，上千种物品认知，眼界大提升</v>
          </cell>
          <cell r="L3026" t="str">
            <v/>
          </cell>
          <cell r="M3026" t="str">
            <v>销售商品</v>
          </cell>
          <cell r="N3026" t="str">
            <v>2019/01/12</v>
          </cell>
          <cell r="O3026">
            <v>34.27</v>
          </cell>
          <cell r="P3026">
            <v>0.7</v>
          </cell>
          <cell r="Q3026">
            <v>26.67</v>
          </cell>
          <cell r="R3026">
            <v>26.67</v>
          </cell>
          <cell r="S3026">
            <v>8.89</v>
          </cell>
          <cell r="T3026" t="str">
            <v>有</v>
          </cell>
          <cell r="U3026" t="str">
            <v/>
          </cell>
          <cell r="V3026" t="str">
            <v>2190</v>
          </cell>
          <cell r="W3026">
            <v>26.67</v>
          </cell>
          <cell r="X3026">
            <v>26.67</v>
          </cell>
          <cell r="Y3026">
            <v>8.89</v>
          </cell>
          <cell r="Z3026">
            <v>53.98</v>
          </cell>
          <cell r="AA3026">
            <v>28.58</v>
          </cell>
          <cell r="AB3026">
            <v>28.58</v>
          </cell>
          <cell r="AC3026">
            <v>0.044091749272</v>
          </cell>
          <cell r="AD3026">
            <v>4.2</v>
          </cell>
          <cell r="AE3026">
            <v>4.7</v>
          </cell>
          <cell r="AF3026">
            <v>6</v>
          </cell>
          <cell r="AG3026" t="str">
            <v/>
          </cell>
        </row>
        <row r="3027">
          <cell r="A3027" t="str">
            <v>MD2036</v>
          </cell>
          <cell r="B3027" t="str">
            <v>MD2019011</v>
          </cell>
          <cell r="C3027" t="str">
            <v>mideer动物扑克牌</v>
          </cell>
          <cell r="D3027" t="str">
            <v>mideer Playing Card</v>
          </cell>
          <cell r="E3027" t="str">
            <v>6936352520368</v>
          </cell>
          <cell r="F3027">
            <v>11</v>
          </cell>
          <cell r="G3027">
            <v>11</v>
          </cell>
          <cell r="H3027" t="str">
            <v/>
          </cell>
          <cell r="I3027" t="str">
            <v>老品</v>
          </cell>
          <cell r="J3027" t="str">
            <v/>
          </cell>
          <cell r="K3027" t="str">
            <v>暂缺</v>
          </cell>
          <cell r="L3027" t="str">
            <v/>
          </cell>
          <cell r="M3027" t="str">
            <v>销售商品</v>
          </cell>
          <cell r="N3027" t="str">
            <v>2019/04/17</v>
          </cell>
          <cell r="O3027">
            <v>4.18</v>
          </cell>
          <cell r="P3027">
            <v>0.0858</v>
          </cell>
          <cell r="Q3027">
            <v>5.8</v>
          </cell>
          <cell r="R3027">
            <v>8.8</v>
          </cell>
          <cell r="S3027">
            <v>1.9</v>
          </cell>
          <cell r="T3027" t="str">
            <v>有</v>
          </cell>
          <cell r="U3027" t="str">
            <v/>
          </cell>
          <cell r="V3027" t="str">
            <v>2190</v>
          </cell>
        </row>
        <row r="3027">
          <cell r="AC3027">
            <v>0</v>
          </cell>
        </row>
        <row r="3027">
          <cell r="AG3027" t="str">
            <v/>
          </cell>
        </row>
        <row r="3028">
          <cell r="A3028" t="str">
            <v>MD2060</v>
          </cell>
          <cell r="B3028" t="str">
            <v>MD2019033</v>
          </cell>
          <cell r="C3028" t="str">
            <v>mideer购物清单游戏</v>
          </cell>
          <cell r="D3028" t="str">
            <v>mideer Shopping List</v>
          </cell>
          <cell r="E3028" t="str">
            <v>6936352520603</v>
          </cell>
          <cell r="F3028">
            <v>68</v>
          </cell>
          <cell r="G3028">
            <v>68</v>
          </cell>
          <cell r="H3028" t="str">
            <v/>
          </cell>
          <cell r="I3028" t="str">
            <v>老品</v>
          </cell>
          <cell r="J3028" t="str">
            <v/>
          </cell>
          <cell r="K3028" t="str">
            <v>模拟购物 、运算价格、从小建立正确金钱观</v>
          </cell>
          <cell r="L3028" t="str">
            <v/>
          </cell>
          <cell r="M3028" t="str">
            <v>销售商品</v>
          </cell>
          <cell r="N3028" t="str">
            <v>2019/11/29</v>
          </cell>
          <cell r="O3028">
            <v>25.84</v>
          </cell>
          <cell r="P3028">
            <v>0.89</v>
          </cell>
          <cell r="Q3028">
            <v>25.6</v>
          </cell>
          <cell r="R3028">
            <v>18.3</v>
          </cell>
          <cell r="S3028">
            <v>4.5</v>
          </cell>
          <cell r="T3028" t="str">
            <v>有</v>
          </cell>
          <cell r="U3028" t="str">
            <v/>
          </cell>
          <cell r="V3028" t="str">
            <v>2190</v>
          </cell>
        </row>
        <row r="3028">
          <cell r="AC3028">
            <v>0</v>
          </cell>
        </row>
        <row r="3028">
          <cell r="AG3028" t="str">
            <v/>
          </cell>
        </row>
        <row r="3029">
          <cell r="A3029" t="str">
            <v>MD2071</v>
          </cell>
          <cell r="B3029" t="str">
            <v>MD2017003</v>
          </cell>
          <cell r="C3029" t="str">
            <v>mideer 32合1桌游</v>
          </cell>
          <cell r="D3029" t="str">
            <v>mideer 32 in 1 Classic Games</v>
          </cell>
          <cell r="E3029" t="str">
            <v>6936352520719</v>
          </cell>
          <cell r="F3029">
            <v>198</v>
          </cell>
          <cell r="G3029">
            <v>181.9</v>
          </cell>
          <cell r="H3029" t="str">
            <v>3+</v>
          </cell>
          <cell r="I3029" t="str">
            <v>老品</v>
          </cell>
          <cell r="J3029" t="str">
            <v>1、产品同竞品差异点（优势点）：
2、产品功能点：
3、产品设计优势：
4、产品教育属性优势：
5、产品安全属性优势：
6、产品相关服务优势：
7、其他：</v>
          </cell>
          <cell r="K3029" t="str">
            <v>1）32合1弹跳棋，一套玩个够
2）从小培养棋类思维，益智+竞技+休闲相结合，在游戏中锻炼逻辑推理与策略能力
3）一盒集齐经典棋牌游戏：国际象棋/跳棋/飞行棋/寻宝棋/蛇棋等，棋盘加厚，天然木质更耐用</v>
          </cell>
          <cell r="L3029" t="str">
            <v>1) A 32-in-1 bouncy board game
2) Cultivate chess thinking from a young age, developing logical reasoning skills through a combination of intellectual, competitive, and casual gameplay, fostering strategic thinking abilities while playing.
3) A complete experience of classic board games in one box: Chess, Checkers, Ludo, Treasure Hunt, and Snakes and Ladders. The thickened board is made of durable natural wood.
Materials: Wood, Paper</v>
          </cell>
          <cell r="M3029" t="str">
            <v>销售商品</v>
          </cell>
          <cell r="N3029" t="str">
            <v>2020/04/15</v>
          </cell>
          <cell r="O3029">
            <v>69.3</v>
          </cell>
          <cell r="P3029">
            <v>1.8</v>
          </cell>
          <cell r="Q3029">
            <v>32</v>
          </cell>
          <cell r="R3029">
            <v>32.2</v>
          </cell>
          <cell r="S3029">
            <v>5.2</v>
          </cell>
          <cell r="T3029" t="str">
            <v>有</v>
          </cell>
          <cell r="U3029" t="str">
            <v/>
          </cell>
          <cell r="V3029" t="str">
            <v>2190</v>
          </cell>
          <cell r="W3029">
            <v>32</v>
          </cell>
          <cell r="X3029">
            <v>32</v>
          </cell>
          <cell r="Y3029">
            <v>5</v>
          </cell>
          <cell r="Z3029">
            <v>44.5</v>
          </cell>
          <cell r="AA3029">
            <v>34</v>
          </cell>
          <cell r="AB3029">
            <v>33.5</v>
          </cell>
          <cell r="AC3029">
            <v>0.0506855</v>
          </cell>
          <cell r="AD3029">
            <v>15.2</v>
          </cell>
          <cell r="AE3029">
            <v>14.85</v>
          </cell>
          <cell r="AF3029">
            <v>8</v>
          </cell>
          <cell r="AG3029" t="str">
            <v/>
          </cell>
        </row>
        <row r="3030">
          <cell r="A3030" t="str">
            <v>MD2087</v>
          </cell>
          <cell r="B3030" t="str">
            <v>MD2020022</v>
          </cell>
          <cell r="C3030" t="str">
            <v>mideer 逻辑推理小怪兽</v>
          </cell>
          <cell r="D3030" t="str">
            <v>mideer Logical Game - Monster Fun</v>
          </cell>
          <cell r="E3030" t="str">
            <v>6936352520870</v>
          </cell>
          <cell r="F3030">
            <v>78</v>
          </cell>
          <cell r="G3030">
            <v>78</v>
          </cell>
          <cell r="H3030" t="str">
            <v/>
          </cell>
          <cell r="I3030" t="str">
            <v>老品</v>
          </cell>
          <cell r="J3030" t="str">
            <v/>
          </cell>
          <cell r="K3030" t="str">
            <v>自带磁力吸着玩，锻炼逻辑思维力</v>
          </cell>
          <cell r="L3030" t="str">
            <v/>
          </cell>
          <cell r="M3030" t="str">
            <v>销售商品</v>
          </cell>
          <cell r="N3030" t="str">
            <v>2020/10/23</v>
          </cell>
          <cell r="O3030">
            <v>29.64</v>
          </cell>
          <cell r="P3030">
            <v>0.546</v>
          </cell>
          <cell r="Q3030">
            <v>21.5</v>
          </cell>
          <cell r="R3030">
            <v>15.9</v>
          </cell>
          <cell r="S3030">
            <v>2</v>
          </cell>
          <cell r="T3030" t="str">
            <v>有</v>
          </cell>
          <cell r="U3030" t="str">
            <v/>
          </cell>
          <cell r="V3030" t="str">
            <v>2190</v>
          </cell>
        </row>
        <row r="3030">
          <cell r="AC3030">
            <v>0</v>
          </cell>
        </row>
        <row r="3030">
          <cell r="AG3030" t="str">
            <v/>
          </cell>
        </row>
        <row r="3031">
          <cell r="A3031" t="str">
            <v>MD2076</v>
          </cell>
          <cell r="B3031" t="str">
            <v>MD2020022</v>
          </cell>
          <cell r="C3031" t="str">
            <v>mideer动物岛造路计划</v>
          </cell>
          <cell r="D3031" t="str">
            <v>mideer Road Builders - Animal Island</v>
          </cell>
          <cell r="E3031" t="str">
            <v>6936352520764</v>
          </cell>
          <cell r="F3031">
            <v>78</v>
          </cell>
          <cell r="G3031">
            <v>43.11</v>
          </cell>
          <cell r="H3031" t="str">
            <v/>
          </cell>
          <cell r="I3031" t="str">
            <v>老品</v>
          </cell>
          <cell r="J3031" t="str">
            <v/>
          </cell>
          <cell r="K3031" t="str">
            <v>自带磁力吸着玩，锻炼逻辑思维力</v>
          </cell>
          <cell r="L3031" t="str">
            <v/>
          </cell>
          <cell r="M3031" t="str">
            <v>销售商品</v>
          </cell>
          <cell r="N3031" t="str">
            <v>2020/10/23</v>
          </cell>
          <cell r="O3031">
            <v>16.38</v>
          </cell>
          <cell r="P3031">
            <v>0.55</v>
          </cell>
          <cell r="Q3031">
            <v>21.5</v>
          </cell>
          <cell r="R3031">
            <v>15.9</v>
          </cell>
          <cell r="S3031">
            <v>2</v>
          </cell>
          <cell r="T3031" t="str">
            <v>有</v>
          </cell>
          <cell r="U3031" t="str">
            <v/>
          </cell>
          <cell r="V3031" t="str">
            <v>2190</v>
          </cell>
        </row>
        <row r="3031">
          <cell r="AC3031">
            <v>0</v>
          </cell>
        </row>
        <row r="3031">
          <cell r="AG3031" t="str">
            <v/>
          </cell>
        </row>
        <row r="3032">
          <cell r="A3032" t="str">
            <v>MD2075</v>
          </cell>
          <cell r="B3032" t="str">
            <v>MD2020024</v>
          </cell>
          <cell r="C3032" t="str">
            <v>mideer森林大作战</v>
          </cell>
          <cell r="D3032" t="str">
            <v>mideer Forest Battle</v>
          </cell>
          <cell r="E3032" t="str">
            <v>6936352520757</v>
          </cell>
          <cell r="F3032">
            <v>59</v>
          </cell>
          <cell r="G3032">
            <v>46.58</v>
          </cell>
          <cell r="H3032" t="str">
            <v/>
          </cell>
          <cell r="I3032" t="str">
            <v>老品</v>
          </cell>
          <cell r="J3032" t="str">
            <v/>
          </cell>
          <cell r="K3032" t="str">
            <v>暂缺</v>
          </cell>
          <cell r="L3032" t="str">
            <v/>
          </cell>
          <cell r="M3032" t="str">
            <v>销售商品</v>
          </cell>
          <cell r="N3032" t="str">
            <v>2020/12/03</v>
          </cell>
          <cell r="O3032">
            <v>17.7</v>
          </cell>
          <cell r="P3032">
            <v>0.445</v>
          </cell>
          <cell r="Q3032">
            <v>19.8</v>
          </cell>
          <cell r="R3032">
            <v>13.5</v>
          </cell>
          <cell r="S3032">
            <v>5.2</v>
          </cell>
          <cell r="T3032" t="str">
            <v>有</v>
          </cell>
          <cell r="U3032" t="str">
            <v/>
          </cell>
          <cell r="V3032" t="str">
            <v>2190</v>
          </cell>
        </row>
        <row r="3032">
          <cell r="AC3032">
            <v>0</v>
          </cell>
        </row>
        <row r="3032">
          <cell r="AG3032" t="str">
            <v/>
          </cell>
        </row>
        <row r="3033">
          <cell r="A3033" t="str">
            <v>MD1091</v>
          </cell>
          <cell r="B3033" t="str">
            <v>MD2017066</v>
          </cell>
          <cell r="C3033" t="str">
            <v>mideer木质狒狒沙锤</v>
          </cell>
          <cell r="D3033" t="str">
            <v>mideer Wooden Baboon Sand Hammer</v>
          </cell>
          <cell r="E3033" t="str">
            <v>6936352510918</v>
          </cell>
          <cell r="F3033">
            <v>46</v>
          </cell>
          <cell r="G3033">
            <v>26.63</v>
          </cell>
          <cell r="H3033" t="str">
            <v/>
          </cell>
          <cell r="I3033" t="str">
            <v>老品</v>
          </cell>
          <cell r="J3033" t="str">
            <v/>
          </cell>
          <cell r="K3033" t="str">
            <v>原木清香无异味，均匀打磨无毛刺，音质更佳</v>
          </cell>
          <cell r="L3033" t="str">
            <v/>
          </cell>
          <cell r="M3033" t="str">
            <v>销售商品</v>
          </cell>
          <cell r="N3033" t="str">
            <v>2019/05/27</v>
          </cell>
          <cell r="O3033">
            <v>10.12</v>
          </cell>
          <cell r="P3033">
            <v>0.089</v>
          </cell>
          <cell r="Q3033">
            <v>0</v>
          </cell>
          <cell r="R3033">
            <v>0</v>
          </cell>
          <cell r="S3033">
            <v>0</v>
          </cell>
          <cell r="T3033" t="str">
            <v>有</v>
          </cell>
          <cell r="U3033" t="str">
            <v/>
          </cell>
          <cell r="V3033" t="str">
            <v>2190</v>
          </cell>
        </row>
        <row r="3033">
          <cell r="AC3033">
            <v>0</v>
          </cell>
        </row>
        <row r="3033">
          <cell r="AG3033" t="str">
            <v/>
          </cell>
        </row>
        <row r="3034">
          <cell r="A3034" t="str">
            <v>MD1089</v>
          </cell>
          <cell r="B3034" t="str">
            <v>MD2017037</v>
          </cell>
          <cell r="C3034" t="str">
            <v>mideer鳄鱼铃鼓</v>
          </cell>
          <cell r="D3034" t="str">
            <v>mideer Tamburello</v>
          </cell>
          <cell r="E3034" t="str">
            <v>6936352510895</v>
          </cell>
          <cell r="F3034">
            <v>69</v>
          </cell>
          <cell r="G3034">
            <v>69</v>
          </cell>
          <cell r="H3034" t="str">
            <v/>
          </cell>
          <cell r="I3034" t="str">
            <v>老品</v>
          </cell>
          <cell r="J3034" t="str">
            <v/>
          </cell>
          <cell r="K3034" t="str">
            <v>原木清香无异味，均匀打磨无毛刺，音质更佳</v>
          </cell>
          <cell r="L3034" t="str">
            <v/>
          </cell>
          <cell r="M3034" t="str">
            <v>销售商品</v>
          </cell>
          <cell r="N3034" t="str">
            <v>2019/08/30</v>
          </cell>
          <cell r="O3034">
            <v>26.22</v>
          </cell>
          <cell r="P3034">
            <v>0.25</v>
          </cell>
          <cell r="Q3034">
            <v>18</v>
          </cell>
          <cell r="R3034">
            <v>18</v>
          </cell>
          <cell r="S3034">
            <v>5</v>
          </cell>
          <cell r="T3034" t="str">
            <v>有</v>
          </cell>
          <cell r="U3034" t="str">
            <v/>
          </cell>
          <cell r="V3034" t="str">
            <v>2190</v>
          </cell>
        </row>
        <row r="3034">
          <cell r="AC3034">
            <v>0</v>
          </cell>
        </row>
        <row r="3034">
          <cell r="AG3034" t="str">
            <v/>
          </cell>
        </row>
        <row r="3035">
          <cell r="A3035" t="str">
            <v>MD2011</v>
          </cell>
          <cell r="B3035" t="str">
            <v>MD2020002</v>
          </cell>
          <cell r="C3035" t="str">
            <v>mideer 奥尔夫乐器-口琴</v>
          </cell>
          <cell r="D3035" t="str">
            <v>无</v>
          </cell>
          <cell r="E3035" t="str">
            <v>6936352520115</v>
          </cell>
          <cell r="F3035">
            <v>70</v>
          </cell>
          <cell r="G3035">
            <v>70</v>
          </cell>
          <cell r="H3035" t="str">
            <v/>
          </cell>
          <cell r="I3035" t="str">
            <v>老品</v>
          </cell>
          <cell r="J3035" t="str">
            <v/>
          </cell>
          <cell r="K3035" t="str">
            <v>暂缺</v>
          </cell>
          <cell r="L3035" t="str">
            <v/>
          </cell>
          <cell r="M3035" t="str">
            <v>销售商品</v>
          </cell>
          <cell r="N3035" t="str">
            <v>2020/04/04</v>
          </cell>
          <cell r="O3035">
            <v>26.6</v>
          </cell>
          <cell r="P3035">
            <v>0.2</v>
          </cell>
          <cell r="Q3035">
            <v>12.5</v>
          </cell>
          <cell r="R3035">
            <v>4</v>
          </cell>
          <cell r="S3035">
            <v>2.6</v>
          </cell>
          <cell r="T3035" t="str">
            <v>有</v>
          </cell>
          <cell r="U3035" t="str">
            <v/>
          </cell>
          <cell r="V3035" t="str">
            <v>2190</v>
          </cell>
        </row>
        <row r="3035">
          <cell r="AC3035">
            <v>0</v>
          </cell>
        </row>
        <row r="3035">
          <cell r="AG3035" t="str">
            <v/>
          </cell>
        </row>
        <row r="3036">
          <cell r="A3036" t="str">
            <v>MD1096</v>
          </cell>
          <cell r="B3036" t="str">
            <v>MD2020009</v>
          </cell>
          <cell r="C3036" t="str">
            <v>mideer木质兔子电子钢琴</v>
          </cell>
          <cell r="D3036" t="str">
            <v>mideer Piano</v>
          </cell>
          <cell r="E3036" t="str">
            <v>6936352510963</v>
          </cell>
          <cell r="F3036">
            <v>488</v>
          </cell>
        </row>
        <row r="3036">
          <cell r="H3036" t="str">
            <v/>
          </cell>
          <cell r="I3036" t="str">
            <v>老品</v>
          </cell>
          <cell r="J3036" t="str">
            <v/>
          </cell>
          <cell r="K3036" t="str">
            <v>原木清香无异味，均匀打磨无毛刺，音质更佳</v>
          </cell>
          <cell r="L3036" t="str">
            <v/>
          </cell>
          <cell r="M3036" t="str">
            <v>销售商品</v>
          </cell>
          <cell r="N3036" t="str">
            <v>2020/07/23</v>
          </cell>
          <cell r="O3036">
            <v>185.44</v>
          </cell>
          <cell r="P3036">
            <v>5</v>
          </cell>
          <cell r="Q3036">
            <v>42</v>
          </cell>
          <cell r="R3036">
            <v>45.5</v>
          </cell>
          <cell r="S3036">
            <v>29.5</v>
          </cell>
          <cell r="T3036" t="str">
            <v>有</v>
          </cell>
          <cell r="U3036" t="str">
            <v/>
          </cell>
          <cell r="V3036" t="str">
            <v>2190</v>
          </cell>
          <cell r="W3036">
            <v>42</v>
          </cell>
          <cell r="X3036">
            <v>45.5</v>
          </cell>
          <cell r="Y3036">
            <v>29.5</v>
          </cell>
          <cell r="Z3036">
            <v>45.5</v>
          </cell>
          <cell r="AA3036">
            <v>34</v>
          </cell>
          <cell r="AB3036">
            <v>39</v>
          </cell>
          <cell r="AC3036">
            <v>0.060333</v>
          </cell>
          <cell r="AD3036">
            <v>5</v>
          </cell>
          <cell r="AE3036">
            <v>6.5</v>
          </cell>
          <cell r="AF3036">
            <v>1</v>
          </cell>
          <cell r="AG3036" t="str">
            <v/>
          </cell>
        </row>
        <row r="3037">
          <cell r="A3037" t="str">
            <v>MD1067</v>
          </cell>
          <cell r="B3037" t="str">
            <v>MD2017091</v>
          </cell>
          <cell r="C3037" t="str">
            <v>mideer 摇摆八音盒  莉莎鸟</v>
          </cell>
          <cell r="D3037" t="str">
            <v>无</v>
          </cell>
          <cell r="E3037" t="str">
            <v>6936352510673</v>
          </cell>
          <cell r="F3037">
            <v>108</v>
          </cell>
        </row>
        <row r="3037">
          <cell r="H3037" t="str">
            <v/>
          </cell>
          <cell r="I3037" t="str">
            <v>老品</v>
          </cell>
          <cell r="J3037" t="str">
            <v/>
          </cell>
          <cell r="K3037" t="str">
            <v>暂缺</v>
          </cell>
          <cell r="L3037" t="str">
            <v/>
          </cell>
          <cell r="M3037" t="str">
            <v>销售商品</v>
          </cell>
          <cell r="N3037" t="str">
            <v>2021/05/13</v>
          </cell>
          <cell r="O3037">
            <v>21.6</v>
          </cell>
          <cell r="P3037">
            <v>0.297</v>
          </cell>
          <cell r="Q3037">
            <v>12</v>
          </cell>
          <cell r="R3037">
            <v>8.5</v>
          </cell>
          <cell r="S3037">
            <v>8.5</v>
          </cell>
          <cell r="T3037" t="str">
            <v>有</v>
          </cell>
          <cell r="U3037" t="str">
            <v/>
          </cell>
          <cell r="V3037" t="str">
            <v>2190</v>
          </cell>
          <cell r="W3037">
            <v>12</v>
          </cell>
          <cell r="X3037">
            <v>8.5</v>
          </cell>
          <cell r="Y3037">
            <v>8.5</v>
          </cell>
          <cell r="Z3037">
            <v>0</v>
          </cell>
          <cell r="AA3037">
            <v>0</v>
          </cell>
          <cell r="AB3037">
            <v>0</v>
          </cell>
          <cell r="AC3037">
            <v>0</v>
          </cell>
          <cell r="AD3037">
            <v>0</v>
          </cell>
          <cell r="AE3037">
            <v>0</v>
          </cell>
          <cell r="AF3037">
            <v>36</v>
          </cell>
          <cell r="AG3037" t="str">
            <v/>
          </cell>
        </row>
        <row r="3038">
          <cell r="A3038" t="str">
            <v>MD1066</v>
          </cell>
          <cell r="B3038" t="str">
            <v>MD2017091</v>
          </cell>
          <cell r="C3038" t="str">
            <v>mideer 摇摆音乐盒-朱诺熊</v>
          </cell>
          <cell r="D3038" t="str">
            <v>无</v>
          </cell>
          <cell r="E3038" t="str">
            <v>6936352510666</v>
          </cell>
          <cell r="F3038">
            <v>108</v>
          </cell>
          <cell r="G3038">
            <v>56.84</v>
          </cell>
          <cell r="H3038" t="str">
            <v/>
          </cell>
          <cell r="I3038" t="str">
            <v>老品</v>
          </cell>
          <cell r="J3038" t="str">
            <v/>
          </cell>
          <cell r="K3038" t="str">
            <v>暂缺</v>
          </cell>
          <cell r="L3038" t="str">
            <v/>
          </cell>
          <cell r="M3038" t="str">
            <v>销售商品</v>
          </cell>
          <cell r="N3038" t="str">
            <v>2021/05/22</v>
          </cell>
          <cell r="O3038">
            <v>21.6</v>
          </cell>
          <cell r="P3038">
            <v>0.289</v>
          </cell>
          <cell r="Q3038">
            <v>0</v>
          </cell>
          <cell r="R3038">
            <v>0</v>
          </cell>
          <cell r="S3038">
            <v>0</v>
          </cell>
          <cell r="T3038" t="str">
            <v>有</v>
          </cell>
          <cell r="U3038" t="str">
            <v/>
          </cell>
          <cell r="V3038" t="str">
            <v>2190</v>
          </cell>
          <cell r="W3038">
            <v>0</v>
          </cell>
          <cell r="X3038">
            <v>0</v>
          </cell>
          <cell r="Y3038">
            <v>0</v>
          </cell>
          <cell r="Z3038">
            <v>0</v>
          </cell>
          <cell r="AA3038">
            <v>0</v>
          </cell>
          <cell r="AB3038">
            <v>0</v>
          </cell>
          <cell r="AC3038">
            <v>0</v>
          </cell>
          <cell r="AD3038">
            <v>0</v>
          </cell>
          <cell r="AE3038">
            <v>0</v>
          </cell>
          <cell r="AF3038">
            <v>0</v>
          </cell>
          <cell r="AG3038" t="str">
            <v/>
          </cell>
        </row>
        <row r="3039">
          <cell r="A3039" t="str">
            <v>MD1215</v>
          </cell>
          <cell r="B3039" t="str">
            <v>MD2022081</v>
          </cell>
          <cell r="C3039" t="str">
            <v>mideer四合一电子吉他</v>
          </cell>
          <cell r="D3039" t="str">
            <v>无</v>
          </cell>
          <cell r="E3039" t="str">
            <v>6936352512158</v>
          </cell>
          <cell r="F3039">
            <v>129</v>
          </cell>
          <cell r="G3039">
            <v>152.76</v>
          </cell>
          <cell r="H3039" t="str">
            <v/>
          </cell>
          <cell r="I3039" t="str">
            <v>老品</v>
          </cell>
          <cell r="J3039" t="str">
            <v/>
          </cell>
          <cell r="K3039" t="str">
            <v>操作简单，多种玩法，音质更佳，音乐启蒙</v>
          </cell>
          <cell r="L3039" t="str">
            <v/>
          </cell>
          <cell r="M3039" t="str">
            <v>销售商品</v>
          </cell>
          <cell r="N3039" t="str">
            <v>2022/10/22</v>
          </cell>
          <cell r="O3039">
            <v>58.05</v>
          </cell>
          <cell r="P3039">
            <v>0.9</v>
          </cell>
          <cell r="Q3039">
            <v>46</v>
          </cell>
          <cell r="R3039">
            <v>24.5</v>
          </cell>
          <cell r="S3039">
            <v>6.5</v>
          </cell>
          <cell r="T3039" t="str">
            <v>有</v>
          </cell>
          <cell r="U3039" t="str">
            <v/>
          </cell>
          <cell r="V3039" t="str">
            <v>2190</v>
          </cell>
          <cell r="W3039">
            <v>46</v>
          </cell>
          <cell r="X3039">
            <v>24.5</v>
          </cell>
          <cell r="Y3039">
            <v>6.5</v>
          </cell>
          <cell r="Z3039">
            <v>0</v>
          </cell>
          <cell r="AA3039">
            <v>0</v>
          </cell>
          <cell r="AB3039">
            <v>0</v>
          </cell>
          <cell r="AC3039">
            <v>0</v>
          </cell>
          <cell r="AD3039">
            <v>0</v>
          </cell>
          <cell r="AE3039">
            <v>0</v>
          </cell>
          <cell r="AF3039">
            <v>0</v>
          </cell>
          <cell r="AG3039" t="str">
            <v/>
          </cell>
        </row>
        <row r="3040">
          <cell r="A3040" t="str">
            <v>MD1214</v>
          </cell>
          <cell r="B3040" t="str">
            <v>MD2022082</v>
          </cell>
          <cell r="C3040" t="str">
            <v>mideer六合一电子琴</v>
          </cell>
          <cell r="D3040" t="str">
            <v>无</v>
          </cell>
          <cell r="E3040" t="str">
            <v>6936352512141</v>
          </cell>
          <cell r="F3040">
            <v>159</v>
          </cell>
          <cell r="G3040">
            <v>188.29</v>
          </cell>
          <cell r="H3040" t="str">
            <v/>
          </cell>
          <cell r="I3040" t="str">
            <v>老品</v>
          </cell>
          <cell r="J3040" t="str">
            <v/>
          </cell>
          <cell r="K3040" t="str">
            <v>操作简单，多种玩法，音质更佳，音乐启蒙</v>
          </cell>
          <cell r="L3040" t="str">
            <v/>
          </cell>
          <cell r="M3040" t="str">
            <v>销售商品</v>
          </cell>
          <cell r="N3040" t="str">
            <v>2022/10/22</v>
          </cell>
          <cell r="O3040">
            <v>71.55</v>
          </cell>
          <cell r="P3040">
            <v>0.9</v>
          </cell>
          <cell r="Q3040">
            <v>38.8</v>
          </cell>
          <cell r="R3040">
            <v>22</v>
          </cell>
          <cell r="S3040">
            <v>8</v>
          </cell>
          <cell r="T3040" t="str">
            <v>有</v>
          </cell>
          <cell r="U3040" t="str">
            <v/>
          </cell>
          <cell r="V3040" t="str">
            <v>2190</v>
          </cell>
          <cell r="W3040">
            <v>38.8</v>
          </cell>
          <cell r="X3040">
            <v>22</v>
          </cell>
          <cell r="Y3040">
            <v>8</v>
          </cell>
          <cell r="Z3040">
            <v>0</v>
          </cell>
          <cell r="AA3040">
            <v>0</v>
          </cell>
          <cell r="AB3040">
            <v>0</v>
          </cell>
          <cell r="AC3040">
            <v>0</v>
          </cell>
          <cell r="AD3040">
            <v>0</v>
          </cell>
          <cell r="AE3040">
            <v>0</v>
          </cell>
          <cell r="AF3040">
            <v>0</v>
          </cell>
          <cell r="AG3040" t="str">
            <v/>
          </cell>
        </row>
        <row r="3041">
          <cell r="A3041" t="str">
            <v>MD1215-CT01</v>
          </cell>
          <cell r="B3041" t="str">
            <v>MD2022081</v>
          </cell>
          <cell r="C3041" t="str">
            <v>外贸定制（英文版）-mideer四合一电子吉他</v>
          </cell>
          <cell r="D3041" t="str">
            <v>无</v>
          </cell>
          <cell r="E3041" t="str">
            <v>6936352512158</v>
          </cell>
          <cell r="F3041">
            <v>129</v>
          </cell>
          <cell r="G3041">
            <v>152.76</v>
          </cell>
          <cell r="H3041" t="str">
            <v/>
          </cell>
          <cell r="I3041" t="str">
            <v>老品</v>
          </cell>
          <cell r="J3041" t="str">
            <v/>
          </cell>
          <cell r="K3041" t="str">
            <v>操作简单，多种玩法，音质更佳，音乐启蒙</v>
          </cell>
          <cell r="L3041" t="str">
            <v/>
          </cell>
          <cell r="M3041" t="str">
            <v>ODM单</v>
          </cell>
          <cell r="N3041" t="str">
            <v>2022/11/11</v>
          </cell>
          <cell r="O3041">
            <v>58.05</v>
          </cell>
          <cell r="P3041">
            <v>0.75</v>
          </cell>
          <cell r="Q3041">
            <v>10.5</v>
          </cell>
          <cell r="R3041">
            <v>20</v>
          </cell>
          <cell r="S3041">
            <v>6.4</v>
          </cell>
          <cell r="T3041" t="str">
            <v>有</v>
          </cell>
          <cell r="U3041" t="str">
            <v/>
          </cell>
          <cell r="V3041" t="str">
            <v>2190</v>
          </cell>
        </row>
        <row r="3041">
          <cell r="Z3041">
            <v>54</v>
          </cell>
          <cell r="AA3041">
            <v>41</v>
          </cell>
          <cell r="AB3041">
            <v>47.5</v>
          </cell>
          <cell r="AC3041">
            <v>0.105165</v>
          </cell>
          <cell r="AD3041">
            <v>9</v>
          </cell>
          <cell r="AE3041">
            <v>12</v>
          </cell>
          <cell r="AF3041">
            <v>12</v>
          </cell>
          <cell r="AG3041" t="str">
            <v/>
          </cell>
        </row>
        <row r="3042">
          <cell r="A3042" t="str">
            <v>MD1214-CT01</v>
          </cell>
          <cell r="B3042" t="str">
            <v>MD2022082</v>
          </cell>
          <cell r="C3042" t="str">
            <v>外贸定制（英文版）-mideer六合一电子琴</v>
          </cell>
          <cell r="D3042" t="str">
            <v>无</v>
          </cell>
          <cell r="E3042" t="str">
            <v>6936352512141</v>
          </cell>
          <cell r="F3042">
            <v>159</v>
          </cell>
          <cell r="G3042">
            <v>188.29</v>
          </cell>
          <cell r="H3042" t="str">
            <v/>
          </cell>
          <cell r="I3042" t="str">
            <v>老品</v>
          </cell>
          <cell r="J3042" t="str">
            <v/>
          </cell>
          <cell r="K3042" t="str">
            <v>操作简单，多种玩法，音质更佳，音乐启蒙</v>
          </cell>
          <cell r="L3042" t="str">
            <v/>
          </cell>
          <cell r="M3042" t="str">
            <v>ODM单</v>
          </cell>
          <cell r="N3042" t="str">
            <v>2022/11/11</v>
          </cell>
          <cell r="O3042">
            <v>71.55</v>
          </cell>
          <cell r="P3042">
            <v>0.75</v>
          </cell>
          <cell r="Q3042">
            <v>10.5</v>
          </cell>
          <cell r="R3042">
            <v>20</v>
          </cell>
          <cell r="S3042">
            <v>6.4</v>
          </cell>
          <cell r="T3042" t="str">
            <v>有</v>
          </cell>
          <cell r="U3042" t="str">
            <v/>
          </cell>
          <cell r="V3042" t="str">
            <v>2190</v>
          </cell>
        </row>
        <row r="3042">
          <cell r="Z3042">
            <v>53</v>
          </cell>
          <cell r="AA3042">
            <v>40.5</v>
          </cell>
          <cell r="AB3042">
            <v>47</v>
          </cell>
          <cell r="AC3042">
            <v>0.1008855</v>
          </cell>
          <cell r="AD3042">
            <v>9</v>
          </cell>
          <cell r="AE3042">
            <v>12.8</v>
          </cell>
          <cell r="AF3042">
            <v>12</v>
          </cell>
          <cell r="AG3042" t="str">
            <v/>
          </cell>
        </row>
        <row r="3043">
          <cell r="A3043" t="str">
            <v>MD2228</v>
          </cell>
          <cell r="B3043" t="str">
            <v>MD2022094</v>
          </cell>
          <cell r="C3043" t="str">
            <v>mideer 数码播放器</v>
          </cell>
          <cell r="D3043" t="str">
            <v>无</v>
          </cell>
          <cell r="E3043" t="str">
            <v>6936352522287</v>
          </cell>
          <cell r="F3043">
            <v>239</v>
          </cell>
        </row>
        <row r="3043">
          <cell r="H3043" t="str">
            <v>3+</v>
          </cell>
          <cell r="I3043" t="str">
            <v>老品</v>
          </cell>
          <cell r="J3043" t="str">
            <v>1、产品同竞品差异点（优势点）：多功能麦克风，唱听一体
2、产品功能点：
3、产品设计优势：
4、产品教育属性优势：
5、产品安全属性优势：
6、产品相关服务优势：
7、其他：</v>
          </cell>
          <cell r="K3043" t="str">
            <v>无需连线，蓝牙连接，适用多种音乐app</v>
          </cell>
          <cell r="L3043" t="str">
            <v/>
          </cell>
          <cell r="M3043" t="str">
            <v>销售商品</v>
          </cell>
          <cell r="N3043" t="str">
            <v>2022/12/03</v>
          </cell>
          <cell r="O3043">
            <v>107.55</v>
          </cell>
          <cell r="P3043">
            <v>0.67</v>
          </cell>
          <cell r="Q3043">
            <v>15.5</v>
          </cell>
          <cell r="R3043">
            <v>15.7</v>
          </cell>
          <cell r="S3043">
            <v>7.3</v>
          </cell>
          <cell r="T3043" t="str">
            <v>有</v>
          </cell>
          <cell r="U3043" t="str">
            <v/>
          </cell>
          <cell r="V3043" t="str">
            <v>2190</v>
          </cell>
          <cell r="W3043">
            <v>15.5</v>
          </cell>
          <cell r="X3043">
            <v>15.5</v>
          </cell>
          <cell r="Y3043">
            <v>7.3</v>
          </cell>
          <cell r="Z3043">
            <v>38.5</v>
          </cell>
          <cell r="AA3043">
            <v>33</v>
          </cell>
          <cell r="AB3043">
            <v>33.5</v>
          </cell>
          <cell r="AC3043">
            <v>0.04256175</v>
          </cell>
          <cell r="AD3043">
            <v>13.1</v>
          </cell>
          <cell r="AE3043">
            <v>14.1</v>
          </cell>
          <cell r="AF3043">
            <v>20</v>
          </cell>
          <cell r="AG3043" t="str">
            <v/>
          </cell>
        </row>
        <row r="3044">
          <cell r="A3044" t="str">
            <v>MD2037</v>
          </cell>
          <cell r="B3044" t="str">
            <v>MD2017003</v>
          </cell>
          <cell r="C3044" t="str">
            <v>mideer九合一桌游</v>
          </cell>
          <cell r="D3044" t="str">
            <v>无</v>
          </cell>
          <cell r="E3044" t="str">
            <v>6936352520375</v>
          </cell>
          <cell r="F3044">
            <v>138</v>
          </cell>
          <cell r="G3044">
            <v>138</v>
          </cell>
          <cell r="H3044" t="str">
            <v/>
          </cell>
          <cell r="I3044" t="str">
            <v>老品</v>
          </cell>
          <cell r="J3044" t="str">
            <v/>
          </cell>
          <cell r="K3044" t="str">
            <v>暂缺</v>
          </cell>
          <cell r="L3044" t="str">
            <v/>
          </cell>
          <cell r="M3044" t="str">
            <v>销售商品</v>
          </cell>
          <cell r="N3044" t="str">
            <v>2017/01/01</v>
          </cell>
          <cell r="O3044">
            <v>52.44</v>
          </cell>
          <cell r="P3044">
            <v>1.254</v>
          </cell>
          <cell r="Q3044">
            <v>0</v>
          </cell>
          <cell r="R3044">
            <v>0</v>
          </cell>
          <cell r="S3044">
            <v>0</v>
          </cell>
          <cell r="T3044" t="str">
            <v>有</v>
          </cell>
          <cell r="U3044" t="str">
            <v/>
          </cell>
          <cell r="V3044" t="str">
            <v>2190</v>
          </cell>
        </row>
        <row r="3044">
          <cell r="AC3044">
            <v>0</v>
          </cell>
        </row>
        <row r="3044">
          <cell r="AG3044" t="str">
            <v/>
          </cell>
        </row>
        <row r="3045">
          <cell r="A3045" t="str">
            <v>MD06101</v>
          </cell>
          <cell r="B3045" t="str">
            <v>MD2017004</v>
          </cell>
          <cell r="C3045" t="str">
            <v>mideer UG I SPY系列寻宝</v>
          </cell>
          <cell r="D3045" t="str">
            <v>mideer I Spy Dig In</v>
          </cell>
          <cell r="E3045" t="str">
            <v>794764061017</v>
          </cell>
          <cell r="F3045">
            <v>158</v>
          </cell>
          <cell r="G3045">
            <v>145.53</v>
          </cell>
          <cell r="H3045" t="str">
            <v/>
          </cell>
          <cell r="I3045" t="str">
            <v>老品</v>
          </cell>
          <cell r="J3045" t="str">
            <v/>
          </cell>
          <cell r="K3045" t="str">
            <v>暂缺</v>
          </cell>
          <cell r="L3045" t="str">
            <v/>
          </cell>
          <cell r="M3045" t="str">
            <v>销售商品</v>
          </cell>
          <cell r="N3045" t="str">
            <v>2017/01/01</v>
          </cell>
          <cell r="O3045">
            <v>55.3</v>
          </cell>
          <cell r="P3045">
            <v>0.4</v>
          </cell>
          <cell r="Q3045">
            <v>0</v>
          </cell>
          <cell r="R3045">
            <v>0</v>
          </cell>
          <cell r="S3045">
            <v>0</v>
          </cell>
          <cell r="T3045" t="str">
            <v>有</v>
          </cell>
          <cell r="U3045" t="str">
            <v/>
          </cell>
          <cell r="V3045" t="str">
            <v>2190</v>
          </cell>
        </row>
        <row r="3045">
          <cell r="AC3045">
            <v>0</v>
          </cell>
        </row>
        <row r="3045">
          <cell r="AG3045" t="str">
            <v/>
          </cell>
        </row>
        <row r="3046">
          <cell r="A3046" t="str">
            <v>MD06102</v>
          </cell>
          <cell r="B3046" t="str">
            <v>MD2017004</v>
          </cell>
          <cell r="C3046" t="str">
            <v>mideer UG 荒宅逃脱</v>
          </cell>
          <cell r="D3046" t="str">
            <v>无</v>
          </cell>
          <cell r="E3046" t="str">
            <v>794764061024</v>
          </cell>
          <cell r="F3046">
            <v>158</v>
          </cell>
          <cell r="G3046">
            <v>91.47</v>
          </cell>
          <cell r="H3046" t="str">
            <v/>
          </cell>
          <cell r="I3046" t="str">
            <v>老品</v>
          </cell>
          <cell r="J3046" t="str">
            <v/>
          </cell>
          <cell r="K3046" t="str">
            <v>暂缺</v>
          </cell>
          <cell r="L3046" t="str">
            <v/>
          </cell>
          <cell r="M3046" t="str">
            <v>销售商品</v>
          </cell>
          <cell r="N3046" t="str">
            <v>2017/01/01</v>
          </cell>
          <cell r="O3046">
            <v>34.76</v>
          </cell>
          <cell r="P3046">
            <v>0.63</v>
          </cell>
          <cell r="Q3046">
            <v>0</v>
          </cell>
          <cell r="R3046">
            <v>0</v>
          </cell>
          <cell r="S3046">
            <v>0</v>
          </cell>
          <cell r="T3046" t="str">
            <v>有</v>
          </cell>
          <cell r="U3046" t="str">
            <v/>
          </cell>
          <cell r="V3046" t="str">
            <v>2190</v>
          </cell>
        </row>
        <row r="3046">
          <cell r="AC3046">
            <v>0</v>
          </cell>
        </row>
        <row r="3046">
          <cell r="AG3046" t="str">
            <v/>
          </cell>
        </row>
        <row r="3047">
          <cell r="A3047" t="str">
            <v>MD6057</v>
          </cell>
          <cell r="B3047" t="str">
            <v>MD2017012</v>
          </cell>
          <cell r="C3047" t="str">
            <v>mideer 弹珠游戏益智玩具</v>
          </cell>
          <cell r="D3047" t="str">
            <v>无</v>
          </cell>
          <cell r="E3047" t="str">
            <v>6936352560579</v>
          </cell>
          <cell r="F3047">
            <v>42</v>
          </cell>
          <cell r="G3047">
            <v>26.53</v>
          </cell>
          <cell r="H3047" t="str">
            <v/>
          </cell>
          <cell r="I3047" t="str">
            <v>老品</v>
          </cell>
          <cell r="J3047" t="str">
            <v/>
          </cell>
          <cell r="K3047" t="str">
            <v>暂缺</v>
          </cell>
          <cell r="L3047" t="str">
            <v/>
          </cell>
          <cell r="M3047" t="str">
            <v>销售商品</v>
          </cell>
          <cell r="N3047" t="str">
            <v>2017/01/01</v>
          </cell>
          <cell r="O3047">
            <v>10.08</v>
          </cell>
          <cell r="P3047">
            <v>0.25</v>
          </cell>
          <cell r="Q3047">
            <v>0</v>
          </cell>
          <cell r="R3047">
            <v>0</v>
          </cell>
          <cell r="S3047">
            <v>0</v>
          </cell>
          <cell r="T3047" t="str">
            <v>有</v>
          </cell>
          <cell r="U3047" t="str">
            <v/>
          </cell>
          <cell r="V3047" t="str">
            <v>2190</v>
          </cell>
        </row>
        <row r="3047">
          <cell r="AC3047">
            <v>0</v>
          </cell>
        </row>
        <row r="3047">
          <cell r="AG3047" t="str">
            <v/>
          </cell>
        </row>
        <row r="3048">
          <cell r="A3048" t="str">
            <v>MD2040</v>
          </cell>
          <cell r="B3048" t="str">
            <v>MD2017018</v>
          </cell>
          <cell r="C3048" t="str">
            <v>mideer方块游戏-海洋冒险</v>
          </cell>
          <cell r="D3048" t="str">
            <v>无</v>
          </cell>
          <cell r="E3048" t="str">
            <v>6936352520405</v>
          </cell>
          <cell r="F3048">
            <v>56</v>
          </cell>
          <cell r="G3048">
            <v>44.21</v>
          </cell>
          <cell r="H3048" t="str">
            <v/>
          </cell>
          <cell r="I3048" t="str">
            <v>老品</v>
          </cell>
          <cell r="J3048" t="str">
            <v/>
          </cell>
          <cell r="K3048" t="str">
            <v>暂缺</v>
          </cell>
          <cell r="L3048" t="str">
            <v/>
          </cell>
          <cell r="M3048" t="str">
            <v>销售商品</v>
          </cell>
          <cell r="N3048" t="str">
            <v>2017/01/01</v>
          </cell>
          <cell r="O3048">
            <v>16.8</v>
          </cell>
          <cell r="P3048">
            <v>0.73</v>
          </cell>
          <cell r="Q3048">
            <v>56</v>
          </cell>
          <cell r="R3048">
            <v>27</v>
          </cell>
          <cell r="S3048">
            <v>52.5</v>
          </cell>
          <cell r="T3048" t="str">
            <v>有</v>
          </cell>
          <cell r="U3048" t="str">
            <v/>
          </cell>
          <cell r="V3048" t="str">
            <v>2190</v>
          </cell>
        </row>
        <row r="3048">
          <cell r="AC3048">
            <v>0</v>
          </cell>
        </row>
        <row r="3048">
          <cell r="AG3048" t="str">
            <v/>
          </cell>
        </row>
        <row r="3049">
          <cell r="A3049" t="str">
            <v>MD2028</v>
          </cell>
          <cell r="B3049" t="str">
            <v>MD2017030</v>
          </cell>
          <cell r="C3049" t="str">
            <v>mideer 记忆棋-秘密花园</v>
          </cell>
          <cell r="D3049" t="str">
            <v>无</v>
          </cell>
          <cell r="E3049" t="str">
            <v>6936352520283</v>
          </cell>
          <cell r="F3049">
            <v>98</v>
          </cell>
          <cell r="G3049">
            <v>98</v>
          </cell>
          <cell r="H3049" t="str">
            <v/>
          </cell>
          <cell r="I3049" t="str">
            <v>老品</v>
          </cell>
          <cell r="J3049" t="str">
            <v/>
          </cell>
          <cell r="K3049" t="str">
            <v>暂缺</v>
          </cell>
          <cell r="L3049" t="str">
            <v/>
          </cell>
          <cell r="M3049" t="str">
            <v>销售商品</v>
          </cell>
          <cell r="N3049" t="str">
            <v>2017/01/01</v>
          </cell>
          <cell r="O3049">
            <v>37.24</v>
          </cell>
          <cell r="P3049">
            <v>0.878</v>
          </cell>
          <cell r="Q3049">
            <v>24.5</v>
          </cell>
          <cell r="R3049">
            <v>24.5</v>
          </cell>
          <cell r="S3049">
            <v>5</v>
          </cell>
          <cell r="T3049" t="str">
            <v>有</v>
          </cell>
          <cell r="U3049" t="str">
            <v/>
          </cell>
          <cell r="V3049" t="str">
            <v>2190</v>
          </cell>
        </row>
        <row r="3049">
          <cell r="AC3049">
            <v>0</v>
          </cell>
        </row>
        <row r="3049">
          <cell r="AG3049" t="str">
            <v/>
          </cell>
        </row>
        <row r="3050">
          <cell r="A3050" t="str">
            <v>MD0044</v>
          </cell>
          <cell r="B3050" t="str">
            <v>MD2017030</v>
          </cell>
          <cell r="C3050" t="str">
            <v>mideer 记忆棋-野生动物</v>
          </cell>
          <cell r="D3050" t="str">
            <v>无</v>
          </cell>
          <cell r="E3050" t="str">
            <v>6936352500445</v>
          </cell>
          <cell r="F3050">
            <v>26.5</v>
          </cell>
          <cell r="G3050">
            <v>26.5</v>
          </cell>
          <cell r="H3050" t="str">
            <v/>
          </cell>
          <cell r="I3050" t="str">
            <v>老品</v>
          </cell>
          <cell r="J3050" t="str">
            <v/>
          </cell>
          <cell r="K3050" t="str">
            <v>暂缺</v>
          </cell>
          <cell r="L3050" t="str">
            <v/>
          </cell>
          <cell r="M3050" t="str">
            <v>销售商品</v>
          </cell>
          <cell r="N3050" t="str">
            <v>2017/01/01</v>
          </cell>
          <cell r="O3050">
            <v>10.07</v>
          </cell>
          <cell r="P3050">
            <v>0.164</v>
          </cell>
          <cell r="Q3050">
            <v>0</v>
          </cell>
          <cell r="R3050">
            <v>0</v>
          </cell>
          <cell r="S3050">
            <v>0</v>
          </cell>
          <cell r="T3050" t="str">
            <v>有</v>
          </cell>
          <cell r="U3050" t="str">
            <v/>
          </cell>
          <cell r="V3050" t="str">
            <v>2190</v>
          </cell>
        </row>
        <row r="3050">
          <cell r="AC3050">
            <v>0</v>
          </cell>
        </row>
        <row r="3050">
          <cell r="AG3050" t="str">
            <v/>
          </cell>
        </row>
        <row r="3051">
          <cell r="A3051" t="str">
            <v>MD0045</v>
          </cell>
          <cell r="B3051" t="str">
            <v>MD2017030</v>
          </cell>
          <cell r="C3051" t="str">
            <v>mideer 记忆棋-世界名筑</v>
          </cell>
          <cell r="D3051" t="str">
            <v>无</v>
          </cell>
          <cell r="E3051" t="str">
            <v>6936352500452</v>
          </cell>
          <cell r="F3051">
            <v>26.5</v>
          </cell>
          <cell r="G3051">
            <v>26.5</v>
          </cell>
          <cell r="H3051" t="str">
            <v/>
          </cell>
          <cell r="I3051" t="str">
            <v>老品</v>
          </cell>
          <cell r="J3051" t="str">
            <v/>
          </cell>
          <cell r="K3051" t="str">
            <v>暂缺</v>
          </cell>
          <cell r="L3051" t="str">
            <v/>
          </cell>
          <cell r="M3051" t="str">
            <v>销售商品</v>
          </cell>
          <cell r="N3051" t="str">
            <v>2017/01/01</v>
          </cell>
          <cell r="O3051">
            <v>10.07</v>
          </cell>
          <cell r="P3051">
            <v>0.158</v>
          </cell>
          <cell r="Q3051">
            <v>0</v>
          </cell>
          <cell r="R3051">
            <v>0</v>
          </cell>
          <cell r="S3051">
            <v>0</v>
          </cell>
          <cell r="T3051" t="str">
            <v>有</v>
          </cell>
          <cell r="U3051" t="str">
            <v/>
          </cell>
          <cell r="V3051" t="str">
            <v>2190</v>
          </cell>
        </row>
        <row r="3051">
          <cell r="AC3051">
            <v>0</v>
          </cell>
        </row>
        <row r="3051">
          <cell r="AG3051" t="str">
            <v/>
          </cell>
        </row>
        <row r="3052">
          <cell r="A3052" t="str">
            <v>MD0049</v>
          </cell>
          <cell r="B3052" t="str">
            <v>MD2017030</v>
          </cell>
          <cell r="C3052" t="str">
            <v>mideer 记忆棋-交通工具</v>
          </cell>
          <cell r="D3052" t="str">
            <v>无</v>
          </cell>
          <cell r="E3052" t="str">
            <v>6936352500490</v>
          </cell>
          <cell r="F3052">
            <v>26.5</v>
          </cell>
          <cell r="G3052">
            <v>26.5</v>
          </cell>
          <cell r="H3052" t="str">
            <v/>
          </cell>
          <cell r="I3052" t="str">
            <v>老品</v>
          </cell>
          <cell r="J3052" t="str">
            <v/>
          </cell>
          <cell r="K3052" t="str">
            <v>暂缺</v>
          </cell>
          <cell r="L3052" t="str">
            <v/>
          </cell>
          <cell r="M3052" t="str">
            <v>销售商品</v>
          </cell>
          <cell r="N3052" t="str">
            <v>2017/01/01</v>
          </cell>
          <cell r="O3052">
            <v>10.07</v>
          </cell>
          <cell r="P3052">
            <v>0.161</v>
          </cell>
          <cell r="Q3052">
            <v>0</v>
          </cell>
          <cell r="R3052">
            <v>0</v>
          </cell>
          <cell r="S3052">
            <v>0</v>
          </cell>
          <cell r="T3052" t="str">
            <v>有</v>
          </cell>
          <cell r="U3052" t="str">
            <v/>
          </cell>
          <cell r="V3052" t="str">
            <v>2190</v>
          </cell>
        </row>
        <row r="3052">
          <cell r="AC3052">
            <v>0</v>
          </cell>
        </row>
        <row r="3052">
          <cell r="AG3052" t="str">
            <v/>
          </cell>
        </row>
        <row r="3053">
          <cell r="A3053" t="str">
            <v>MD0050</v>
          </cell>
          <cell r="B3053" t="str">
            <v>MD2017030</v>
          </cell>
          <cell r="C3053" t="str">
            <v>mideer 记忆棋-数字</v>
          </cell>
          <cell r="D3053" t="str">
            <v>无</v>
          </cell>
          <cell r="E3053" t="str">
            <v>6936352500506</v>
          </cell>
          <cell r="F3053">
            <v>26.5</v>
          </cell>
          <cell r="G3053">
            <v>26.5</v>
          </cell>
          <cell r="H3053" t="str">
            <v/>
          </cell>
          <cell r="I3053" t="str">
            <v>老品</v>
          </cell>
          <cell r="J3053" t="str">
            <v/>
          </cell>
          <cell r="K3053" t="str">
            <v>暂缺</v>
          </cell>
          <cell r="L3053" t="str">
            <v/>
          </cell>
          <cell r="M3053" t="str">
            <v>销售商品</v>
          </cell>
          <cell r="N3053" t="str">
            <v>2017/01/01</v>
          </cell>
          <cell r="O3053">
            <v>10.07</v>
          </cell>
          <cell r="P3053">
            <v>0.158</v>
          </cell>
          <cell r="Q3053">
            <v>0</v>
          </cell>
          <cell r="R3053">
            <v>0</v>
          </cell>
          <cell r="S3053">
            <v>0</v>
          </cell>
          <cell r="T3053" t="str">
            <v>有</v>
          </cell>
          <cell r="U3053" t="str">
            <v/>
          </cell>
          <cell r="V3053" t="str">
            <v>2190</v>
          </cell>
        </row>
        <row r="3053">
          <cell r="AC3053">
            <v>0</v>
          </cell>
        </row>
        <row r="3053">
          <cell r="AG3053" t="str">
            <v/>
          </cell>
        </row>
        <row r="3054">
          <cell r="A3054" t="str">
            <v>MD6093</v>
          </cell>
          <cell r="B3054" t="str">
            <v>MD2017035</v>
          </cell>
          <cell r="C3054" t="str">
            <v>mideer乐趣BOX-小童年</v>
          </cell>
          <cell r="D3054" t="str">
            <v>无</v>
          </cell>
          <cell r="E3054" t="str">
            <v>6936352560937</v>
          </cell>
          <cell r="F3054">
            <v>299</v>
          </cell>
          <cell r="G3054">
            <v>157.37</v>
          </cell>
          <cell r="H3054" t="str">
            <v/>
          </cell>
          <cell r="I3054" t="str">
            <v>老品</v>
          </cell>
          <cell r="J3054" t="str">
            <v/>
          </cell>
          <cell r="K3054" t="str">
            <v>暂缺</v>
          </cell>
          <cell r="L3054" t="str">
            <v/>
          </cell>
          <cell r="M3054" t="str">
            <v>销售商品</v>
          </cell>
          <cell r="N3054" t="str">
            <v>2017/01/01</v>
          </cell>
          <cell r="O3054">
            <v>59.8</v>
          </cell>
        </row>
        <row r="3054">
          <cell r="Q3054">
            <v>0</v>
          </cell>
          <cell r="R3054">
            <v>0</v>
          </cell>
          <cell r="S3054">
            <v>0</v>
          </cell>
          <cell r="T3054" t="str">
            <v>有</v>
          </cell>
          <cell r="U3054" t="str">
            <v/>
          </cell>
          <cell r="V3054" t="str">
            <v>2190</v>
          </cell>
        </row>
        <row r="3054">
          <cell r="AC3054">
            <v>0</v>
          </cell>
        </row>
        <row r="3054">
          <cell r="AG3054" t="str">
            <v/>
          </cell>
        </row>
        <row r="3055">
          <cell r="A3055" t="str">
            <v>MD2062</v>
          </cell>
          <cell r="B3055" t="str">
            <v>MD2017036</v>
          </cell>
          <cell r="C3055" t="str">
            <v>mideer趣味连连看</v>
          </cell>
          <cell r="D3055" t="str">
            <v>无</v>
          </cell>
          <cell r="E3055" t="str">
            <v>6936352520627</v>
          </cell>
          <cell r="F3055">
            <v>29.9</v>
          </cell>
          <cell r="G3055">
            <v>29.9</v>
          </cell>
          <cell r="H3055" t="str">
            <v/>
          </cell>
          <cell r="I3055" t="str">
            <v>老品</v>
          </cell>
          <cell r="J3055" t="str">
            <v/>
          </cell>
          <cell r="K3055" t="str">
            <v>暂缺</v>
          </cell>
          <cell r="L3055" t="str">
            <v/>
          </cell>
          <cell r="M3055" t="str">
            <v>销售商品</v>
          </cell>
          <cell r="N3055" t="str">
            <v>2017/01/01</v>
          </cell>
          <cell r="O3055">
            <v>11.362</v>
          </cell>
          <cell r="P3055">
            <v>0.17</v>
          </cell>
          <cell r="Q3055">
            <v>15.7</v>
          </cell>
          <cell r="R3055">
            <v>12</v>
          </cell>
          <cell r="S3055">
            <v>1.5</v>
          </cell>
          <cell r="T3055" t="str">
            <v>有</v>
          </cell>
          <cell r="U3055" t="str">
            <v/>
          </cell>
          <cell r="V3055" t="str">
            <v>2190</v>
          </cell>
        </row>
        <row r="3055">
          <cell r="AC3055">
            <v>0</v>
          </cell>
        </row>
        <row r="3055">
          <cell r="AG3055" t="str">
            <v/>
          </cell>
        </row>
        <row r="3056">
          <cell r="A3056" t="str">
            <v>MD1020</v>
          </cell>
          <cell r="B3056" t="str">
            <v>MD2017041</v>
          </cell>
          <cell r="C3056" t="str">
            <v>mideer迷宫游戏-宇宙飞船</v>
          </cell>
          <cell r="D3056" t="str">
            <v>无</v>
          </cell>
          <cell r="E3056" t="str">
            <v>6936352510208</v>
          </cell>
          <cell r="F3056">
            <v>17.5</v>
          </cell>
          <cell r="G3056">
            <v>17.5</v>
          </cell>
          <cell r="H3056" t="str">
            <v/>
          </cell>
          <cell r="I3056" t="str">
            <v>老品</v>
          </cell>
          <cell r="J3056" t="str">
            <v/>
          </cell>
          <cell r="K3056" t="str">
            <v>暂缺</v>
          </cell>
          <cell r="L3056" t="str">
            <v/>
          </cell>
          <cell r="M3056" t="str">
            <v>销售商品</v>
          </cell>
          <cell r="N3056" t="str">
            <v>2017/01/01</v>
          </cell>
          <cell r="O3056">
            <v>6.65</v>
          </cell>
        </row>
        <row r="3056">
          <cell r="Q3056">
            <v>0</v>
          </cell>
          <cell r="R3056">
            <v>0</v>
          </cell>
          <cell r="S3056">
            <v>0</v>
          </cell>
          <cell r="T3056" t="str">
            <v>有</v>
          </cell>
          <cell r="U3056" t="str">
            <v/>
          </cell>
          <cell r="V3056" t="str">
            <v>2190</v>
          </cell>
        </row>
        <row r="3056">
          <cell r="AC3056">
            <v>0</v>
          </cell>
        </row>
        <row r="3056">
          <cell r="AG3056" t="str">
            <v/>
          </cell>
        </row>
        <row r="3057">
          <cell r="A3057" t="str">
            <v>MD1037</v>
          </cell>
          <cell r="B3057" t="str">
            <v>MD2017062</v>
          </cell>
          <cell r="C3057" t="str">
            <v>mideer 趣味桌面棋盘</v>
          </cell>
          <cell r="D3057" t="str">
            <v>无</v>
          </cell>
          <cell r="E3057" t="str">
            <v>6936352510376</v>
          </cell>
          <cell r="F3057">
            <v>58</v>
          </cell>
          <cell r="G3057">
            <v>58</v>
          </cell>
          <cell r="H3057" t="str">
            <v/>
          </cell>
          <cell r="I3057" t="str">
            <v>老品</v>
          </cell>
          <cell r="J3057" t="str">
            <v/>
          </cell>
          <cell r="K3057" t="str">
            <v>暂缺</v>
          </cell>
          <cell r="L3057" t="str">
            <v/>
          </cell>
          <cell r="M3057" t="str">
            <v>销售商品</v>
          </cell>
          <cell r="N3057" t="str">
            <v>2017/01/01</v>
          </cell>
          <cell r="O3057">
            <v>22.04</v>
          </cell>
          <cell r="P3057">
            <v>0.53</v>
          </cell>
          <cell r="Q3057">
            <v>26</v>
          </cell>
          <cell r="R3057">
            <v>18.5</v>
          </cell>
          <cell r="S3057">
            <v>4.5</v>
          </cell>
          <cell r="T3057" t="str">
            <v>有</v>
          </cell>
          <cell r="U3057" t="str">
            <v/>
          </cell>
          <cell r="V3057" t="str">
            <v>2190</v>
          </cell>
        </row>
        <row r="3057">
          <cell r="AC3057">
            <v>0</v>
          </cell>
        </row>
        <row r="3057">
          <cell r="AG3057" t="str">
            <v/>
          </cell>
        </row>
        <row r="3058">
          <cell r="A3058" t="str">
            <v>MD2079</v>
          </cell>
          <cell r="B3058" t="str">
            <v>MD2017027</v>
          </cell>
          <cell r="C3058" t="str">
            <v>mideer三原色桌游-神奇试衣间</v>
          </cell>
          <cell r="D3058" t="str">
            <v>mideer Dress Up Activity Kit</v>
          </cell>
          <cell r="E3058" t="str">
            <v>6936352520795</v>
          </cell>
          <cell r="F3058">
            <v>148</v>
          </cell>
          <cell r="G3058">
            <v>148</v>
          </cell>
          <cell r="H3058" t="str">
            <v/>
          </cell>
          <cell r="I3058" t="str">
            <v>老品</v>
          </cell>
          <cell r="J3058" t="str">
            <v/>
          </cell>
          <cell r="K3058" t="str">
            <v>暂缺</v>
          </cell>
          <cell r="L3058" t="str">
            <v/>
          </cell>
          <cell r="M3058" t="str">
            <v>销售商品</v>
          </cell>
          <cell r="N3058" t="str">
            <v>2017/01/01</v>
          </cell>
          <cell r="O3058">
            <v>56.24</v>
          </cell>
          <cell r="P3058">
            <v>0.75</v>
          </cell>
          <cell r="Q3058">
            <v>25</v>
          </cell>
          <cell r="R3058">
            <v>25</v>
          </cell>
          <cell r="S3058">
            <v>5</v>
          </cell>
          <cell r="T3058" t="str">
            <v>有</v>
          </cell>
          <cell r="U3058" t="str">
            <v/>
          </cell>
          <cell r="V3058" t="str">
            <v>2190</v>
          </cell>
        </row>
        <row r="3058">
          <cell r="AC3058">
            <v>0</v>
          </cell>
        </row>
        <row r="3058">
          <cell r="AG3058" t="str">
            <v/>
          </cell>
        </row>
        <row r="3059">
          <cell r="A3059" t="str">
            <v>MD3250</v>
          </cell>
          <cell r="B3059" t="str">
            <v>MD2018005</v>
          </cell>
          <cell r="C3059" t="str">
            <v>mideer儿童手提礼盒拼图-海盗岛寻宝（240p）</v>
          </cell>
          <cell r="D3059" t="str">
            <v>mideer Gift Portable Puzzle - Pirate Treasure Hunt (240p)</v>
          </cell>
          <cell r="E3059" t="str">
            <v>6936352532507</v>
          </cell>
          <cell r="F3059">
            <v>89</v>
          </cell>
        </row>
        <row r="3059">
          <cell r="H3059" t="str">
            <v/>
          </cell>
          <cell r="I3059" t="str">
            <v>老品</v>
          </cell>
          <cell r="J3059" t="str">
            <v/>
          </cell>
          <cell r="K3059" t="str">
            <v>手提款更便捷，送礼更讲究，锻炼手眼协调</v>
          </cell>
          <cell r="L3059" t="str">
            <v/>
          </cell>
          <cell r="M3059" t="str">
            <v>销售商品</v>
          </cell>
          <cell r="N3059" t="str">
            <v>2023/04/01</v>
          </cell>
          <cell r="O3059">
            <v>33.82</v>
          </cell>
          <cell r="P3059">
            <v>0.84</v>
          </cell>
          <cell r="Q3059">
            <v>21.3</v>
          </cell>
          <cell r="R3059">
            <v>20.25</v>
          </cell>
          <cell r="S3059">
            <v>8.3</v>
          </cell>
          <cell r="T3059" t="str">
            <v>有</v>
          </cell>
          <cell r="U3059" t="str">
            <v/>
          </cell>
          <cell r="V3059" t="str">
            <v>2190</v>
          </cell>
        </row>
        <row r="3059">
          <cell r="AC3059">
            <v>0</v>
          </cell>
        </row>
        <row r="3059">
          <cell r="AG3059" t="str">
            <v/>
          </cell>
        </row>
        <row r="3060">
          <cell r="A3060" t="str">
            <v>MD2008</v>
          </cell>
          <cell r="B3060" t="str">
            <v>MD2017092</v>
          </cell>
          <cell r="C3060" t="str">
            <v>mideer 奥尔夫乐器-三合一组合套装</v>
          </cell>
          <cell r="D3060" t="str">
            <v>无</v>
          </cell>
          <cell r="E3060" t="str">
            <v>6936352520085</v>
          </cell>
          <cell r="F3060">
            <v>128</v>
          </cell>
          <cell r="G3060">
            <v>128</v>
          </cell>
          <cell r="H3060" t="str">
            <v/>
          </cell>
          <cell r="I3060" t="str">
            <v>老品</v>
          </cell>
          <cell r="J3060" t="str">
            <v/>
          </cell>
          <cell r="K3060" t="str">
            <v>暂缺</v>
          </cell>
          <cell r="L3060" t="str">
            <v/>
          </cell>
          <cell r="M3060" t="str">
            <v>销售商品</v>
          </cell>
          <cell r="N3060" t="str">
            <v>2017/01/01</v>
          </cell>
          <cell r="O3060">
            <v>48.64</v>
          </cell>
        </row>
        <row r="3060">
          <cell r="Q3060">
            <v>0</v>
          </cell>
          <cell r="R3060">
            <v>0</v>
          </cell>
          <cell r="S3060">
            <v>0</v>
          </cell>
          <cell r="T3060" t="str">
            <v>有</v>
          </cell>
          <cell r="U3060" t="str">
            <v/>
          </cell>
          <cell r="V3060" t="str">
            <v>2190</v>
          </cell>
        </row>
        <row r="3060">
          <cell r="AC3060">
            <v>0</v>
          </cell>
        </row>
        <row r="3060">
          <cell r="AG3060" t="str">
            <v/>
          </cell>
        </row>
        <row r="3061">
          <cell r="A3061" t="str">
            <v>MD2009</v>
          </cell>
          <cell r="B3061" t="str">
            <v>MD2017037</v>
          </cell>
          <cell r="C3061" t="str">
            <v>mideer 奥尔夫乐器-铃鼓</v>
          </cell>
          <cell r="D3061" t="str">
            <v>无</v>
          </cell>
          <cell r="E3061" t="str">
            <v>6936352520092</v>
          </cell>
          <cell r="F3061">
            <v>69</v>
          </cell>
          <cell r="G3061">
            <v>69</v>
          </cell>
          <cell r="H3061" t="str">
            <v/>
          </cell>
          <cell r="I3061" t="str">
            <v>老品</v>
          </cell>
          <cell r="J3061" t="str">
            <v/>
          </cell>
          <cell r="K3061" t="str">
            <v>暂缺</v>
          </cell>
          <cell r="L3061" t="str">
            <v/>
          </cell>
          <cell r="M3061" t="str">
            <v>销售商品</v>
          </cell>
          <cell r="N3061" t="str">
            <v>2017/01/01</v>
          </cell>
          <cell r="O3061">
            <v>26.22</v>
          </cell>
          <cell r="P3061">
            <v>0.231</v>
          </cell>
          <cell r="Q3061">
            <v>0</v>
          </cell>
          <cell r="R3061">
            <v>0</v>
          </cell>
          <cell r="S3061">
            <v>0</v>
          </cell>
          <cell r="T3061" t="str">
            <v>有</v>
          </cell>
          <cell r="U3061" t="str">
            <v/>
          </cell>
          <cell r="V3061" t="str">
            <v>2190</v>
          </cell>
        </row>
        <row r="3061">
          <cell r="AC3061">
            <v>0</v>
          </cell>
        </row>
        <row r="3061">
          <cell r="AG3061" t="str">
            <v/>
          </cell>
        </row>
        <row r="3062">
          <cell r="A3062" t="str">
            <v>MD2010</v>
          </cell>
          <cell r="B3062" t="str">
            <v>MD2017066</v>
          </cell>
          <cell r="C3062" t="str">
            <v>mideer 奥尔夫乐器-沙锤</v>
          </cell>
          <cell r="D3062" t="str">
            <v>无</v>
          </cell>
          <cell r="E3062" t="str">
            <v>6936352520108</v>
          </cell>
          <cell r="F3062">
            <v>46</v>
          </cell>
          <cell r="G3062">
            <v>46</v>
          </cell>
          <cell r="H3062" t="str">
            <v/>
          </cell>
          <cell r="I3062" t="str">
            <v>老品</v>
          </cell>
          <cell r="J3062" t="str">
            <v/>
          </cell>
          <cell r="K3062" t="str">
            <v>暂缺</v>
          </cell>
          <cell r="L3062" t="str">
            <v/>
          </cell>
          <cell r="M3062" t="str">
            <v>销售商品</v>
          </cell>
          <cell r="N3062" t="str">
            <v>2017/01/01</v>
          </cell>
          <cell r="O3062">
            <v>17.48</v>
          </cell>
          <cell r="P3062">
            <v>0.149</v>
          </cell>
          <cell r="Q3062">
            <v>0</v>
          </cell>
          <cell r="R3062">
            <v>0</v>
          </cell>
          <cell r="S3062">
            <v>0</v>
          </cell>
          <cell r="T3062" t="str">
            <v>有</v>
          </cell>
          <cell r="U3062" t="str">
            <v/>
          </cell>
          <cell r="V3062" t="str">
            <v>2190</v>
          </cell>
        </row>
        <row r="3062">
          <cell r="AC3062">
            <v>0</v>
          </cell>
        </row>
        <row r="3062">
          <cell r="AG3062" t="str">
            <v/>
          </cell>
        </row>
        <row r="3063">
          <cell r="A3063" t="str">
            <v>MD6012</v>
          </cell>
          <cell r="B3063" t="str">
            <v>MD2017015</v>
          </cell>
          <cell r="C3063" t="str">
            <v>mideer动物拟声器</v>
          </cell>
          <cell r="D3063" t="str">
            <v>无</v>
          </cell>
          <cell r="E3063" t="str">
            <v>6936352560128</v>
          </cell>
          <cell r="F3063">
            <v>35</v>
          </cell>
          <cell r="G3063">
            <v>35</v>
          </cell>
          <cell r="H3063" t="str">
            <v/>
          </cell>
          <cell r="I3063" t="str">
            <v>老品</v>
          </cell>
          <cell r="J3063" t="str">
            <v/>
          </cell>
          <cell r="K3063" t="str">
            <v>暂缺</v>
          </cell>
          <cell r="L3063" t="str">
            <v/>
          </cell>
          <cell r="M3063" t="str">
            <v>销售商品</v>
          </cell>
          <cell r="N3063" t="str">
            <v>2017/01/01</v>
          </cell>
          <cell r="O3063">
            <v>13.3</v>
          </cell>
          <cell r="P3063">
            <v>0.1</v>
          </cell>
          <cell r="Q3063">
            <v>0</v>
          </cell>
          <cell r="R3063">
            <v>0</v>
          </cell>
          <cell r="S3063">
            <v>0</v>
          </cell>
          <cell r="T3063" t="str">
            <v>有</v>
          </cell>
          <cell r="U3063" t="str">
            <v/>
          </cell>
          <cell r="V3063" t="str">
            <v>2190</v>
          </cell>
        </row>
        <row r="3063">
          <cell r="AC3063">
            <v>0</v>
          </cell>
        </row>
        <row r="3063">
          <cell r="AG3063" t="str">
            <v/>
          </cell>
        </row>
        <row r="3064">
          <cell r="A3064" t="str">
            <v>MD1129</v>
          </cell>
          <cell r="B3064" t="str">
            <v>MD2017033</v>
          </cell>
          <cell r="C3064" t="str">
            <v>mideer火车笛子</v>
          </cell>
          <cell r="D3064" t="str">
            <v>无</v>
          </cell>
          <cell r="E3064" t="str">
            <v>6936352511298</v>
          </cell>
          <cell r="F3064">
            <v>19</v>
          </cell>
          <cell r="G3064">
            <v>12.5</v>
          </cell>
          <cell r="H3064" t="str">
            <v/>
          </cell>
          <cell r="I3064" t="str">
            <v>老品</v>
          </cell>
          <cell r="J3064" t="str">
            <v/>
          </cell>
          <cell r="K3064" t="str">
            <v>暂缺</v>
          </cell>
          <cell r="L3064" t="str">
            <v/>
          </cell>
          <cell r="M3064" t="str">
            <v>销售商品</v>
          </cell>
          <cell r="N3064" t="str">
            <v>2017/01/01</v>
          </cell>
          <cell r="O3064">
            <v>4.75</v>
          </cell>
          <cell r="P3064">
            <v>0.075</v>
          </cell>
          <cell r="Q3064">
            <v>15</v>
          </cell>
          <cell r="R3064">
            <v>2.7</v>
          </cell>
          <cell r="S3064">
            <v>2.7</v>
          </cell>
          <cell r="T3064" t="str">
            <v>有</v>
          </cell>
          <cell r="U3064" t="str">
            <v/>
          </cell>
          <cell r="V3064" t="str">
            <v>2190</v>
          </cell>
        </row>
        <row r="3064">
          <cell r="AC3064">
            <v>0</v>
          </cell>
        </row>
        <row r="3064">
          <cell r="AG3064" t="str">
            <v/>
          </cell>
        </row>
        <row r="3065">
          <cell r="A3065" t="str">
            <v>MD1076</v>
          </cell>
          <cell r="B3065" t="str">
            <v>MD2017033</v>
          </cell>
          <cell r="C3065" t="str">
            <v>mideer 木质口哨-小红鸟</v>
          </cell>
          <cell r="D3065" t="str">
            <v>无</v>
          </cell>
          <cell r="E3065" t="str">
            <v>6936352510765</v>
          </cell>
          <cell r="F3065">
            <v>17.5</v>
          </cell>
          <cell r="G3065">
            <v>17.5</v>
          </cell>
          <cell r="H3065" t="str">
            <v/>
          </cell>
          <cell r="I3065" t="str">
            <v>老品</v>
          </cell>
          <cell r="J3065" t="str">
            <v/>
          </cell>
          <cell r="K3065" t="str">
            <v>原木清香无异味，均匀打磨无毛刺，音质更佳</v>
          </cell>
          <cell r="L3065" t="str">
            <v/>
          </cell>
          <cell r="M3065" t="str">
            <v>销售商品</v>
          </cell>
          <cell r="N3065" t="str">
            <v>2017/01/01</v>
          </cell>
          <cell r="O3065">
            <v>6.65</v>
          </cell>
          <cell r="P3065">
            <v>0.0206</v>
          </cell>
          <cell r="Q3065">
            <v>0</v>
          </cell>
          <cell r="R3065">
            <v>0</v>
          </cell>
          <cell r="S3065">
            <v>0</v>
          </cell>
          <cell r="T3065" t="str">
            <v>有</v>
          </cell>
          <cell r="U3065" t="str">
            <v/>
          </cell>
          <cell r="V3065" t="str">
            <v>2190</v>
          </cell>
        </row>
        <row r="3065">
          <cell r="AC3065">
            <v>0</v>
          </cell>
        </row>
        <row r="3065">
          <cell r="AG3065" t="str">
            <v/>
          </cell>
        </row>
        <row r="3066">
          <cell r="A3066" t="str">
            <v>MD1077</v>
          </cell>
          <cell r="B3066" t="str">
            <v>MD2017033</v>
          </cell>
          <cell r="C3066" t="str">
            <v>mideer 木质口哨-小黄鸟</v>
          </cell>
          <cell r="D3066" t="str">
            <v>无</v>
          </cell>
          <cell r="E3066" t="str">
            <v>6936352510772</v>
          </cell>
          <cell r="F3066">
            <v>17.5</v>
          </cell>
          <cell r="G3066">
            <v>17.5</v>
          </cell>
          <cell r="H3066" t="str">
            <v/>
          </cell>
          <cell r="I3066" t="str">
            <v>老品</v>
          </cell>
          <cell r="J3066" t="str">
            <v/>
          </cell>
          <cell r="K3066" t="str">
            <v>原木清香无异味，均匀打磨无毛刺，音质更佳</v>
          </cell>
          <cell r="L3066" t="str">
            <v/>
          </cell>
          <cell r="M3066" t="str">
            <v>销售商品</v>
          </cell>
          <cell r="N3066" t="str">
            <v>2017/01/01</v>
          </cell>
          <cell r="O3066">
            <v>6.65</v>
          </cell>
          <cell r="P3066">
            <v>0.0206</v>
          </cell>
          <cell r="Q3066">
            <v>0</v>
          </cell>
          <cell r="R3066">
            <v>0</v>
          </cell>
          <cell r="S3066">
            <v>0</v>
          </cell>
          <cell r="T3066" t="str">
            <v>有</v>
          </cell>
          <cell r="U3066" t="str">
            <v/>
          </cell>
          <cell r="V3066" t="str">
            <v>2190</v>
          </cell>
        </row>
        <row r="3066">
          <cell r="AC3066">
            <v>0</v>
          </cell>
        </row>
        <row r="3066">
          <cell r="AG3066" t="str">
            <v/>
          </cell>
        </row>
        <row r="3067">
          <cell r="A3067" t="str">
            <v>MD1078</v>
          </cell>
          <cell r="B3067" t="str">
            <v>MD2017033</v>
          </cell>
          <cell r="C3067" t="str">
            <v>mideer 木质口哨-小蓝鸟</v>
          </cell>
          <cell r="D3067" t="str">
            <v>无</v>
          </cell>
          <cell r="E3067" t="str">
            <v>6936352510789</v>
          </cell>
          <cell r="F3067">
            <v>17.5</v>
          </cell>
          <cell r="G3067">
            <v>17.5</v>
          </cell>
          <cell r="H3067" t="str">
            <v/>
          </cell>
          <cell r="I3067" t="str">
            <v>老品</v>
          </cell>
          <cell r="J3067" t="str">
            <v/>
          </cell>
          <cell r="K3067" t="str">
            <v>原木清香无异味，均匀打磨无毛刺，音质更佳</v>
          </cell>
          <cell r="L3067" t="str">
            <v/>
          </cell>
          <cell r="M3067" t="str">
            <v>销售商品</v>
          </cell>
          <cell r="N3067" t="str">
            <v>2017/01/01</v>
          </cell>
          <cell r="O3067">
            <v>6.65</v>
          </cell>
          <cell r="P3067">
            <v>0.0206</v>
          </cell>
          <cell r="Q3067">
            <v>0</v>
          </cell>
          <cell r="R3067">
            <v>0</v>
          </cell>
          <cell r="S3067">
            <v>0</v>
          </cell>
          <cell r="T3067" t="str">
            <v>有</v>
          </cell>
          <cell r="U3067" t="str">
            <v/>
          </cell>
          <cell r="V3067" t="str">
            <v>2190</v>
          </cell>
        </row>
        <row r="3067">
          <cell r="AC3067">
            <v>0</v>
          </cell>
        </row>
        <row r="3067">
          <cell r="AG3067" t="str">
            <v/>
          </cell>
        </row>
        <row r="3068">
          <cell r="A3068" t="str">
            <v>MD1072</v>
          </cell>
          <cell r="B3068" t="str">
            <v>MD2017088</v>
          </cell>
          <cell r="C3068" t="str">
            <v>mideer 木质响板-太阳</v>
          </cell>
          <cell r="D3068" t="str">
            <v>无</v>
          </cell>
          <cell r="E3068" t="str">
            <v>6936352510727</v>
          </cell>
          <cell r="F3068">
            <v>32</v>
          </cell>
          <cell r="G3068">
            <v>32</v>
          </cell>
          <cell r="H3068" t="str">
            <v/>
          </cell>
          <cell r="I3068" t="str">
            <v>老品</v>
          </cell>
          <cell r="J3068" t="str">
            <v/>
          </cell>
          <cell r="K3068" t="str">
            <v>原木清香无异味，均匀打磨无毛刺，音质更佳</v>
          </cell>
          <cell r="L3068" t="str">
            <v/>
          </cell>
          <cell r="M3068" t="str">
            <v>销售商品</v>
          </cell>
          <cell r="N3068" t="str">
            <v>2017/01/01</v>
          </cell>
          <cell r="O3068">
            <v>12.16</v>
          </cell>
          <cell r="P3068">
            <v>0.088</v>
          </cell>
          <cell r="Q3068">
            <v>0</v>
          </cell>
          <cell r="R3068">
            <v>0</v>
          </cell>
          <cell r="S3068">
            <v>0</v>
          </cell>
          <cell r="T3068" t="str">
            <v>有</v>
          </cell>
          <cell r="U3068" t="str">
            <v/>
          </cell>
          <cell r="V3068" t="str">
            <v>2190</v>
          </cell>
        </row>
        <row r="3068">
          <cell r="AC3068">
            <v>0</v>
          </cell>
        </row>
        <row r="3068">
          <cell r="AG3068" t="str">
            <v/>
          </cell>
        </row>
        <row r="3069">
          <cell r="A3069" t="str">
            <v>MD1073</v>
          </cell>
          <cell r="B3069" t="str">
            <v>MD2017088</v>
          </cell>
          <cell r="C3069" t="str">
            <v>mideer 木质响板-恐龙</v>
          </cell>
          <cell r="D3069" t="str">
            <v>无</v>
          </cell>
          <cell r="E3069" t="str">
            <v>6936352510734</v>
          </cell>
          <cell r="F3069">
            <v>42</v>
          </cell>
          <cell r="G3069">
            <v>27.63</v>
          </cell>
          <cell r="H3069" t="str">
            <v/>
          </cell>
          <cell r="I3069" t="str">
            <v>老品</v>
          </cell>
          <cell r="J3069" t="str">
            <v/>
          </cell>
          <cell r="K3069" t="str">
            <v>原木清香无异味，均匀打磨无毛刺，音质更佳</v>
          </cell>
          <cell r="L3069" t="str">
            <v/>
          </cell>
          <cell r="M3069" t="str">
            <v>销售商品</v>
          </cell>
          <cell r="N3069" t="str">
            <v>2017/01/01</v>
          </cell>
          <cell r="O3069">
            <v>10.5</v>
          </cell>
          <cell r="P3069">
            <v>0.063</v>
          </cell>
          <cell r="Q3069">
            <v>0</v>
          </cell>
          <cell r="R3069">
            <v>0</v>
          </cell>
          <cell r="S3069">
            <v>0</v>
          </cell>
          <cell r="T3069" t="str">
            <v>有</v>
          </cell>
          <cell r="U3069" t="str">
            <v/>
          </cell>
          <cell r="V3069" t="str">
            <v>2190</v>
          </cell>
        </row>
        <row r="3069">
          <cell r="AC3069">
            <v>0</v>
          </cell>
        </row>
        <row r="3069">
          <cell r="AG3069" t="str">
            <v/>
          </cell>
        </row>
        <row r="3070">
          <cell r="A3070" t="str">
            <v>MD6015</v>
          </cell>
          <cell r="B3070" t="str">
            <v>MD2017091</v>
          </cell>
          <cell r="C3070" t="str">
            <v>mideer 手摇音乐盒-童话款</v>
          </cell>
          <cell r="D3070" t="str">
            <v>无</v>
          </cell>
          <cell r="E3070" t="str">
            <v>6936352560159</v>
          </cell>
          <cell r="F3070">
            <v>55</v>
          </cell>
          <cell r="G3070">
            <v>43.42</v>
          </cell>
          <cell r="H3070" t="str">
            <v/>
          </cell>
          <cell r="I3070" t="str">
            <v>老品</v>
          </cell>
          <cell r="J3070" t="str">
            <v/>
          </cell>
          <cell r="K3070" t="str">
            <v>暂缺</v>
          </cell>
          <cell r="L3070" t="str">
            <v/>
          </cell>
          <cell r="M3070" t="str">
            <v>销售商品</v>
          </cell>
          <cell r="N3070" t="str">
            <v>2017/01/01</v>
          </cell>
          <cell r="O3070">
            <v>16.5</v>
          </cell>
          <cell r="P3070">
            <v>0.103</v>
          </cell>
          <cell r="Q3070">
            <v>8</v>
          </cell>
          <cell r="R3070">
            <v>8</v>
          </cell>
          <cell r="S3070">
            <v>8.5</v>
          </cell>
          <cell r="T3070" t="str">
            <v>有</v>
          </cell>
          <cell r="U3070" t="str">
            <v/>
          </cell>
          <cell r="V3070" t="str">
            <v>2190</v>
          </cell>
        </row>
        <row r="3070">
          <cell r="AC3070">
            <v>0</v>
          </cell>
        </row>
        <row r="3070">
          <cell r="AG3070" t="str">
            <v/>
          </cell>
        </row>
        <row r="3071">
          <cell r="A3071" t="str">
            <v>MD0058</v>
          </cell>
          <cell r="B3071" t="str">
            <v>MD2017091</v>
          </cell>
          <cell r="C3071" t="str">
            <v>mideer印第安音乐盒</v>
          </cell>
          <cell r="D3071" t="str">
            <v>无</v>
          </cell>
          <cell r="E3071" t="str">
            <v>6936352500582</v>
          </cell>
          <cell r="F3071">
            <v>129</v>
          </cell>
          <cell r="G3071">
            <v>118.82</v>
          </cell>
          <cell r="H3071" t="str">
            <v/>
          </cell>
          <cell r="I3071" t="str">
            <v>老品</v>
          </cell>
          <cell r="J3071" t="str">
            <v/>
          </cell>
          <cell r="K3071" t="str">
            <v>暂缺</v>
          </cell>
          <cell r="L3071" t="str">
            <v/>
          </cell>
          <cell r="M3071" t="str">
            <v>销售商品</v>
          </cell>
          <cell r="N3071" t="str">
            <v>2017/01/01</v>
          </cell>
          <cell r="O3071">
            <v>45.15</v>
          </cell>
          <cell r="P3071">
            <v>0.5</v>
          </cell>
          <cell r="Q3071">
            <v>16.9</v>
          </cell>
          <cell r="R3071">
            <v>14</v>
          </cell>
          <cell r="S3071">
            <v>7.9</v>
          </cell>
          <cell r="T3071" t="str">
            <v>有</v>
          </cell>
          <cell r="U3071" t="str">
            <v/>
          </cell>
          <cell r="V3071" t="str">
            <v>2190</v>
          </cell>
        </row>
        <row r="3071">
          <cell r="AC3071">
            <v>0</v>
          </cell>
        </row>
        <row r="3071">
          <cell r="AG3071" t="str">
            <v/>
          </cell>
        </row>
        <row r="3072">
          <cell r="A3072" t="str">
            <v>MD2014</v>
          </cell>
          <cell r="B3072" t="str">
            <v>MD2017091</v>
          </cell>
          <cell r="C3072" t="str">
            <v>mideer 旋转音乐盒-欢乐农场</v>
          </cell>
          <cell r="D3072" t="str">
            <v>无</v>
          </cell>
          <cell r="E3072" t="str">
            <v>6936352520146</v>
          </cell>
          <cell r="F3072">
            <v>129</v>
          </cell>
          <cell r="G3072">
            <v>67.89</v>
          </cell>
          <cell r="H3072" t="str">
            <v/>
          </cell>
          <cell r="I3072" t="str">
            <v>老品</v>
          </cell>
          <cell r="J3072" t="str">
            <v/>
          </cell>
          <cell r="K3072" t="str">
            <v>暂缺</v>
          </cell>
          <cell r="L3072" t="str">
            <v/>
          </cell>
          <cell r="M3072" t="str">
            <v>销售商品</v>
          </cell>
          <cell r="N3072" t="str">
            <v>2017/01/01</v>
          </cell>
          <cell r="O3072">
            <v>25.8</v>
          </cell>
          <cell r="P3072">
            <v>0.05</v>
          </cell>
          <cell r="Q3072">
            <v>8</v>
          </cell>
          <cell r="R3072">
            <v>14.5</v>
          </cell>
          <cell r="S3072">
            <v>17</v>
          </cell>
          <cell r="T3072" t="str">
            <v>有</v>
          </cell>
          <cell r="U3072" t="str">
            <v/>
          </cell>
          <cell r="V3072" t="str">
            <v>2190</v>
          </cell>
        </row>
        <row r="3072">
          <cell r="AC3072">
            <v>0</v>
          </cell>
        </row>
        <row r="3072">
          <cell r="AG3072" t="str">
            <v/>
          </cell>
        </row>
        <row r="3073">
          <cell r="A3073" t="str">
            <v>MD6014</v>
          </cell>
          <cell r="B3073" t="str">
            <v>MD2017091</v>
          </cell>
          <cell r="C3073" t="str">
            <v>mideer 手摇音乐盒-动物款</v>
          </cell>
          <cell r="D3073" t="str">
            <v>mideer Tin Musical Box - Animal</v>
          </cell>
          <cell r="E3073" t="str">
            <v>6936352560142</v>
          </cell>
          <cell r="F3073">
            <v>55</v>
          </cell>
          <cell r="G3073">
            <v>43.42</v>
          </cell>
          <cell r="H3073" t="str">
            <v/>
          </cell>
          <cell r="I3073" t="str">
            <v>老品</v>
          </cell>
          <cell r="J3073" t="str">
            <v/>
          </cell>
          <cell r="K3073" t="str">
            <v>暂缺</v>
          </cell>
          <cell r="L3073" t="str">
            <v/>
          </cell>
          <cell r="M3073" t="str">
            <v>销售商品</v>
          </cell>
          <cell r="N3073" t="str">
            <v>2018/06/07</v>
          </cell>
          <cell r="O3073">
            <v>16.5</v>
          </cell>
          <cell r="P3073">
            <v>0.103</v>
          </cell>
          <cell r="Q3073">
            <v>8</v>
          </cell>
          <cell r="R3073">
            <v>8</v>
          </cell>
          <cell r="S3073">
            <v>8.5</v>
          </cell>
          <cell r="T3073" t="str">
            <v>有</v>
          </cell>
          <cell r="U3073" t="str">
            <v/>
          </cell>
          <cell r="V3073" t="str">
            <v>2190</v>
          </cell>
        </row>
        <row r="3073">
          <cell r="AC3073">
            <v>0</v>
          </cell>
        </row>
        <row r="3073">
          <cell r="AG3073" t="str">
            <v/>
          </cell>
        </row>
        <row r="3074">
          <cell r="A3074" t="str">
            <v>MD6061</v>
          </cell>
          <cell r="B3074" t="str">
            <v>MD2017091</v>
          </cell>
          <cell r="C3074" t="str">
            <v>mideer 手摇音乐盒-毛毛虫款</v>
          </cell>
          <cell r="D3074" t="str">
            <v>mideer Tin Musical Box - Brown Bear</v>
          </cell>
          <cell r="E3074" t="str">
            <v>6936352560616</v>
          </cell>
          <cell r="F3074">
            <v>55</v>
          </cell>
        </row>
        <row r="3074">
          <cell r="H3074" t="str">
            <v/>
          </cell>
          <cell r="I3074" t="str">
            <v>老品</v>
          </cell>
          <cell r="J3074" t="str">
            <v/>
          </cell>
          <cell r="K3074" t="str">
            <v>暂缺</v>
          </cell>
          <cell r="L3074" t="str">
            <v/>
          </cell>
          <cell r="M3074" t="str">
            <v>销售商品</v>
          </cell>
          <cell r="N3074" t="str">
            <v>2018/06/07</v>
          </cell>
          <cell r="O3074">
            <v>12.65</v>
          </cell>
          <cell r="P3074">
            <v>0.1</v>
          </cell>
          <cell r="Q3074">
            <v>8</v>
          </cell>
          <cell r="R3074">
            <v>8</v>
          </cell>
          <cell r="S3074">
            <v>8.5</v>
          </cell>
          <cell r="T3074" t="str">
            <v>有</v>
          </cell>
          <cell r="U3074" t="str">
            <v/>
          </cell>
          <cell r="V3074" t="str">
            <v>2190</v>
          </cell>
        </row>
        <row r="3074">
          <cell r="AC3074">
            <v>0</v>
          </cell>
        </row>
        <row r="3074">
          <cell r="AG3074" t="str">
            <v/>
          </cell>
        </row>
        <row r="3075">
          <cell r="A3075" t="str">
            <v>MD2013</v>
          </cell>
          <cell r="B3075" t="str">
            <v>MD2017091</v>
          </cell>
          <cell r="C3075" t="str">
            <v>mideer 旋转音乐盒-马戏团</v>
          </cell>
          <cell r="D3075" t="str">
            <v>mideer The Musical Box - Fantasy Circus</v>
          </cell>
          <cell r="E3075" t="str">
            <v>6936352520139</v>
          </cell>
          <cell r="F3075">
            <v>129</v>
          </cell>
          <cell r="G3075">
            <v>118.82</v>
          </cell>
          <cell r="H3075" t="str">
            <v/>
          </cell>
          <cell r="I3075" t="str">
            <v>老品</v>
          </cell>
          <cell r="J3075" t="str">
            <v/>
          </cell>
          <cell r="K3075" t="str">
            <v>暂缺</v>
          </cell>
          <cell r="L3075" t="str">
            <v/>
          </cell>
          <cell r="M3075" t="str">
            <v>销售商品</v>
          </cell>
          <cell r="N3075" t="str">
            <v>2018/06/07</v>
          </cell>
          <cell r="O3075">
            <v>45.15</v>
          </cell>
          <cell r="P3075">
            <v>0.6</v>
          </cell>
          <cell r="Q3075">
            <v>8</v>
          </cell>
          <cell r="R3075">
            <v>14.5</v>
          </cell>
          <cell r="S3075">
            <v>17</v>
          </cell>
          <cell r="T3075" t="str">
            <v>有</v>
          </cell>
          <cell r="U3075" t="str">
            <v/>
          </cell>
          <cell r="V3075" t="str">
            <v>2190</v>
          </cell>
        </row>
        <row r="3075">
          <cell r="AC3075">
            <v>0</v>
          </cell>
        </row>
        <row r="3075">
          <cell r="AG3075" t="str">
            <v/>
          </cell>
        </row>
        <row r="3076">
          <cell r="A3076" t="str">
            <v>MD1083</v>
          </cell>
          <cell r="B3076" t="str">
            <v>MD2018015</v>
          </cell>
          <cell r="C3076" t="str">
            <v>mideer 木质竖笛</v>
          </cell>
          <cell r="D3076" t="str">
            <v>mideer Vertical Flute</v>
          </cell>
          <cell r="E3076" t="str">
            <v>6936352510833</v>
          </cell>
          <cell r="F3076">
            <v>35</v>
          </cell>
          <cell r="G3076">
            <v>35</v>
          </cell>
          <cell r="H3076" t="str">
            <v>18m+</v>
          </cell>
          <cell r="I3076" t="str">
            <v>老品</v>
          </cell>
          <cell r="J3076" t="str">
            <v>1、产品同竞品差异点（优势点）：艺术家木笛
2、产品功能点：
3、产品设计优势：
4、产品教育属性优势：
5、产品安全属性优势：
6、产品相关服务优势：
7、其他：</v>
          </cell>
          <cell r="K3076" t="str">
            <v>1.竖笛入门 培养乐感 2.6孔竖笛 专为初学者设计 3.音质清晰 一吹即响 4.U型吹口 光滑无毛刺 5.可爱手绘风 色彩活泼绚丽 随时随地 想吹就吹</v>
          </cell>
          <cell r="L3076" t="str">
            <v>1.A beginner’s recorder for developing musical sense 2.6-hole design made for beginners 3.Clear tone — sounds with a gentle blow 4.U-shaped mouthpiece — smooth and burr-free 5.Cute hand-drawn style with lively, vibrant colors Play freely anytime, anywhere</v>
          </cell>
          <cell r="M3076" t="str">
            <v>销售商品</v>
          </cell>
          <cell r="N3076" t="str">
            <v>2018/10/22</v>
          </cell>
          <cell r="O3076">
            <v>13.3</v>
          </cell>
          <cell r="P3076">
            <v>0.08</v>
          </cell>
          <cell r="Q3076">
            <v>36</v>
          </cell>
          <cell r="R3076">
            <v>24.3</v>
          </cell>
          <cell r="S3076">
            <v>3.8</v>
          </cell>
          <cell r="T3076" t="str">
            <v>有</v>
          </cell>
          <cell r="U3076" t="str">
            <v/>
          </cell>
          <cell r="V3076" t="str">
            <v>2190</v>
          </cell>
          <cell r="W3076">
            <v>5</v>
          </cell>
          <cell r="X3076">
            <v>3.8</v>
          </cell>
          <cell r="Y3076">
            <v>24</v>
          </cell>
          <cell r="Z3076">
            <v>39.5</v>
          </cell>
          <cell r="AA3076">
            <v>26</v>
          </cell>
          <cell r="AB3076">
            <v>31.2</v>
          </cell>
          <cell r="AC3076">
            <v>0.0320424</v>
          </cell>
          <cell r="AD3076">
            <v>5.28</v>
          </cell>
          <cell r="AE3076">
            <v>6.34</v>
          </cell>
          <cell r="AF3076">
            <v>80</v>
          </cell>
          <cell r="AG3076" t="str">
            <v/>
          </cell>
        </row>
        <row r="3077">
          <cell r="A3077" t="str">
            <v>MD1086</v>
          </cell>
          <cell r="B3077" t="str">
            <v>MD2019004</v>
          </cell>
          <cell r="C3077" t="str">
            <v>mideer木质兔子沙蛋</v>
          </cell>
          <cell r="D3077" t="str">
            <v>mideer Egg Shakers - Rabbit</v>
          </cell>
          <cell r="E3077" t="str">
            <v>6936352510864</v>
          </cell>
          <cell r="F3077">
            <v>24</v>
          </cell>
          <cell r="G3077">
            <v>8.21</v>
          </cell>
          <cell r="H3077" t="str">
            <v/>
          </cell>
          <cell r="I3077" t="str">
            <v>老品</v>
          </cell>
          <cell r="J3077" t="str">
            <v/>
          </cell>
          <cell r="K3077" t="str">
            <v>原木清香无异味，均匀打磨无毛刺，音质更佳</v>
          </cell>
          <cell r="L3077" t="str">
            <v/>
          </cell>
          <cell r="M3077" t="str">
            <v>销售商品</v>
          </cell>
          <cell r="N3077" t="str">
            <v>2019/01/07</v>
          </cell>
          <cell r="O3077">
            <v>3.12</v>
          </cell>
          <cell r="P3077">
            <v>0.035</v>
          </cell>
          <cell r="Q3077">
            <v>7.5</v>
          </cell>
          <cell r="R3077">
            <v>5</v>
          </cell>
          <cell r="S3077">
            <v>5</v>
          </cell>
          <cell r="T3077" t="str">
            <v>有</v>
          </cell>
          <cell r="U3077" t="str">
            <v/>
          </cell>
          <cell r="V3077" t="str">
            <v>2190</v>
          </cell>
        </row>
        <row r="3077">
          <cell r="AC3077">
            <v>0</v>
          </cell>
        </row>
        <row r="3077">
          <cell r="AG3077" t="str">
            <v/>
          </cell>
        </row>
        <row r="3078">
          <cell r="A3078" t="str">
            <v>MD1087</v>
          </cell>
          <cell r="B3078" t="str">
            <v>MD2019004</v>
          </cell>
          <cell r="C3078" t="str">
            <v>mideer木质青蛙沙蛋</v>
          </cell>
          <cell r="D3078" t="str">
            <v>mideer Egg Shakers - Frog</v>
          </cell>
          <cell r="E3078" t="str">
            <v>6936352510871</v>
          </cell>
          <cell r="F3078">
            <v>24</v>
          </cell>
          <cell r="G3078">
            <v>22.11</v>
          </cell>
          <cell r="H3078" t="str">
            <v/>
          </cell>
          <cell r="I3078" t="str">
            <v>老品</v>
          </cell>
          <cell r="J3078" t="str">
            <v/>
          </cell>
          <cell r="K3078" t="str">
            <v>原木清香无异味，均匀打磨无毛刺，音质更佳</v>
          </cell>
          <cell r="L3078" t="str">
            <v/>
          </cell>
          <cell r="M3078" t="str">
            <v>销售商品</v>
          </cell>
          <cell r="N3078" t="str">
            <v>2019/01/07</v>
          </cell>
          <cell r="O3078">
            <v>8.4</v>
          </cell>
          <cell r="P3078">
            <v>0.035</v>
          </cell>
          <cell r="Q3078">
            <v>7.5</v>
          </cell>
          <cell r="R3078">
            <v>5</v>
          </cell>
          <cell r="S3078">
            <v>5</v>
          </cell>
          <cell r="T3078" t="str">
            <v>有</v>
          </cell>
          <cell r="U3078" t="str">
            <v/>
          </cell>
          <cell r="V3078" t="str">
            <v>2190</v>
          </cell>
        </row>
        <row r="3078">
          <cell r="AC3078">
            <v>0</v>
          </cell>
        </row>
        <row r="3078">
          <cell r="AG3078" t="str">
            <v/>
          </cell>
        </row>
        <row r="3079">
          <cell r="A3079" t="str">
            <v>MD1088</v>
          </cell>
          <cell r="B3079" t="str">
            <v>MD2017088</v>
          </cell>
          <cell r="C3079" t="str">
            <v>mideer木质鱼响板</v>
          </cell>
          <cell r="D3079" t="str">
            <v>mideer Castanet</v>
          </cell>
          <cell r="E3079" t="str">
            <v>6936352510888</v>
          </cell>
          <cell r="F3079">
            <v>24</v>
          </cell>
          <cell r="G3079">
            <v>8.21</v>
          </cell>
          <cell r="H3079" t="str">
            <v/>
          </cell>
          <cell r="I3079" t="str">
            <v>老品</v>
          </cell>
          <cell r="J3079" t="str">
            <v/>
          </cell>
          <cell r="K3079" t="str">
            <v>原木清香无异味，均匀打磨无毛刺，音质更佳</v>
          </cell>
          <cell r="L3079" t="str">
            <v/>
          </cell>
          <cell r="M3079" t="str">
            <v>销售商品</v>
          </cell>
          <cell r="N3079" t="str">
            <v>2019/01/07</v>
          </cell>
          <cell r="O3079">
            <v>3.12</v>
          </cell>
          <cell r="P3079">
            <v>0.044</v>
          </cell>
          <cell r="Q3079">
            <v>0</v>
          </cell>
          <cell r="R3079">
            <v>0</v>
          </cell>
          <cell r="S3079">
            <v>0</v>
          </cell>
          <cell r="T3079" t="str">
            <v>有</v>
          </cell>
          <cell r="U3079" t="str">
            <v/>
          </cell>
          <cell r="V3079" t="str">
            <v>2190</v>
          </cell>
        </row>
        <row r="3079">
          <cell r="AC3079">
            <v>0</v>
          </cell>
        </row>
        <row r="3079">
          <cell r="AG3079" t="str">
            <v/>
          </cell>
        </row>
        <row r="3080">
          <cell r="A3080" t="str">
            <v>MD1090</v>
          </cell>
          <cell r="B3080" t="str">
            <v>MD2019005</v>
          </cell>
          <cell r="C3080" t="str">
            <v>mideer木质小猫拨浪鼓</v>
          </cell>
          <cell r="D3080" t="str">
            <v>mideer Cat Rattle</v>
          </cell>
          <cell r="E3080" t="str">
            <v>6936352510901</v>
          </cell>
          <cell r="F3080">
            <v>45</v>
          </cell>
          <cell r="G3080">
            <v>28.42</v>
          </cell>
          <cell r="H3080" t="str">
            <v/>
          </cell>
          <cell r="I3080" t="str">
            <v>老品</v>
          </cell>
          <cell r="J3080" t="str">
            <v/>
          </cell>
          <cell r="K3080" t="str">
            <v>原木清香无异味，均匀打磨无毛刺，音质更佳</v>
          </cell>
          <cell r="L3080" t="str">
            <v/>
          </cell>
          <cell r="M3080" t="str">
            <v>销售商品</v>
          </cell>
          <cell r="N3080" t="str">
            <v>2019/02/19</v>
          </cell>
          <cell r="O3080">
            <v>10.8</v>
          </cell>
          <cell r="P3080">
            <v>0.05</v>
          </cell>
          <cell r="Q3080">
            <v>17.5</v>
          </cell>
          <cell r="R3080">
            <v>7.5</v>
          </cell>
          <cell r="S3080">
            <v>3.3</v>
          </cell>
          <cell r="T3080" t="str">
            <v>有</v>
          </cell>
          <cell r="U3080" t="str">
            <v/>
          </cell>
          <cell r="V3080" t="str">
            <v>2190</v>
          </cell>
        </row>
        <row r="3080">
          <cell r="AC3080">
            <v>0</v>
          </cell>
        </row>
        <row r="3080">
          <cell r="AG3080" t="str">
            <v/>
          </cell>
        </row>
        <row r="3081">
          <cell r="A3081" t="str">
            <v>MD1092</v>
          </cell>
          <cell r="B3081" t="str">
            <v>MD2019008</v>
          </cell>
          <cell r="C3081" t="str">
            <v>mideer木质小熊敲琴</v>
          </cell>
          <cell r="D3081" t="str">
            <v>mideer Metal Xylophone</v>
          </cell>
          <cell r="E3081" t="str">
            <v>6936352510925</v>
          </cell>
          <cell r="F3081">
            <v>98</v>
          </cell>
          <cell r="G3081">
            <v>54.16</v>
          </cell>
          <cell r="H3081" t="str">
            <v/>
          </cell>
          <cell r="I3081" t="str">
            <v>老品</v>
          </cell>
          <cell r="J3081" t="str">
            <v/>
          </cell>
          <cell r="K3081" t="str">
            <v>原木清香无异味，均匀打磨无毛刺，音质更佳</v>
          </cell>
          <cell r="L3081" t="str">
            <v/>
          </cell>
          <cell r="M3081" t="str">
            <v>销售商品</v>
          </cell>
          <cell r="N3081" t="str">
            <v>2019/03/19</v>
          </cell>
          <cell r="O3081">
            <v>20.58</v>
          </cell>
          <cell r="P3081">
            <v>0.4574</v>
          </cell>
          <cell r="Q3081">
            <v>26.5</v>
          </cell>
          <cell r="R3081">
            <v>14</v>
          </cell>
          <cell r="S3081">
            <v>3</v>
          </cell>
          <cell r="T3081" t="str">
            <v>有</v>
          </cell>
          <cell r="U3081" t="str">
            <v/>
          </cell>
          <cell r="V3081" t="str">
            <v>2190</v>
          </cell>
          <cell r="W3081">
            <v>26.5</v>
          </cell>
          <cell r="X3081">
            <v>14</v>
          </cell>
          <cell r="Y3081">
            <v>3</v>
          </cell>
          <cell r="Z3081">
            <v>0</v>
          </cell>
          <cell r="AA3081">
            <v>0</v>
          </cell>
          <cell r="AB3081">
            <v>0</v>
          </cell>
          <cell r="AC3081">
            <v>0</v>
          </cell>
          <cell r="AD3081">
            <v>0</v>
          </cell>
          <cell r="AE3081">
            <v>0</v>
          </cell>
          <cell r="AF3081">
            <v>0</v>
          </cell>
          <cell r="AG3081" t="str">
            <v/>
          </cell>
        </row>
        <row r="3082">
          <cell r="A3082" t="str">
            <v>MD1093</v>
          </cell>
          <cell r="B3082" t="str">
            <v>MD2019009</v>
          </cell>
          <cell r="C3082" t="str">
            <v>mideer木质变色龙吉他</v>
          </cell>
          <cell r="D3082" t="str">
            <v>mideer Wooden Guitar - Chameleon</v>
          </cell>
          <cell r="E3082" t="str">
            <v>6936352510932</v>
          </cell>
          <cell r="F3082">
            <v>179</v>
          </cell>
          <cell r="G3082">
            <v>178.99</v>
          </cell>
          <cell r="H3082" t="str">
            <v/>
          </cell>
          <cell r="I3082" t="str">
            <v>老品</v>
          </cell>
          <cell r="J3082" t="str">
            <v/>
          </cell>
          <cell r="K3082" t="str">
            <v>原木清香无异味，均匀打磨无毛刺，音质更佳</v>
          </cell>
          <cell r="L3082" t="str">
            <v/>
          </cell>
          <cell r="M3082" t="str">
            <v>销售商品</v>
          </cell>
          <cell r="N3082" t="str">
            <v>2019/03/22</v>
          </cell>
          <cell r="O3082">
            <v>68.02</v>
          </cell>
          <cell r="P3082">
            <v>0.7</v>
          </cell>
          <cell r="Q3082">
            <v>10.5</v>
          </cell>
          <cell r="R3082">
            <v>20</v>
          </cell>
          <cell r="S3082">
            <v>6.4</v>
          </cell>
          <cell r="T3082" t="str">
            <v>有</v>
          </cell>
          <cell r="U3082" t="str">
            <v/>
          </cell>
          <cell r="V3082" t="str">
            <v>2190</v>
          </cell>
        </row>
        <row r="3082">
          <cell r="Z3082">
            <v>57.5</v>
          </cell>
          <cell r="AA3082">
            <v>21.5</v>
          </cell>
          <cell r="AB3082">
            <v>32.5</v>
          </cell>
          <cell r="AC3082">
            <v>0.040178125</v>
          </cell>
          <cell r="AD3082">
            <v>4.18</v>
          </cell>
          <cell r="AE3082">
            <v>4.8</v>
          </cell>
          <cell r="AF3082">
            <v>6</v>
          </cell>
          <cell r="AG3082" t="str">
            <v/>
          </cell>
        </row>
        <row r="3083">
          <cell r="A3083" t="str">
            <v>MD6336</v>
          </cell>
          <cell r="B3083" t="str">
            <v>MD2019003</v>
          </cell>
          <cell r="C3083" t="str">
            <v>mideer白色拼图框938x369</v>
          </cell>
          <cell r="D3083" t="str">
            <v>无</v>
          </cell>
          <cell r="E3083" t="str">
            <v>0</v>
          </cell>
          <cell r="F3083">
            <v>0</v>
          </cell>
          <cell r="G3083">
            <v>0</v>
          </cell>
          <cell r="H3083" t="str">
            <v>3+到20+</v>
          </cell>
          <cell r="I3083" t="str">
            <v>老品</v>
          </cell>
          <cell r="J3083" t="str">
            <v>1、产品同竞品差异点（优势点）：
2、产品功能点：
3、产品设计优势：
4、产品教育属性优势：
5、产品安全属性优势：
6、产品相关服务优势：
7、其他：</v>
          </cell>
          <cell r="K3083" t="str">
            <v>居家艺术装饰，提升拼图整体质感，真正的百搭款</v>
          </cell>
          <cell r="L3083" t="str">
            <v/>
          </cell>
          <cell r="M3083" t="str">
            <v>赠品</v>
          </cell>
          <cell r="N3083" t="str">
            <v>2019/01/01</v>
          </cell>
          <cell r="O3083">
            <v>0</v>
          </cell>
          <cell r="P3083">
            <v>0</v>
          </cell>
          <cell r="Q3083">
            <v>0</v>
          </cell>
          <cell r="R3083">
            <v>0</v>
          </cell>
          <cell r="S3083">
            <v>0</v>
          </cell>
          <cell r="T3083" t="str">
            <v>有</v>
          </cell>
          <cell r="U3083" t="str">
            <v/>
          </cell>
          <cell r="V3083" t="str">
            <v>2190</v>
          </cell>
        </row>
        <row r="3083">
          <cell r="Z3083">
            <v>0</v>
          </cell>
          <cell r="AA3083">
            <v>0</v>
          </cell>
          <cell r="AB3083">
            <v>0</v>
          </cell>
          <cell r="AC3083">
            <v>0</v>
          </cell>
          <cell r="AD3083">
            <v>0</v>
          </cell>
          <cell r="AE3083">
            <v>0</v>
          </cell>
          <cell r="AF3083">
            <v>0</v>
          </cell>
          <cell r="AG3083" t="str">
            <v/>
          </cell>
        </row>
        <row r="3084">
          <cell r="A3084" t="str">
            <v>MD6337</v>
          </cell>
          <cell r="B3084" t="str">
            <v>MD2019003</v>
          </cell>
          <cell r="C3084" t="str">
            <v>mideer白色拼图框472x644</v>
          </cell>
          <cell r="D3084" t="str">
            <v>无</v>
          </cell>
          <cell r="E3084" t="str">
            <v>0</v>
          </cell>
          <cell r="F3084">
            <v>0</v>
          </cell>
          <cell r="G3084">
            <v>0</v>
          </cell>
          <cell r="H3084" t="str">
            <v>3+到20+</v>
          </cell>
          <cell r="I3084" t="str">
            <v>老品</v>
          </cell>
          <cell r="J3084" t="str">
            <v>1、产品同竞品差异点（优势点）：
2、产品功能点：
3、产品设计优势：
4、产品教育属性优势：
5、产品安全属性优势：
6、产品相关服务优势：
7、其他：</v>
          </cell>
          <cell r="K3084" t="str">
            <v>居家艺术装饰，提升拼图整体质感，真正的百搭款</v>
          </cell>
          <cell r="L3084" t="str">
            <v/>
          </cell>
          <cell r="M3084" t="str">
            <v>赠品</v>
          </cell>
          <cell r="N3084" t="str">
            <v>2019/01/01</v>
          </cell>
          <cell r="O3084">
            <v>0</v>
          </cell>
          <cell r="P3084">
            <v>0</v>
          </cell>
          <cell r="Q3084">
            <v>0</v>
          </cell>
          <cell r="R3084">
            <v>0</v>
          </cell>
          <cell r="S3084">
            <v>0</v>
          </cell>
          <cell r="T3084" t="str">
            <v>有</v>
          </cell>
          <cell r="U3084" t="str">
            <v/>
          </cell>
          <cell r="V3084" t="str">
            <v>2190</v>
          </cell>
        </row>
        <row r="3084">
          <cell r="Z3084">
            <v>0</v>
          </cell>
          <cell r="AA3084">
            <v>0</v>
          </cell>
          <cell r="AB3084">
            <v>0</v>
          </cell>
          <cell r="AC3084">
            <v>0</v>
          </cell>
          <cell r="AD3084">
            <v>0</v>
          </cell>
          <cell r="AE3084">
            <v>0</v>
          </cell>
          <cell r="AF3084">
            <v>0</v>
          </cell>
          <cell r="AG3084" t="str">
            <v/>
          </cell>
        </row>
        <row r="3085">
          <cell r="A3085" t="str">
            <v>MD6338</v>
          </cell>
          <cell r="B3085" t="str">
            <v>MD2019003</v>
          </cell>
          <cell r="C3085" t="str">
            <v>mideer白色拼图框578*454</v>
          </cell>
          <cell r="D3085" t="str">
            <v>无</v>
          </cell>
          <cell r="E3085" t="str">
            <v>0</v>
          </cell>
          <cell r="F3085">
            <v>0</v>
          </cell>
          <cell r="G3085">
            <v>0</v>
          </cell>
          <cell r="H3085" t="str">
            <v>3+到20+</v>
          </cell>
          <cell r="I3085" t="str">
            <v>老品</v>
          </cell>
          <cell r="J3085" t="str">
            <v>1、产品同竞品差异点（优势点）：
2、产品功能点：
3、产品设计优势：
4、产品教育属性优势：
5、产品安全属性优势：
6、产品相关服务优势：
7、其他：</v>
          </cell>
          <cell r="K3085" t="str">
            <v>居家艺术装饰，提升拼图整体质感，真正的百搭款</v>
          </cell>
          <cell r="L3085" t="str">
            <v/>
          </cell>
          <cell r="M3085" t="str">
            <v>赠品</v>
          </cell>
          <cell r="N3085" t="str">
            <v>2019/01/01</v>
          </cell>
          <cell r="O3085">
            <v>0</v>
          </cell>
          <cell r="P3085">
            <v>0</v>
          </cell>
          <cell r="Q3085">
            <v>0</v>
          </cell>
          <cell r="R3085">
            <v>0</v>
          </cell>
          <cell r="S3085">
            <v>0</v>
          </cell>
          <cell r="T3085" t="str">
            <v>有</v>
          </cell>
          <cell r="U3085" t="str">
            <v/>
          </cell>
          <cell r="V3085" t="str">
            <v>2190</v>
          </cell>
        </row>
        <row r="3085">
          <cell r="Z3085">
            <v>0</v>
          </cell>
          <cell r="AA3085">
            <v>0</v>
          </cell>
          <cell r="AB3085">
            <v>0</v>
          </cell>
          <cell r="AC3085">
            <v>0</v>
          </cell>
          <cell r="AD3085">
            <v>0</v>
          </cell>
          <cell r="AE3085">
            <v>0</v>
          </cell>
          <cell r="AF3085">
            <v>0</v>
          </cell>
          <cell r="AG3085" t="str">
            <v/>
          </cell>
        </row>
        <row r="3086">
          <cell r="A3086" t="str">
            <v>MD6339</v>
          </cell>
          <cell r="B3086" t="str">
            <v>MD2019003</v>
          </cell>
          <cell r="C3086" t="str">
            <v>mideer白色拼图框733*407</v>
          </cell>
          <cell r="D3086" t="str">
            <v>无</v>
          </cell>
          <cell r="E3086" t="str">
            <v>0</v>
          </cell>
          <cell r="F3086">
            <v>0</v>
          </cell>
          <cell r="G3086">
            <v>0</v>
          </cell>
          <cell r="H3086" t="str">
            <v>3+到20+</v>
          </cell>
          <cell r="I3086" t="str">
            <v>老品</v>
          </cell>
          <cell r="J3086" t="str">
            <v>1、产品同竞品差异点（优势点）：
2、产品功能点：
3、产品设计优势：
4、产品教育属性优势：
5、产品安全属性优势：
6、产品相关服务优势：
7、其他：</v>
          </cell>
          <cell r="K3086" t="str">
            <v>居家艺术装饰，提升拼图整体质感，真正的百搭款</v>
          </cell>
          <cell r="L3086" t="str">
            <v/>
          </cell>
          <cell r="M3086" t="str">
            <v>赠品</v>
          </cell>
          <cell r="N3086" t="str">
            <v>2019/01/01</v>
          </cell>
          <cell r="O3086">
            <v>0</v>
          </cell>
          <cell r="P3086">
            <v>0</v>
          </cell>
          <cell r="Q3086">
            <v>0</v>
          </cell>
          <cell r="R3086">
            <v>0</v>
          </cell>
          <cell r="S3086">
            <v>0</v>
          </cell>
          <cell r="T3086" t="str">
            <v>有</v>
          </cell>
          <cell r="U3086" t="str">
            <v/>
          </cell>
          <cell r="V3086" t="str">
            <v>2190</v>
          </cell>
        </row>
        <row r="3086">
          <cell r="Z3086">
            <v>0</v>
          </cell>
          <cell r="AA3086">
            <v>0</v>
          </cell>
          <cell r="AB3086">
            <v>0</v>
          </cell>
          <cell r="AC3086">
            <v>0</v>
          </cell>
          <cell r="AD3086">
            <v>0</v>
          </cell>
          <cell r="AE3086">
            <v>0</v>
          </cell>
          <cell r="AF3086">
            <v>0</v>
          </cell>
          <cell r="AG3086" t="str">
            <v/>
          </cell>
        </row>
        <row r="3087">
          <cell r="A3087" t="str">
            <v>MD6340</v>
          </cell>
          <cell r="B3087" t="str">
            <v>MD2019003</v>
          </cell>
          <cell r="C3087" t="str">
            <v>mideer白色拼图框835*485</v>
          </cell>
          <cell r="D3087" t="str">
            <v>无</v>
          </cell>
          <cell r="E3087" t="str">
            <v>0</v>
          </cell>
          <cell r="F3087">
            <v>0</v>
          </cell>
          <cell r="G3087">
            <v>0</v>
          </cell>
          <cell r="H3087" t="str">
            <v>3+到20+</v>
          </cell>
          <cell r="I3087" t="str">
            <v>老品</v>
          </cell>
          <cell r="J3087" t="str">
            <v>1、产品同竞品差异点（优势点）：
2、产品功能点：
3、产品设计优势：
4、产品教育属性优势：
5、产品安全属性优势：
6、产品相关服务优势：
7、其他：</v>
          </cell>
          <cell r="K3087" t="str">
            <v>居家艺术装饰，提升拼图整体质感，真正的百搭款</v>
          </cell>
          <cell r="L3087" t="str">
            <v/>
          </cell>
          <cell r="M3087" t="str">
            <v>赠品</v>
          </cell>
          <cell r="N3087" t="str">
            <v>2019/01/01</v>
          </cell>
          <cell r="O3087">
            <v>0</v>
          </cell>
          <cell r="P3087">
            <v>0</v>
          </cell>
          <cell r="Q3087">
            <v>0</v>
          </cell>
          <cell r="R3087">
            <v>0</v>
          </cell>
          <cell r="S3087">
            <v>0</v>
          </cell>
          <cell r="T3087" t="str">
            <v>有</v>
          </cell>
          <cell r="U3087" t="str">
            <v/>
          </cell>
          <cell r="V3087" t="str">
            <v>2190</v>
          </cell>
        </row>
        <row r="3087">
          <cell r="Z3087">
            <v>0</v>
          </cell>
          <cell r="AA3087">
            <v>0</v>
          </cell>
          <cell r="AB3087">
            <v>0</v>
          </cell>
          <cell r="AC3087">
            <v>0</v>
          </cell>
          <cell r="AD3087">
            <v>0</v>
          </cell>
          <cell r="AE3087">
            <v>0</v>
          </cell>
          <cell r="AF3087">
            <v>0</v>
          </cell>
          <cell r="AG3087" t="str">
            <v/>
          </cell>
        </row>
        <row r="3088">
          <cell r="A3088" t="str">
            <v>MD6341</v>
          </cell>
          <cell r="B3088" t="str">
            <v>MD2019003</v>
          </cell>
          <cell r="C3088" t="str">
            <v>mideer白色拼图框757*584</v>
          </cell>
          <cell r="D3088" t="str">
            <v>无</v>
          </cell>
          <cell r="E3088" t="str">
            <v>0</v>
          </cell>
          <cell r="F3088">
            <v>0</v>
          </cell>
          <cell r="G3088">
            <v>0</v>
          </cell>
          <cell r="H3088" t="str">
            <v>3+到20+</v>
          </cell>
          <cell r="I3088" t="str">
            <v>老品</v>
          </cell>
          <cell r="J3088" t="str">
            <v>1、产品同竞品差异点（优势点）：
2、产品功能点：
3、产品设计优势：
4、产品教育属性优势：
5、产品安全属性优势：
6、产品相关服务优势：
7、其他：</v>
          </cell>
          <cell r="K3088" t="str">
            <v>居家艺术装饰，提升拼图整体质感，真正的百搭款</v>
          </cell>
          <cell r="L3088" t="str">
            <v/>
          </cell>
          <cell r="M3088" t="str">
            <v>赠品</v>
          </cell>
          <cell r="N3088" t="str">
            <v>2019/01/01</v>
          </cell>
          <cell r="O3088">
            <v>0</v>
          </cell>
          <cell r="P3088">
            <v>0</v>
          </cell>
          <cell r="Q3088">
            <v>0</v>
          </cell>
          <cell r="R3088">
            <v>0</v>
          </cell>
          <cell r="S3088">
            <v>0</v>
          </cell>
          <cell r="T3088" t="str">
            <v>有</v>
          </cell>
          <cell r="U3088" t="str">
            <v/>
          </cell>
          <cell r="V3088" t="str">
            <v>2190</v>
          </cell>
        </row>
        <row r="3088">
          <cell r="Z3088">
            <v>0</v>
          </cell>
          <cell r="AA3088">
            <v>0</v>
          </cell>
          <cell r="AB3088">
            <v>0</v>
          </cell>
          <cell r="AC3088">
            <v>0</v>
          </cell>
          <cell r="AD3088">
            <v>0</v>
          </cell>
          <cell r="AE3088">
            <v>0</v>
          </cell>
          <cell r="AF3088">
            <v>0</v>
          </cell>
          <cell r="AG3088" t="str">
            <v/>
          </cell>
        </row>
        <row r="3089">
          <cell r="A3089" t="str">
            <v>MD6342</v>
          </cell>
          <cell r="B3089" t="str">
            <v>MD2019003</v>
          </cell>
          <cell r="C3089" t="str">
            <v>mideer白色拼图框660*500</v>
          </cell>
          <cell r="D3089" t="str">
            <v>无</v>
          </cell>
          <cell r="E3089" t="str">
            <v>无</v>
          </cell>
          <cell r="F3089">
            <v>0</v>
          </cell>
          <cell r="G3089">
            <v>0</v>
          </cell>
          <cell r="H3089" t="str">
            <v>3+到20+</v>
          </cell>
          <cell r="I3089" t="str">
            <v>老品</v>
          </cell>
          <cell r="J3089" t="str">
            <v>1、产品同竞品差异点（优势点）：
2、产品功能点：
3、产品设计优势：
4、产品教育属性优势：
5、产品安全属性优势：
6、产品相关服务优势：
7、其他：</v>
          </cell>
          <cell r="K3089" t="str">
            <v>居家艺术装饰，提升拼图整体质感，真正的百搭款</v>
          </cell>
          <cell r="L3089" t="str">
            <v/>
          </cell>
          <cell r="M3089" t="str">
            <v>赠品</v>
          </cell>
          <cell r="N3089" t="str">
            <v>2019/01/01</v>
          </cell>
          <cell r="O3089">
            <v>0</v>
          </cell>
          <cell r="P3089">
            <v>0</v>
          </cell>
          <cell r="Q3089">
            <v>0</v>
          </cell>
          <cell r="R3089">
            <v>0</v>
          </cell>
          <cell r="S3089">
            <v>0</v>
          </cell>
          <cell r="T3089" t="str">
            <v>有</v>
          </cell>
          <cell r="U3089" t="str">
            <v/>
          </cell>
          <cell r="V3089" t="str">
            <v>2190</v>
          </cell>
        </row>
        <row r="3089">
          <cell r="Z3089">
            <v>0</v>
          </cell>
          <cell r="AA3089">
            <v>0</v>
          </cell>
          <cell r="AB3089">
            <v>0</v>
          </cell>
          <cell r="AC3089">
            <v>0</v>
          </cell>
          <cell r="AD3089">
            <v>0</v>
          </cell>
          <cell r="AE3089">
            <v>0</v>
          </cell>
          <cell r="AF3089">
            <v>0</v>
          </cell>
          <cell r="AG3089" t="str">
            <v/>
          </cell>
        </row>
        <row r="3090">
          <cell r="A3090" t="str">
            <v>MD6343</v>
          </cell>
          <cell r="B3090" t="str">
            <v>MD2019003</v>
          </cell>
          <cell r="C3090" t="str">
            <v>mideer白色拼图框520*686</v>
          </cell>
          <cell r="D3090" t="str">
            <v>无</v>
          </cell>
          <cell r="E3090" t="str">
            <v>无</v>
          </cell>
          <cell r="F3090">
            <v>0</v>
          </cell>
          <cell r="G3090">
            <v>0</v>
          </cell>
          <cell r="H3090" t="str">
            <v>3+到20+</v>
          </cell>
          <cell r="I3090" t="str">
            <v>老品</v>
          </cell>
          <cell r="J3090" t="str">
            <v>1、产品同竞品差异点（优势点）：
2、产品功能点：
3、产品设计优势：
4、产品教育属性优势：
5、产品安全属性优势：
6、产品相关服务优势：
7、其他：</v>
          </cell>
          <cell r="K3090" t="str">
            <v>居家艺术装饰，提升拼图整体质感，真正的百搭款</v>
          </cell>
          <cell r="L3090" t="str">
            <v/>
          </cell>
          <cell r="M3090" t="str">
            <v>赠品</v>
          </cell>
          <cell r="N3090" t="str">
            <v>2019/01/01</v>
          </cell>
          <cell r="O3090">
            <v>0</v>
          </cell>
          <cell r="P3090">
            <v>0</v>
          </cell>
          <cell r="Q3090">
            <v>0</v>
          </cell>
          <cell r="R3090">
            <v>0</v>
          </cell>
          <cell r="S3090">
            <v>0</v>
          </cell>
          <cell r="T3090" t="str">
            <v>有</v>
          </cell>
          <cell r="U3090" t="str">
            <v/>
          </cell>
          <cell r="V3090" t="str">
            <v>2190</v>
          </cell>
        </row>
        <row r="3090">
          <cell r="Z3090">
            <v>0</v>
          </cell>
          <cell r="AA3090">
            <v>0</v>
          </cell>
          <cell r="AB3090">
            <v>0</v>
          </cell>
          <cell r="AC3090">
            <v>0</v>
          </cell>
          <cell r="AD3090">
            <v>0</v>
          </cell>
          <cell r="AE3090">
            <v>0</v>
          </cell>
          <cell r="AF3090">
            <v>0</v>
          </cell>
          <cell r="AG3090" t="str">
            <v/>
          </cell>
        </row>
        <row r="3091">
          <cell r="A3091" t="str">
            <v>MD6344</v>
          </cell>
          <cell r="B3091" t="str">
            <v>MD2019003</v>
          </cell>
          <cell r="C3091" t="str">
            <v>mideer白色拼图框550x683</v>
          </cell>
          <cell r="D3091" t="str">
            <v>无</v>
          </cell>
          <cell r="E3091" t="str">
            <v>无</v>
          </cell>
          <cell r="F3091">
            <v>0</v>
          </cell>
          <cell r="G3091">
            <v>0</v>
          </cell>
          <cell r="H3091" t="str">
            <v>3+到20+</v>
          </cell>
          <cell r="I3091" t="str">
            <v>老品</v>
          </cell>
          <cell r="J3091" t="str">
            <v>1、产品同竞品差异点（优势点）：
2、产品功能点：
3、产品设计优势：
4、产品教育属性优势：
5、产品安全属性优势：
6、产品相关服务优势：
7、其他：</v>
          </cell>
          <cell r="K3091" t="str">
            <v>居家艺术装饰，提升拼图整体质感，真正的百搭款</v>
          </cell>
          <cell r="L3091" t="str">
            <v/>
          </cell>
          <cell r="M3091" t="str">
            <v>赠品</v>
          </cell>
          <cell r="N3091" t="str">
            <v>2019/01/01</v>
          </cell>
          <cell r="O3091">
            <v>0</v>
          </cell>
          <cell r="P3091">
            <v>0</v>
          </cell>
          <cell r="Q3091">
            <v>0</v>
          </cell>
          <cell r="R3091">
            <v>0</v>
          </cell>
          <cell r="S3091">
            <v>0</v>
          </cell>
          <cell r="T3091" t="str">
            <v>有</v>
          </cell>
          <cell r="U3091" t="str">
            <v/>
          </cell>
          <cell r="V3091" t="str">
            <v>2190</v>
          </cell>
        </row>
        <row r="3091">
          <cell r="Z3091">
            <v>0</v>
          </cell>
          <cell r="AA3091">
            <v>0</v>
          </cell>
          <cell r="AB3091">
            <v>0</v>
          </cell>
          <cell r="AC3091">
            <v>0</v>
          </cell>
          <cell r="AD3091">
            <v>0</v>
          </cell>
          <cell r="AE3091">
            <v>0</v>
          </cell>
          <cell r="AF3091">
            <v>0</v>
          </cell>
          <cell r="AG3091" t="str">
            <v/>
          </cell>
        </row>
        <row r="3092">
          <cell r="A3092" t="str">
            <v>MD6345</v>
          </cell>
          <cell r="B3092" t="str">
            <v>MD2019003</v>
          </cell>
          <cell r="C3092" t="str">
            <v>mideer原木色拼图框580x780</v>
          </cell>
          <cell r="D3092" t="str">
            <v>无</v>
          </cell>
          <cell r="E3092" t="str">
            <v>无</v>
          </cell>
          <cell r="F3092">
            <v>0</v>
          </cell>
          <cell r="G3092">
            <v>0</v>
          </cell>
          <cell r="H3092" t="str">
            <v>3+到20+</v>
          </cell>
          <cell r="I3092" t="str">
            <v>老品</v>
          </cell>
          <cell r="J3092" t="str">
            <v>1、产品同竞品差异点（优势点）：
2、产品功能点：
3、产品设计优势：
4、产品教育属性优势：
5、产品安全属性优势：
6、产品相关服务优势：
7、其他：</v>
          </cell>
          <cell r="K3092" t="str">
            <v>居家艺术装饰，提升拼图整体质感，真正的百搭款</v>
          </cell>
          <cell r="L3092" t="str">
            <v/>
          </cell>
          <cell r="M3092" t="str">
            <v>赠品</v>
          </cell>
          <cell r="N3092" t="str">
            <v>2019/01/01</v>
          </cell>
          <cell r="O3092">
            <v>0</v>
          </cell>
          <cell r="P3092">
            <v>0</v>
          </cell>
          <cell r="Q3092">
            <v>0</v>
          </cell>
          <cell r="R3092">
            <v>0</v>
          </cell>
          <cell r="S3092">
            <v>0</v>
          </cell>
          <cell r="T3092" t="str">
            <v>有</v>
          </cell>
          <cell r="U3092" t="str">
            <v/>
          </cell>
          <cell r="V3092" t="str">
            <v>2190</v>
          </cell>
        </row>
        <row r="3092">
          <cell r="Z3092">
            <v>0</v>
          </cell>
          <cell r="AA3092">
            <v>0</v>
          </cell>
          <cell r="AB3092">
            <v>0</v>
          </cell>
          <cell r="AC3092">
            <v>0</v>
          </cell>
          <cell r="AD3092">
            <v>0</v>
          </cell>
          <cell r="AE3092">
            <v>0</v>
          </cell>
          <cell r="AF3092">
            <v>0</v>
          </cell>
          <cell r="AG3092" t="str">
            <v/>
          </cell>
        </row>
        <row r="3093">
          <cell r="A3093" t="str">
            <v>MD6346</v>
          </cell>
          <cell r="B3093" t="str">
            <v>MD2019003</v>
          </cell>
          <cell r="C3093" t="str">
            <v>mideer原木色拼图框642*455</v>
          </cell>
          <cell r="D3093" t="str">
            <v>无</v>
          </cell>
          <cell r="E3093" t="str">
            <v>0</v>
          </cell>
          <cell r="F3093">
            <v>0</v>
          </cell>
          <cell r="G3093">
            <v>0</v>
          </cell>
          <cell r="H3093" t="str">
            <v>3+到20+</v>
          </cell>
          <cell r="I3093" t="str">
            <v>老品</v>
          </cell>
          <cell r="J3093" t="str">
            <v>1、产品同竞品差异点（优势点）：
2、产品功能点：
3、产品设计优势：
4、产品教育属性优势：
5、产品安全属性优势：
6、产品相关服务优势：
7、其他：</v>
          </cell>
          <cell r="K3093" t="str">
            <v>居家艺术装饰，提升拼图整体质感，真正的百搭款</v>
          </cell>
          <cell r="L3093" t="str">
            <v/>
          </cell>
          <cell r="M3093" t="str">
            <v>赠品</v>
          </cell>
          <cell r="N3093" t="str">
            <v>2019/01/01</v>
          </cell>
          <cell r="O3093">
            <v>0</v>
          </cell>
          <cell r="P3093">
            <v>0</v>
          </cell>
          <cell r="Q3093">
            <v>0</v>
          </cell>
          <cell r="R3093">
            <v>0</v>
          </cell>
          <cell r="S3093">
            <v>0</v>
          </cell>
          <cell r="T3093" t="str">
            <v>有</v>
          </cell>
          <cell r="U3093" t="str">
            <v/>
          </cell>
          <cell r="V3093" t="str">
            <v>2190</v>
          </cell>
        </row>
        <row r="3093">
          <cell r="Z3093">
            <v>0</v>
          </cell>
          <cell r="AA3093">
            <v>0</v>
          </cell>
          <cell r="AB3093">
            <v>0</v>
          </cell>
          <cell r="AC3093">
            <v>0</v>
          </cell>
          <cell r="AD3093">
            <v>0</v>
          </cell>
          <cell r="AE3093">
            <v>0</v>
          </cell>
          <cell r="AF3093">
            <v>0</v>
          </cell>
          <cell r="AG3093" t="str">
            <v/>
          </cell>
        </row>
        <row r="3094">
          <cell r="A3094" t="str">
            <v>MD6347</v>
          </cell>
          <cell r="B3094" t="str">
            <v>MD2019003</v>
          </cell>
          <cell r="C3094" t="str">
            <v>mideer原木色拼图框680*423</v>
          </cell>
          <cell r="D3094" t="str">
            <v>无</v>
          </cell>
          <cell r="E3094" t="str">
            <v>0</v>
          </cell>
          <cell r="F3094">
            <v>0</v>
          </cell>
          <cell r="G3094">
            <v>0</v>
          </cell>
          <cell r="H3094" t="str">
            <v>3+到20+</v>
          </cell>
          <cell r="I3094" t="str">
            <v>老品</v>
          </cell>
          <cell r="J3094" t="str">
            <v>1、产品同竞品差异点（优势点）：
2、产品功能点：
3、产品设计优势：
4、产品教育属性优势：
5、产品安全属性优势：
6、产品相关服务优势：
7、其他：</v>
          </cell>
          <cell r="K3094" t="str">
            <v>居家艺术装饰，提升拼图整体质感，真正的百搭款</v>
          </cell>
          <cell r="L3094" t="str">
            <v/>
          </cell>
          <cell r="M3094" t="str">
            <v>赠品</v>
          </cell>
          <cell r="N3094" t="str">
            <v>2019/01/01</v>
          </cell>
          <cell r="O3094">
            <v>0</v>
          </cell>
          <cell r="P3094">
            <v>0</v>
          </cell>
          <cell r="Q3094">
            <v>0</v>
          </cell>
          <cell r="R3094">
            <v>0</v>
          </cell>
          <cell r="S3094">
            <v>0</v>
          </cell>
          <cell r="T3094" t="str">
            <v>有</v>
          </cell>
          <cell r="U3094" t="str">
            <v/>
          </cell>
          <cell r="V3094" t="str">
            <v>2190</v>
          </cell>
        </row>
        <row r="3094">
          <cell r="Z3094">
            <v>0</v>
          </cell>
          <cell r="AA3094">
            <v>0</v>
          </cell>
          <cell r="AB3094">
            <v>0</v>
          </cell>
          <cell r="AC3094">
            <v>0</v>
          </cell>
          <cell r="AD3094">
            <v>0</v>
          </cell>
          <cell r="AE3094">
            <v>0</v>
          </cell>
          <cell r="AF3094">
            <v>0</v>
          </cell>
          <cell r="AG3094" t="str">
            <v/>
          </cell>
        </row>
        <row r="3095">
          <cell r="A3095" t="str">
            <v>MD6348</v>
          </cell>
          <cell r="B3095" t="str">
            <v>MD2019003</v>
          </cell>
          <cell r="C3095" t="str">
            <v>mideer原木色拼图框836x452</v>
          </cell>
          <cell r="D3095" t="str">
            <v>无</v>
          </cell>
          <cell r="E3095" t="str">
            <v>0</v>
          </cell>
          <cell r="F3095">
            <v>0</v>
          </cell>
          <cell r="G3095">
            <v>0</v>
          </cell>
          <cell r="H3095" t="str">
            <v>3+到20+</v>
          </cell>
          <cell r="I3095" t="str">
            <v>老品</v>
          </cell>
          <cell r="J3095" t="str">
            <v>1、产品同竞品差异点（优势点）：
2、产品功能点：
3、产品设计优势：
4、产品教育属性优势：
5、产品安全属性优势：
6、产品相关服务优势：
7、其他：</v>
          </cell>
          <cell r="K3095" t="str">
            <v>居家艺术装饰，提升拼图整体质感，真正的百搭款</v>
          </cell>
          <cell r="L3095" t="str">
            <v/>
          </cell>
          <cell r="M3095" t="str">
            <v>赠品</v>
          </cell>
          <cell r="N3095" t="str">
            <v>2019/01/01</v>
          </cell>
          <cell r="O3095">
            <v>0</v>
          </cell>
          <cell r="P3095">
            <v>0</v>
          </cell>
          <cell r="Q3095">
            <v>0</v>
          </cell>
          <cell r="R3095">
            <v>0</v>
          </cell>
          <cell r="S3095">
            <v>0</v>
          </cell>
          <cell r="T3095" t="str">
            <v>有</v>
          </cell>
          <cell r="U3095" t="str">
            <v/>
          </cell>
          <cell r="V3095" t="str">
            <v>2190</v>
          </cell>
        </row>
        <row r="3095">
          <cell r="Z3095">
            <v>0</v>
          </cell>
          <cell r="AA3095">
            <v>0</v>
          </cell>
          <cell r="AB3095">
            <v>0</v>
          </cell>
          <cell r="AC3095">
            <v>0</v>
          </cell>
          <cell r="AD3095">
            <v>0</v>
          </cell>
          <cell r="AE3095">
            <v>0</v>
          </cell>
          <cell r="AF3095">
            <v>0</v>
          </cell>
          <cell r="AG3095" t="str">
            <v/>
          </cell>
        </row>
        <row r="3096">
          <cell r="A3096" t="str">
            <v>MD6349</v>
          </cell>
          <cell r="B3096" t="str">
            <v>MD2019003</v>
          </cell>
          <cell r="C3096" t="str">
            <v>mideer原木色拼图框412X723</v>
          </cell>
          <cell r="D3096" t="str">
            <v>无</v>
          </cell>
          <cell r="E3096" t="str">
            <v>0</v>
          </cell>
          <cell r="F3096">
            <v>0</v>
          </cell>
          <cell r="G3096">
            <v>0</v>
          </cell>
          <cell r="H3096" t="str">
            <v>3+到20+</v>
          </cell>
          <cell r="I3096" t="str">
            <v>老品</v>
          </cell>
          <cell r="J3096" t="str">
            <v>1、产品同竞品差异点（优势点）：
2、产品功能点：
3、产品设计优势：
4、产品教育属性优势：
5、产品安全属性优势：
6、产品相关服务优势：
7、其他：</v>
          </cell>
          <cell r="K3096" t="str">
            <v>居家艺术装饰，提升拼图整体质感，真正的百搭款</v>
          </cell>
          <cell r="L3096" t="str">
            <v/>
          </cell>
          <cell r="M3096" t="str">
            <v>赠品</v>
          </cell>
          <cell r="N3096" t="str">
            <v>2019/01/01</v>
          </cell>
          <cell r="O3096">
            <v>0</v>
          </cell>
          <cell r="P3096">
            <v>0</v>
          </cell>
          <cell r="Q3096">
            <v>0</v>
          </cell>
          <cell r="R3096">
            <v>0</v>
          </cell>
          <cell r="S3096">
            <v>0</v>
          </cell>
          <cell r="T3096" t="str">
            <v>有</v>
          </cell>
          <cell r="U3096" t="str">
            <v/>
          </cell>
          <cell r="V3096" t="str">
            <v>2190</v>
          </cell>
        </row>
        <row r="3096">
          <cell r="Z3096">
            <v>0</v>
          </cell>
          <cell r="AA3096">
            <v>0</v>
          </cell>
          <cell r="AB3096">
            <v>0</v>
          </cell>
          <cell r="AC3096">
            <v>0</v>
          </cell>
          <cell r="AD3096">
            <v>0</v>
          </cell>
          <cell r="AE3096">
            <v>0</v>
          </cell>
          <cell r="AF3096">
            <v>0</v>
          </cell>
          <cell r="AG3096" t="str">
            <v/>
          </cell>
        </row>
        <row r="3097">
          <cell r="A3097" t="str">
            <v>MD6350</v>
          </cell>
          <cell r="B3097" t="str">
            <v>MD2019003</v>
          </cell>
          <cell r="C3097" t="str">
            <v>mideer原木色拼图框938x369</v>
          </cell>
          <cell r="D3097" t="str">
            <v>无</v>
          </cell>
          <cell r="E3097" t="str">
            <v>0</v>
          </cell>
          <cell r="F3097">
            <v>0</v>
          </cell>
          <cell r="G3097">
            <v>0</v>
          </cell>
          <cell r="H3097" t="str">
            <v>3+到20+</v>
          </cell>
          <cell r="I3097" t="str">
            <v>老品</v>
          </cell>
          <cell r="J3097" t="str">
            <v>1、产品同竞品差异点（优势点）：
2、产品功能点：
3、产品设计优势：
4、产品教育属性优势：
5、产品安全属性优势：
6、产品相关服务优势：
7、其他：</v>
          </cell>
          <cell r="K3097" t="str">
            <v>居家艺术装饰，提升拼图整体质感，真正的百搭款</v>
          </cell>
          <cell r="L3097" t="str">
            <v/>
          </cell>
          <cell r="M3097" t="str">
            <v>赠品</v>
          </cell>
          <cell r="N3097" t="str">
            <v>2019/01/01</v>
          </cell>
          <cell r="O3097">
            <v>0</v>
          </cell>
          <cell r="P3097">
            <v>0</v>
          </cell>
          <cell r="Q3097">
            <v>0</v>
          </cell>
          <cell r="R3097">
            <v>0</v>
          </cell>
          <cell r="S3097">
            <v>0</v>
          </cell>
          <cell r="T3097" t="str">
            <v>有</v>
          </cell>
          <cell r="U3097" t="str">
            <v/>
          </cell>
          <cell r="V3097" t="str">
            <v>2190</v>
          </cell>
        </row>
        <row r="3097">
          <cell r="Z3097">
            <v>0</v>
          </cell>
          <cell r="AA3097">
            <v>0</v>
          </cell>
          <cell r="AB3097">
            <v>0</v>
          </cell>
          <cell r="AC3097">
            <v>0</v>
          </cell>
          <cell r="AD3097">
            <v>0</v>
          </cell>
          <cell r="AE3097">
            <v>0</v>
          </cell>
          <cell r="AF3097">
            <v>0</v>
          </cell>
          <cell r="AG3097" t="str">
            <v/>
          </cell>
        </row>
        <row r="3098">
          <cell r="A3098" t="str">
            <v>MD6351</v>
          </cell>
          <cell r="B3098" t="str">
            <v>MD2019003</v>
          </cell>
          <cell r="C3098" t="str">
            <v>mideer原木色拼图框472x644</v>
          </cell>
          <cell r="D3098" t="str">
            <v>无</v>
          </cell>
          <cell r="E3098" t="str">
            <v>0</v>
          </cell>
          <cell r="F3098">
            <v>0</v>
          </cell>
          <cell r="G3098">
            <v>0</v>
          </cell>
          <cell r="H3098" t="str">
            <v>3+到20+</v>
          </cell>
          <cell r="I3098" t="str">
            <v>老品</v>
          </cell>
          <cell r="J3098" t="str">
            <v>1、产品同竞品差异点（优势点）：
2、产品功能点：
3、产品设计优势：
4、产品教育属性优势：
5、产品安全属性优势：
6、产品相关服务优势：
7、其他：</v>
          </cell>
          <cell r="K3098" t="str">
            <v>居家艺术装饰，提升拼图整体质感，真正的百搭款</v>
          </cell>
          <cell r="L3098" t="str">
            <v/>
          </cell>
          <cell r="M3098" t="str">
            <v>赠品</v>
          </cell>
          <cell r="N3098" t="str">
            <v>2019/01/01</v>
          </cell>
          <cell r="O3098">
            <v>0</v>
          </cell>
          <cell r="P3098">
            <v>0</v>
          </cell>
          <cell r="Q3098">
            <v>0</v>
          </cell>
          <cell r="R3098">
            <v>0</v>
          </cell>
          <cell r="S3098">
            <v>0</v>
          </cell>
          <cell r="T3098" t="str">
            <v>有</v>
          </cell>
          <cell r="U3098" t="str">
            <v/>
          </cell>
          <cell r="V3098" t="str">
            <v>2190</v>
          </cell>
        </row>
        <row r="3098">
          <cell r="Z3098">
            <v>0</v>
          </cell>
          <cell r="AA3098">
            <v>0</v>
          </cell>
          <cell r="AB3098">
            <v>0</v>
          </cell>
          <cell r="AC3098">
            <v>0</v>
          </cell>
          <cell r="AD3098">
            <v>0</v>
          </cell>
          <cell r="AE3098">
            <v>0</v>
          </cell>
          <cell r="AF3098">
            <v>0</v>
          </cell>
          <cell r="AG3098" t="str">
            <v/>
          </cell>
        </row>
        <row r="3099">
          <cell r="A3099" t="str">
            <v>MD6352</v>
          </cell>
          <cell r="B3099" t="str">
            <v>MD2019003</v>
          </cell>
          <cell r="C3099" t="str">
            <v>mideer原木色拼图框578*454</v>
          </cell>
          <cell r="D3099" t="str">
            <v>无</v>
          </cell>
          <cell r="E3099" t="str">
            <v>0</v>
          </cell>
          <cell r="F3099">
            <v>0</v>
          </cell>
          <cell r="G3099">
            <v>0</v>
          </cell>
          <cell r="H3099" t="str">
            <v>3+到20+</v>
          </cell>
          <cell r="I3099" t="str">
            <v>老品</v>
          </cell>
          <cell r="J3099" t="str">
            <v>1、产品同竞品差异点（优势点）：
2、产品功能点：
3、产品设计优势：
4、产品教育属性优势：
5、产品安全属性优势：
6、产品相关服务优势：
7、其他：</v>
          </cell>
          <cell r="K3099" t="str">
            <v>居家艺术装饰，提升拼图整体质感，真正的百搭款</v>
          </cell>
          <cell r="L3099" t="str">
            <v/>
          </cell>
          <cell r="M3099" t="str">
            <v>赠品</v>
          </cell>
          <cell r="N3099" t="str">
            <v>2019/01/01</v>
          </cell>
          <cell r="O3099">
            <v>0</v>
          </cell>
          <cell r="P3099">
            <v>0</v>
          </cell>
          <cell r="Q3099">
            <v>0</v>
          </cell>
          <cell r="R3099">
            <v>0</v>
          </cell>
          <cell r="S3099">
            <v>0</v>
          </cell>
          <cell r="T3099" t="str">
            <v>有</v>
          </cell>
          <cell r="U3099" t="str">
            <v/>
          </cell>
          <cell r="V3099" t="str">
            <v>2190</v>
          </cell>
        </row>
        <row r="3099">
          <cell r="Z3099">
            <v>0</v>
          </cell>
          <cell r="AA3099">
            <v>0</v>
          </cell>
          <cell r="AB3099">
            <v>0</v>
          </cell>
          <cell r="AC3099">
            <v>0</v>
          </cell>
          <cell r="AD3099">
            <v>0</v>
          </cell>
          <cell r="AE3099">
            <v>0</v>
          </cell>
          <cell r="AF3099">
            <v>0</v>
          </cell>
          <cell r="AG3099" t="str">
            <v/>
          </cell>
        </row>
        <row r="3100">
          <cell r="A3100" t="str">
            <v>MD6353</v>
          </cell>
          <cell r="B3100" t="str">
            <v>MD2019003</v>
          </cell>
          <cell r="C3100" t="str">
            <v>mideer原木色拼图框733*407</v>
          </cell>
          <cell r="D3100" t="str">
            <v>无</v>
          </cell>
          <cell r="E3100" t="str">
            <v>0</v>
          </cell>
          <cell r="F3100">
            <v>0</v>
          </cell>
          <cell r="G3100">
            <v>0</v>
          </cell>
          <cell r="H3100" t="str">
            <v>3+到20+</v>
          </cell>
          <cell r="I3100" t="str">
            <v>老品</v>
          </cell>
          <cell r="J3100" t="str">
            <v>1、产品同竞品差异点（优势点）：
2、产品功能点：
3、产品设计优势：
4、产品教育属性优势：
5、产品安全属性优势：
6、产品相关服务优势：
7、其他：</v>
          </cell>
          <cell r="K3100" t="str">
            <v>居家艺术装饰，提升拼图整体质感，真正的百搭款</v>
          </cell>
          <cell r="L3100" t="str">
            <v/>
          </cell>
          <cell r="M3100" t="str">
            <v>赠品</v>
          </cell>
          <cell r="N3100" t="str">
            <v>2019/01/01</v>
          </cell>
          <cell r="O3100">
            <v>0</v>
          </cell>
          <cell r="P3100">
            <v>0</v>
          </cell>
          <cell r="Q3100">
            <v>0</v>
          </cell>
          <cell r="R3100">
            <v>0</v>
          </cell>
          <cell r="S3100">
            <v>0</v>
          </cell>
          <cell r="T3100" t="str">
            <v>有</v>
          </cell>
          <cell r="U3100" t="str">
            <v/>
          </cell>
          <cell r="V3100" t="str">
            <v>2190</v>
          </cell>
        </row>
        <row r="3100">
          <cell r="Z3100">
            <v>0</v>
          </cell>
          <cell r="AA3100">
            <v>0</v>
          </cell>
          <cell r="AB3100">
            <v>0</v>
          </cell>
          <cell r="AC3100">
            <v>0</v>
          </cell>
          <cell r="AD3100">
            <v>0</v>
          </cell>
          <cell r="AE3100">
            <v>0</v>
          </cell>
          <cell r="AF3100">
            <v>0</v>
          </cell>
          <cell r="AG3100" t="str">
            <v/>
          </cell>
        </row>
        <row r="3101">
          <cell r="A3101" t="str">
            <v>MD6354</v>
          </cell>
          <cell r="B3101" t="str">
            <v>MD2019003</v>
          </cell>
          <cell r="C3101" t="str">
            <v>mideer原木色拼图框835*485</v>
          </cell>
          <cell r="D3101" t="str">
            <v>无</v>
          </cell>
          <cell r="E3101" t="str">
            <v>0</v>
          </cell>
          <cell r="F3101">
            <v>0</v>
          </cell>
          <cell r="G3101">
            <v>0</v>
          </cell>
          <cell r="H3101" t="str">
            <v>3+到20+</v>
          </cell>
          <cell r="I3101" t="str">
            <v>老品</v>
          </cell>
          <cell r="J3101" t="str">
            <v>1、产品同竞品差异点（优势点）：
2、产品功能点：
3、产品设计优势：
4、产品教育属性优势：
5、产品安全属性优势：
6、产品相关服务优势：
7、其他：</v>
          </cell>
          <cell r="K3101" t="str">
            <v>居家艺术装饰，提升拼图整体质感，真正的百搭款</v>
          </cell>
          <cell r="L3101" t="str">
            <v/>
          </cell>
          <cell r="M3101" t="str">
            <v>赠品</v>
          </cell>
          <cell r="N3101" t="str">
            <v>2019/01/01</v>
          </cell>
          <cell r="O3101">
            <v>0</v>
          </cell>
          <cell r="P3101">
            <v>0</v>
          </cell>
          <cell r="Q3101">
            <v>0</v>
          </cell>
          <cell r="R3101">
            <v>0</v>
          </cell>
          <cell r="S3101">
            <v>0</v>
          </cell>
          <cell r="T3101" t="str">
            <v>有</v>
          </cell>
          <cell r="U3101" t="str">
            <v/>
          </cell>
          <cell r="V3101" t="str">
            <v>2190</v>
          </cell>
        </row>
        <row r="3101">
          <cell r="Z3101">
            <v>0</v>
          </cell>
          <cell r="AA3101">
            <v>0</v>
          </cell>
          <cell r="AB3101">
            <v>0</v>
          </cell>
          <cell r="AC3101">
            <v>0</v>
          </cell>
          <cell r="AD3101">
            <v>0</v>
          </cell>
          <cell r="AE3101">
            <v>0</v>
          </cell>
          <cell r="AF3101">
            <v>0</v>
          </cell>
          <cell r="AG3101" t="str">
            <v/>
          </cell>
        </row>
        <row r="3102">
          <cell r="A3102" t="str">
            <v>MD6355</v>
          </cell>
          <cell r="B3102" t="str">
            <v>MD2019003</v>
          </cell>
          <cell r="C3102" t="str">
            <v>mideer原木色拼图框757*584</v>
          </cell>
          <cell r="D3102" t="str">
            <v>无</v>
          </cell>
          <cell r="E3102" t="str">
            <v>0</v>
          </cell>
          <cell r="F3102">
            <v>0</v>
          </cell>
          <cell r="G3102">
            <v>0</v>
          </cell>
          <cell r="H3102" t="str">
            <v>3+到20+</v>
          </cell>
          <cell r="I3102" t="str">
            <v>老品</v>
          </cell>
          <cell r="J3102" t="str">
            <v>1、产品同竞品差异点（优势点）：
2、产品功能点：
3、产品设计优势：
4、产品教育属性优势：
5、产品安全属性优势：
6、产品相关服务优势：
7、其他：</v>
          </cell>
          <cell r="K3102" t="str">
            <v>居家艺术装饰，提升拼图整体质感，真正的百搭款</v>
          </cell>
          <cell r="L3102" t="str">
            <v/>
          </cell>
          <cell r="M3102" t="str">
            <v>赠品</v>
          </cell>
          <cell r="N3102" t="str">
            <v>2019/01/01</v>
          </cell>
          <cell r="O3102">
            <v>0</v>
          </cell>
          <cell r="P3102">
            <v>0</v>
          </cell>
          <cell r="Q3102">
            <v>0</v>
          </cell>
          <cell r="R3102">
            <v>0</v>
          </cell>
          <cell r="S3102">
            <v>0</v>
          </cell>
          <cell r="T3102" t="str">
            <v>有</v>
          </cell>
          <cell r="U3102" t="str">
            <v/>
          </cell>
          <cell r="V3102" t="str">
            <v>2190</v>
          </cell>
        </row>
        <row r="3102">
          <cell r="Z3102">
            <v>0</v>
          </cell>
          <cell r="AA3102">
            <v>0</v>
          </cell>
          <cell r="AB3102">
            <v>0</v>
          </cell>
          <cell r="AC3102">
            <v>0</v>
          </cell>
          <cell r="AD3102">
            <v>0</v>
          </cell>
          <cell r="AE3102">
            <v>0</v>
          </cell>
          <cell r="AF3102">
            <v>0</v>
          </cell>
          <cell r="AG3102" t="str">
            <v/>
          </cell>
        </row>
        <row r="3103">
          <cell r="A3103" t="str">
            <v>MD6356</v>
          </cell>
          <cell r="B3103" t="str">
            <v>MD2019003</v>
          </cell>
          <cell r="C3103" t="str">
            <v>mideer原木色拼图框660*500</v>
          </cell>
          <cell r="D3103" t="str">
            <v>无</v>
          </cell>
          <cell r="E3103" t="str">
            <v>0</v>
          </cell>
          <cell r="F3103">
            <v>0</v>
          </cell>
          <cell r="G3103">
            <v>0</v>
          </cell>
          <cell r="H3103" t="str">
            <v>3+到20+</v>
          </cell>
          <cell r="I3103" t="str">
            <v>老品</v>
          </cell>
          <cell r="J3103" t="str">
            <v>1、产品同竞品差异点（优势点）：
2、产品功能点：
3、产品设计优势：
4、产品教育属性优势：
5、产品安全属性优势：
6、产品相关服务优势：
7、其他：</v>
          </cell>
          <cell r="K3103" t="str">
            <v>居家艺术装饰，提升拼图整体质感，真正的百搭款</v>
          </cell>
          <cell r="L3103" t="str">
            <v/>
          </cell>
          <cell r="M3103" t="str">
            <v>赠品</v>
          </cell>
          <cell r="N3103" t="str">
            <v>2019/01/01</v>
          </cell>
          <cell r="O3103">
            <v>0</v>
          </cell>
          <cell r="P3103">
            <v>0</v>
          </cell>
          <cell r="Q3103">
            <v>0</v>
          </cell>
          <cell r="R3103">
            <v>0</v>
          </cell>
          <cell r="S3103">
            <v>0</v>
          </cell>
          <cell r="T3103" t="str">
            <v>有</v>
          </cell>
          <cell r="U3103" t="str">
            <v/>
          </cell>
          <cell r="V3103" t="str">
            <v>2190</v>
          </cell>
        </row>
        <row r="3103">
          <cell r="Z3103">
            <v>0</v>
          </cell>
          <cell r="AA3103">
            <v>0</v>
          </cell>
          <cell r="AB3103">
            <v>0</v>
          </cell>
          <cell r="AC3103">
            <v>0</v>
          </cell>
          <cell r="AD3103">
            <v>0</v>
          </cell>
          <cell r="AE3103">
            <v>0</v>
          </cell>
          <cell r="AF3103">
            <v>0</v>
          </cell>
          <cell r="AG3103" t="str">
            <v/>
          </cell>
        </row>
        <row r="3104">
          <cell r="A3104" t="str">
            <v>MD6357</v>
          </cell>
          <cell r="B3104" t="str">
            <v>MD2019003</v>
          </cell>
          <cell r="C3104" t="str">
            <v>mideer原木色拼图框520*686</v>
          </cell>
          <cell r="D3104" t="str">
            <v>无</v>
          </cell>
          <cell r="E3104" t="str">
            <v>0</v>
          </cell>
          <cell r="F3104">
            <v>0</v>
          </cell>
          <cell r="G3104">
            <v>0</v>
          </cell>
          <cell r="H3104" t="str">
            <v>3+到20+</v>
          </cell>
          <cell r="I3104" t="str">
            <v>老品</v>
          </cell>
          <cell r="J3104" t="str">
            <v>1、产品同竞品差异点（优势点）：
2、产品功能点：
3、产品设计优势：
4、产品教育属性优势：
5、产品安全属性优势：
6、产品相关服务优势：
7、其他：</v>
          </cell>
          <cell r="K3104" t="str">
            <v>居家艺术装饰，提升拼图整体质感，真正的百搭款</v>
          </cell>
          <cell r="L3104" t="str">
            <v/>
          </cell>
          <cell r="M3104" t="str">
            <v>赠品</v>
          </cell>
          <cell r="N3104" t="str">
            <v>2019/01/01</v>
          </cell>
          <cell r="O3104">
            <v>0</v>
          </cell>
          <cell r="P3104">
            <v>0</v>
          </cell>
          <cell r="Q3104">
            <v>0</v>
          </cell>
          <cell r="R3104">
            <v>0</v>
          </cell>
          <cell r="S3104">
            <v>0</v>
          </cell>
          <cell r="T3104" t="str">
            <v>有</v>
          </cell>
          <cell r="U3104" t="str">
            <v/>
          </cell>
          <cell r="V3104" t="str">
            <v>2190</v>
          </cell>
        </row>
        <row r="3104">
          <cell r="Z3104">
            <v>0</v>
          </cell>
          <cell r="AA3104">
            <v>0</v>
          </cell>
          <cell r="AB3104">
            <v>0</v>
          </cell>
          <cell r="AC3104">
            <v>0</v>
          </cell>
          <cell r="AD3104">
            <v>0</v>
          </cell>
          <cell r="AE3104">
            <v>0</v>
          </cell>
          <cell r="AF3104">
            <v>0</v>
          </cell>
          <cell r="AG3104" t="str">
            <v/>
          </cell>
        </row>
        <row r="3105">
          <cell r="A3105" t="str">
            <v>MD6358</v>
          </cell>
          <cell r="B3105" t="str">
            <v>MD2019003</v>
          </cell>
          <cell r="C3105" t="str">
            <v>mideer原木色拼图框550x683</v>
          </cell>
          <cell r="D3105" t="str">
            <v>无</v>
          </cell>
          <cell r="E3105" t="str">
            <v>0</v>
          </cell>
          <cell r="F3105">
            <v>0</v>
          </cell>
          <cell r="G3105">
            <v>0</v>
          </cell>
          <cell r="H3105" t="str">
            <v>3+到20+</v>
          </cell>
          <cell r="I3105" t="str">
            <v>老品</v>
          </cell>
          <cell r="J3105" t="str">
            <v>1、产品同竞品差异点（优势点）：
2、产品功能点：
3、产品设计优势：
4、产品教育属性优势：
5、产品安全属性优势：
6、产品相关服务优势：
7、其他：</v>
          </cell>
          <cell r="K3105" t="str">
            <v>居家艺术装饰，提升拼图整体质感，真正的百搭款</v>
          </cell>
          <cell r="L3105" t="str">
            <v/>
          </cell>
          <cell r="M3105" t="str">
            <v>赠品</v>
          </cell>
          <cell r="N3105" t="str">
            <v>2019/01/01</v>
          </cell>
          <cell r="O3105">
            <v>0</v>
          </cell>
          <cell r="P3105">
            <v>0</v>
          </cell>
          <cell r="Q3105">
            <v>0</v>
          </cell>
          <cell r="R3105">
            <v>0</v>
          </cell>
          <cell r="S3105">
            <v>0</v>
          </cell>
          <cell r="T3105" t="str">
            <v>有</v>
          </cell>
          <cell r="U3105" t="str">
            <v/>
          </cell>
          <cell r="V3105" t="str">
            <v>2190</v>
          </cell>
        </row>
        <row r="3105">
          <cell r="Z3105">
            <v>0</v>
          </cell>
          <cell r="AA3105">
            <v>0</v>
          </cell>
          <cell r="AB3105">
            <v>0</v>
          </cell>
          <cell r="AC3105">
            <v>0</v>
          </cell>
          <cell r="AD3105">
            <v>0</v>
          </cell>
          <cell r="AE3105">
            <v>0</v>
          </cell>
          <cell r="AF3105">
            <v>0</v>
          </cell>
          <cell r="AG3105" t="str">
            <v/>
          </cell>
        </row>
        <row r="3106">
          <cell r="A3106" t="str">
            <v>MK0159</v>
          </cell>
          <cell r="B3106" t="str">
            <v>MD2019003</v>
          </cell>
          <cell r="C3106" t="str">
            <v>拼图相框-100</v>
          </cell>
          <cell r="D3106" t="str">
            <v>无</v>
          </cell>
          <cell r="E3106" t="str">
            <v>0</v>
          </cell>
          <cell r="F3106">
            <v>0</v>
          </cell>
          <cell r="G3106">
            <v>0</v>
          </cell>
          <cell r="H3106" t="str">
            <v>3+到20+</v>
          </cell>
          <cell r="I3106" t="str">
            <v>老品</v>
          </cell>
          <cell r="J3106" t="str">
            <v>1、产品同竞品差异点（优势点）：
2、产品功能点：
3、产品设计优势：
4、产品教育属性优势：
5、产品安全属性优势：
6、产品相关服务优势：
7、其他：</v>
          </cell>
          <cell r="K3106" t="str">
            <v>居家艺术装饰，提升拼图整体质感，真正的百搭款</v>
          </cell>
          <cell r="L3106" t="str">
            <v/>
          </cell>
          <cell r="M3106" t="str">
            <v>赠品</v>
          </cell>
          <cell r="N3106" t="str">
            <v>2019/01/01</v>
          </cell>
          <cell r="O3106">
            <v>0</v>
          </cell>
          <cell r="P3106">
            <v>0</v>
          </cell>
          <cell r="Q3106">
            <v>0</v>
          </cell>
          <cell r="R3106">
            <v>0</v>
          </cell>
          <cell r="S3106">
            <v>0</v>
          </cell>
          <cell r="T3106" t="str">
            <v>有</v>
          </cell>
          <cell r="U3106" t="str">
            <v/>
          </cell>
          <cell r="V3106" t="str">
            <v>2190</v>
          </cell>
        </row>
        <row r="3106">
          <cell r="Z3106">
            <v>0</v>
          </cell>
          <cell r="AA3106">
            <v>0</v>
          </cell>
          <cell r="AB3106">
            <v>0</v>
          </cell>
          <cell r="AC3106">
            <v>0</v>
          </cell>
          <cell r="AD3106">
            <v>0</v>
          </cell>
          <cell r="AE3106">
            <v>0</v>
          </cell>
          <cell r="AF3106">
            <v>0</v>
          </cell>
          <cell r="AG3106" t="str">
            <v/>
          </cell>
        </row>
        <row r="3107">
          <cell r="A3107" t="str">
            <v>MK0160</v>
          </cell>
          <cell r="B3107" t="str">
            <v>MD2019003</v>
          </cell>
          <cell r="C3107" t="str">
            <v>拼图相框-80</v>
          </cell>
          <cell r="D3107" t="str">
            <v>无</v>
          </cell>
          <cell r="E3107" t="str">
            <v>0</v>
          </cell>
          <cell r="F3107">
            <v>0</v>
          </cell>
          <cell r="G3107">
            <v>0</v>
          </cell>
          <cell r="H3107" t="str">
            <v>3+到20+</v>
          </cell>
          <cell r="I3107" t="str">
            <v>老品</v>
          </cell>
          <cell r="J3107" t="str">
            <v>1、产品同竞品差异点（优势点）：
2、产品功能点：
3、产品设计优势：
4、产品教育属性优势：
5、产品安全属性优势：
6、产品相关服务优势：
7、其他：</v>
          </cell>
          <cell r="K3107" t="str">
            <v>居家艺术装饰，提升拼图整体质感，真正的百搭款</v>
          </cell>
          <cell r="L3107" t="str">
            <v/>
          </cell>
          <cell r="M3107" t="str">
            <v>赠品</v>
          </cell>
          <cell r="N3107" t="str">
            <v>2019/01/01</v>
          </cell>
          <cell r="O3107">
            <v>0</v>
          </cell>
          <cell r="P3107">
            <v>0</v>
          </cell>
          <cell r="Q3107">
            <v>0</v>
          </cell>
          <cell r="R3107">
            <v>0</v>
          </cell>
          <cell r="S3107">
            <v>0</v>
          </cell>
          <cell r="T3107" t="str">
            <v>有</v>
          </cell>
          <cell r="U3107" t="str">
            <v/>
          </cell>
          <cell r="V3107" t="str">
            <v>2190</v>
          </cell>
        </row>
        <row r="3107">
          <cell r="Z3107">
            <v>0</v>
          </cell>
          <cell r="AA3107">
            <v>0</v>
          </cell>
          <cell r="AB3107">
            <v>0</v>
          </cell>
          <cell r="AC3107">
            <v>0</v>
          </cell>
          <cell r="AD3107">
            <v>0</v>
          </cell>
          <cell r="AE3107">
            <v>0</v>
          </cell>
          <cell r="AF3107">
            <v>0</v>
          </cell>
          <cell r="AG3107" t="str">
            <v/>
          </cell>
        </row>
        <row r="3108">
          <cell r="A3108" t="str">
            <v>WL4234</v>
          </cell>
          <cell r="B3108" t="str">
            <v>MD2019003</v>
          </cell>
          <cell r="C3108" t="str">
            <v>拼图胶</v>
          </cell>
          <cell r="D3108" t="str">
            <v>无</v>
          </cell>
          <cell r="E3108" t="str">
            <v>无</v>
          </cell>
          <cell r="F3108">
            <v>0.9</v>
          </cell>
          <cell r="G3108">
            <v>0.8001</v>
          </cell>
          <cell r="H3108" t="str">
            <v>3+到20+</v>
          </cell>
          <cell r="I3108" t="str">
            <v>老品</v>
          </cell>
          <cell r="J3108" t="str">
            <v>1、产品同竞品差异点（优势点）：
2、产品功能点：
3、产品设计优势：
4、产品教育属性优势：
5、产品安全属性优势：
6、产品相关服务优势：
7、其他：</v>
          </cell>
          <cell r="K3108" t="str">
            <v>粘合拼图，拎起不散架，助力装框装饰</v>
          </cell>
          <cell r="L3108" t="str">
            <v/>
          </cell>
          <cell r="M3108" t="str">
            <v>赠品</v>
          </cell>
          <cell r="N3108" t="str">
            <v>2025/01/22</v>
          </cell>
          <cell r="O3108">
            <v>0</v>
          </cell>
          <cell r="P3108">
            <v>0</v>
          </cell>
          <cell r="Q3108">
            <v>0</v>
          </cell>
          <cell r="R3108">
            <v>0</v>
          </cell>
          <cell r="S3108">
            <v>0</v>
          </cell>
          <cell r="T3108" t="str">
            <v>有</v>
          </cell>
          <cell r="U3108" t="str">
            <v/>
          </cell>
          <cell r="V3108" t="str">
            <v>2190</v>
          </cell>
          <cell r="W3108">
            <v>0</v>
          </cell>
          <cell r="X3108">
            <v>0</v>
          </cell>
          <cell r="Y3108">
            <v>0</v>
          </cell>
          <cell r="Z3108">
            <v>32</v>
          </cell>
          <cell r="AA3108">
            <v>27.7</v>
          </cell>
          <cell r="AB3108">
            <v>17.5</v>
          </cell>
          <cell r="AC3108">
            <v>0.015512</v>
          </cell>
          <cell r="AD3108">
            <v>0</v>
          </cell>
          <cell r="AE3108">
            <v>0</v>
          </cell>
          <cell r="AF3108">
            <v>200</v>
          </cell>
          <cell r="AG3108" t="str">
            <v/>
          </cell>
        </row>
        <row r="3109">
          <cell r="A3109" t="str">
            <v>MD0166</v>
          </cell>
          <cell r="B3109" t="str">
            <v>MD2019003</v>
          </cell>
          <cell r="C3109" t="str">
            <v>mideer拼图画框-正方形（658x658mm）</v>
          </cell>
          <cell r="D3109" t="str">
            <v>无</v>
          </cell>
          <cell r="E3109" t="str">
            <v>6936352501664</v>
          </cell>
          <cell r="F3109">
            <v>0</v>
          </cell>
          <cell r="G3109">
            <v>0</v>
          </cell>
          <cell r="H3109" t="str">
            <v>3+到20+</v>
          </cell>
          <cell r="I3109" t="str">
            <v>老品</v>
          </cell>
          <cell r="J3109" t="str">
            <v>1、产品同竞品差异点（优势点）：
2、产品功能点：
3、产品设计优势：
4、产品教育属性优势：
5、产品安全属性优势：
6、产品相关服务优势：
7、其他：</v>
          </cell>
          <cell r="K3109" t="str">
            <v>居家艺术装饰，提升拼图整体质感，真正的百搭款</v>
          </cell>
          <cell r="L3109" t="str">
            <v/>
          </cell>
          <cell r="M3109" t="str">
            <v>赠品</v>
          </cell>
          <cell r="N3109" t="str">
            <v>2019/01/01</v>
          </cell>
          <cell r="O3109">
            <v>0</v>
          </cell>
          <cell r="P3109">
            <v>0</v>
          </cell>
          <cell r="Q3109">
            <v>0</v>
          </cell>
          <cell r="R3109">
            <v>0</v>
          </cell>
          <cell r="S3109">
            <v>0</v>
          </cell>
          <cell r="T3109" t="str">
            <v>有</v>
          </cell>
          <cell r="U3109" t="str">
            <v/>
          </cell>
          <cell r="V3109" t="str">
            <v>2190</v>
          </cell>
        </row>
        <row r="3109">
          <cell r="Z3109">
            <v>75.5</v>
          </cell>
          <cell r="AA3109">
            <v>64</v>
          </cell>
          <cell r="AB3109">
            <v>77</v>
          </cell>
          <cell r="AC3109">
            <v>0.372064</v>
          </cell>
          <cell r="AD3109">
            <v>0</v>
          </cell>
          <cell r="AE3109">
            <v>0</v>
          </cell>
          <cell r="AF3109">
            <v>10</v>
          </cell>
          <cell r="AG3109" t="str">
            <v/>
          </cell>
        </row>
        <row r="3110">
          <cell r="A3110" t="str">
            <v>MD0167</v>
          </cell>
          <cell r="B3110" t="str">
            <v>MD2019003</v>
          </cell>
          <cell r="C3110" t="str">
            <v>mideer拼图相框-长方形</v>
          </cell>
          <cell r="D3110" t="str">
            <v>无</v>
          </cell>
          <cell r="E3110" t="str">
            <v>6936352501671</v>
          </cell>
          <cell r="F3110">
            <v>0</v>
          </cell>
          <cell r="G3110">
            <v>0</v>
          </cell>
          <cell r="H3110" t="str">
            <v>3+到20+</v>
          </cell>
          <cell r="I3110" t="str">
            <v>老品</v>
          </cell>
          <cell r="J3110" t="str">
            <v>1、产品同竞品差异点（优势点）：
2、产品功能点：
3、产品设计优势：
4、产品教育属性优势：
5、产品安全属性优势：
6、产品相关服务优势：
7、其他：</v>
          </cell>
          <cell r="K3110" t="str">
            <v>居家艺术装饰，提升拼图整体质感，真正的百搭款</v>
          </cell>
          <cell r="L3110" t="str">
            <v/>
          </cell>
          <cell r="M3110" t="str">
            <v>赠品</v>
          </cell>
          <cell r="N3110" t="str">
            <v>2019/01/01</v>
          </cell>
          <cell r="O3110">
            <v>0</v>
          </cell>
          <cell r="P3110">
            <v>0</v>
          </cell>
          <cell r="Q3110">
            <v>0</v>
          </cell>
          <cell r="R3110">
            <v>0</v>
          </cell>
          <cell r="S3110">
            <v>0</v>
          </cell>
          <cell r="T3110" t="str">
            <v>有</v>
          </cell>
          <cell r="U3110" t="str">
            <v/>
          </cell>
          <cell r="V3110" t="str">
            <v>2190</v>
          </cell>
        </row>
        <row r="3110">
          <cell r="Z3110">
            <v>92.5</v>
          </cell>
          <cell r="AA3110">
            <v>64</v>
          </cell>
          <cell r="AB3110">
            <v>50</v>
          </cell>
          <cell r="AC3110">
            <v>0.296</v>
          </cell>
          <cell r="AD3110">
            <v>0</v>
          </cell>
          <cell r="AE3110">
            <v>0</v>
          </cell>
          <cell r="AF3110">
            <v>10</v>
          </cell>
          <cell r="AG3110" t="str">
            <v/>
          </cell>
        </row>
        <row r="3111">
          <cell r="A3111" t="str">
            <v>MD6147</v>
          </cell>
          <cell r="B3111" t="str">
            <v>MD2019003</v>
          </cell>
          <cell r="C3111" t="str">
            <v>mideer拼图框-兰亭序（白色）</v>
          </cell>
          <cell r="D3111" t="str">
            <v>无</v>
          </cell>
          <cell r="E3111" t="str">
            <v>6936352561477</v>
          </cell>
          <cell r="F3111">
            <v>0</v>
          </cell>
          <cell r="G3111">
            <v>0</v>
          </cell>
          <cell r="H3111" t="str">
            <v>3+到20+</v>
          </cell>
          <cell r="I3111" t="str">
            <v>老品</v>
          </cell>
          <cell r="J3111" t="str">
            <v>1、产品同竞品差异点（优势点）：
2、产品功能点：
3、产品设计优势：
4、产品教育属性优势：
5、产品安全属性优势：
6、产品相关服务优势：
7、其他：</v>
          </cell>
          <cell r="K3111" t="str">
            <v>居家艺术装饰，提升拼图整体质感，真正的百搭款</v>
          </cell>
          <cell r="L3111" t="str">
            <v/>
          </cell>
          <cell r="M3111" t="str">
            <v>赠品</v>
          </cell>
          <cell r="N3111" t="str">
            <v>2019/01/01</v>
          </cell>
          <cell r="O3111">
            <v>0</v>
          </cell>
          <cell r="P3111">
            <v>0</v>
          </cell>
          <cell r="Q3111">
            <v>0</v>
          </cell>
          <cell r="R3111">
            <v>0</v>
          </cell>
          <cell r="S3111">
            <v>0</v>
          </cell>
          <cell r="T3111" t="str">
            <v>有</v>
          </cell>
          <cell r="U3111" t="str">
            <v/>
          </cell>
          <cell r="V3111" t="str">
            <v>2190</v>
          </cell>
        </row>
        <row r="3111">
          <cell r="Z3111">
            <v>0</v>
          </cell>
          <cell r="AA3111">
            <v>0</v>
          </cell>
          <cell r="AB3111">
            <v>0</v>
          </cell>
          <cell r="AC3111">
            <v>0</v>
          </cell>
          <cell r="AD3111">
            <v>0</v>
          </cell>
          <cell r="AE3111">
            <v>0</v>
          </cell>
          <cell r="AF3111">
            <v>0</v>
          </cell>
          <cell r="AG3111" t="str">
            <v/>
          </cell>
        </row>
        <row r="3112">
          <cell r="A3112" t="str">
            <v>MD6148</v>
          </cell>
          <cell r="B3112" t="str">
            <v>MD2019003</v>
          </cell>
          <cell r="C3112" t="str">
            <v>mideer拼图框-兰亭序（原木色）</v>
          </cell>
          <cell r="D3112" t="str">
            <v>无</v>
          </cell>
          <cell r="E3112" t="str">
            <v>6936352561484</v>
          </cell>
          <cell r="F3112">
            <v>0</v>
          </cell>
          <cell r="G3112">
            <v>0</v>
          </cell>
          <cell r="H3112" t="str">
            <v>3+到20+</v>
          </cell>
          <cell r="I3112" t="str">
            <v>老品</v>
          </cell>
          <cell r="J3112" t="str">
            <v>1、产品同竞品差异点（优势点）：
2、产品功能点：
3、产品设计优势：
4、产品教育属性优势：
5、产品安全属性优势：
6、产品相关服务优势：
7、其他：</v>
          </cell>
          <cell r="K3112" t="str">
            <v>居家艺术装饰，提升拼图整体质感，真正的百搭款</v>
          </cell>
          <cell r="L3112" t="str">
            <v/>
          </cell>
          <cell r="M3112" t="str">
            <v>赠品</v>
          </cell>
          <cell r="N3112" t="str">
            <v>2019/01/01</v>
          </cell>
          <cell r="O3112">
            <v>0</v>
          </cell>
          <cell r="P3112">
            <v>0</v>
          </cell>
          <cell r="Q3112">
            <v>0</v>
          </cell>
          <cell r="R3112">
            <v>0</v>
          </cell>
          <cell r="S3112">
            <v>0</v>
          </cell>
          <cell r="T3112" t="str">
            <v>有</v>
          </cell>
          <cell r="U3112" t="str">
            <v/>
          </cell>
          <cell r="V3112" t="str">
            <v>2190</v>
          </cell>
        </row>
        <row r="3112">
          <cell r="Z3112">
            <v>0</v>
          </cell>
          <cell r="AA3112">
            <v>0</v>
          </cell>
          <cell r="AB3112">
            <v>0</v>
          </cell>
          <cell r="AC3112">
            <v>0</v>
          </cell>
          <cell r="AD3112">
            <v>0</v>
          </cell>
          <cell r="AE3112">
            <v>0</v>
          </cell>
          <cell r="AF3112">
            <v>0</v>
          </cell>
          <cell r="AG3112" t="str">
            <v/>
          </cell>
        </row>
        <row r="3113">
          <cell r="A3113" t="str">
            <v>MD6149</v>
          </cell>
          <cell r="B3113" t="str">
            <v>MD2019003</v>
          </cell>
          <cell r="C3113" t="str">
            <v>mideer拼图框-怪物森林（黑色）</v>
          </cell>
          <cell r="D3113" t="str">
            <v>无</v>
          </cell>
          <cell r="E3113" t="str">
            <v>6936352561491</v>
          </cell>
          <cell r="F3113">
            <v>0</v>
          </cell>
          <cell r="G3113">
            <v>0</v>
          </cell>
          <cell r="H3113" t="str">
            <v>3+到20+</v>
          </cell>
          <cell r="I3113" t="str">
            <v>老品</v>
          </cell>
          <cell r="J3113" t="str">
            <v>1、产品同竞品差异点（优势点）：
2、产品功能点：
3、产品设计优势：
4、产品教育属性优势：
5、产品安全属性优势：
6、产品相关服务优势：
7、其他：</v>
          </cell>
          <cell r="K3113" t="str">
            <v>居家艺术装饰，提升拼图整体质感，真正的百搭款</v>
          </cell>
          <cell r="L3113" t="str">
            <v/>
          </cell>
          <cell r="M3113" t="str">
            <v>赠品</v>
          </cell>
          <cell r="N3113" t="str">
            <v>2019/01/01</v>
          </cell>
          <cell r="O3113">
            <v>0</v>
          </cell>
          <cell r="P3113">
            <v>0</v>
          </cell>
          <cell r="Q3113">
            <v>0</v>
          </cell>
          <cell r="R3113">
            <v>0</v>
          </cell>
          <cell r="S3113">
            <v>0</v>
          </cell>
          <cell r="T3113" t="str">
            <v>有</v>
          </cell>
          <cell r="U3113" t="str">
            <v/>
          </cell>
          <cell r="V3113" t="str">
            <v>2190</v>
          </cell>
        </row>
        <row r="3113">
          <cell r="Z3113">
            <v>0</v>
          </cell>
          <cell r="AA3113">
            <v>0</v>
          </cell>
          <cell r="AB3113">
            <v>0</v>
          </cell>
          <cell r="AC3113">
            <v>0</v>
          </cell>
          <cell r="AD3113">
            <v>0</v>
          </cell>
          <cell r="AE3113">
            <v>0</v>
          </cell>
          <cell r="AF3113">
            <v>0</v>
          </cell>
          <cell r="AG3113" t="str">
            <v/>
          </cell>
        </row>
        <row r="3114">
          <cell r="A3114" t="str">
            <v>MD6150</v>
          </cell>
          <cell r="B3114" t="str">
            <v>MD2019003</v>
          </cell>
          <cell r="C3114" t="str">
            <v>mideer拼图框-洛神赋（黑色）</v>
          </cell>
          <cell r="D3114" t="str">
            <v>无</v>
          </cell>
          <cell r="E3114" t="str">
            <v>6936352561507</v>
          </cell>
          <cell r="F3114">
            <v>0</v>
          </cell>
          <cell r="G3114">
            <v>0</v>
          </cell>
          <cell r="H3114" t="str">
            <v>3+到20+</v>
          </cell>
          <cell r="I3114" t="str">
            <v>老品</v>
          </cell>
          <cell r="J3114" t="str">
            <v>1、产品同竞品差异点（优势点）：
2、产品功能点：
3、产品设计优势：
4、产品教育属性优势：
5、产品安全属性优势：
6、产品相关服务优势：
7、其他：</v>
          </cell>
          <cell r="K3114" t="str">
            <v>居家艺术装饰，提升拼图整体质感，真正的百搭款</v>
          </cell>
          <cell r="L3114" t="str">
            <v/>
          </cell>
          <cell r="M3114" t="str">
            <v>赠品</v>
          </cell>
          <cell r="N3114" t="str">
            <v>2019/01/01</v>
          </cell>
          <cell r="O3114">
            <v>0</v>
          </cell>
          <cell r="P3114">
            <v>0</v>
          </cell>
          <cell r="Q3114">
            <v>0</v>
          </cell>
          <cell r="R3114">
            <v>0</v>
          </cell>
          <cell r="S3114">
            <v>0</v>
          </cell>
          <cell r="T3114" t="str">
            <v>有</v>
          </cell>
          <cell r="U3114" t="str">
            <v/>
          </cell>
          <cell r="V3114" t="str">
            <v>2190</v>
          </cell>
        </row>
        <row r="3114">
          <cell r="Z3114">
            <v>0</v>
          </cell>
          <cell r="AA3114">
            <v>0</v>
          </cell>
          <cell r="AB3114">
            <v>0</v>
          </cell>
          <cell r="AC3114">
            <v>0</v>
          </cell>
          <cell r="AD3114">
            <v>0</v>
          </cell>
          <cell r="AE3114">
            <v>0</v>
          </cell>
          <cell r="AF3114">
            <v>0</v>
          </cell>
          <cell r="AG3114" t="str">
            <v/>
          </cell>
        </row>
        <row r="3115">
          <cell r="A3115" t="str">
            <v>MD6151</v>
          </cell>
          <cell r="B3115" t="str">
            <v>MD2019003</v>
          </cell>
          <cell r="C3115" t="str">
            <v>mideer拼图框-洛神赋（白色）</v>
          </cell>
          <cell r="D3115" t="str">
            <v>无</v>
          </cell>
          <cell r="E3115" t="str">
            <v>6936352561514</v>
          </cell>
          <cell r="F3115">
            <v>0</v>
          </cell>
          <cell r="G3115">
            <v>0</v>
          </cell>
          <cell r="H3115" t="str">
            <v>3+到20+</v>
          </cell>
          <cell r="I3115" t="str">
            <v>老品</v>
          </cell>
          <cell r="J3115" t="str">
            <v>1、产品同竞品差异点（优势点）：
2、产品功能点：
3、产品设计优势：
4、产品教育属性优势：
5、产品安全属性优势：
6、产品相关服务优势：
7、其他：</v>
          </cell>
          <cell r="K3115" t="str">
            <v>居家艺术装饰，提升拼图整体质感，真正的百搭款</v>
          </cell>
          <cell r="L3115" t="str">
            <v/>
          </cell>
          <cell r="M3115" t="str">
            <v>赠品</v>
          </cell>
          <cell r="N3115" t="str">
            <v>2019/01/01</v>
          </cell>
          <cell r="O3115">
            <v>0</v>
          </cell>
          <cell r="P3115">
            <v>0</v>
          </cell>
          <cell r="Q3115">
            <v>0</v>
          </cell>
          <cell r="R3115">
            <v>0</v>
          </cell>
          <cell r="S3115">
            <v>0</v>
          </cell>
          <cell r="T3115" t="str">
            <v>有</v>
          </cell>
          <cell r="U3115" t="str">
            <v/>
          </cell>
          <cell r="V3115" t="str">
            <v>2190</v>
          </cell>
        </row>
        <row r="3115">
          <cell r="Z3115">
            <v>0</v>
          </cell>
          <cell r="AA3115">
            <v>0</v>
          </cell>
          <cell r="AB3115">
            <v>0</v>
          </cell>
          <cell r="AC3115">
            <v>0</v>
          </cell>
          <cell r="AD3115">
            <v>0</v>
          </cell>
          <cell r="AE3115">
            <v>0</v>
          </cell>
          <cell r="AF3115">
            <v>0</v>
          </cell>
          <cell r="AG3115" t="str">
            <v/>
          </cell>
        </row>
        <row r="3116">
          <cell r="A3116" t="str">
            <v>MD6317</v>
          </cell>
          <cell r="B3116" t="str">
            <v>MD2019003</v>
          </cell>
          <cell r="C3116" t="str">
            <v>mideer黑色拼图框580x780</v>
          </cell>
          <cell r="D3116" t="str">
            <v>无</v>
          </cell>
          <cell r="E3116" t="str">
            <v>0</v>
          </cell>
          <cell r="F3116">
            <v>0</v>
          </cell>
          <cell r="G3116">
            <v>0</v>
          </cell>
          <cell r="H3116" t="str">
            <v>3+到20+</v>
          </cell>
          <cell r="I3116" t="str">
            <v>老品</v>
          </cell>
          <cell r="J3116" t="str">
            <v>1、产品同竞品差异点（优势点）：
2、产品功能点：
3、产品设计优势：
4、产品教育属性优势：
5、产品安全属性优势：
6、产品相关服务优势：
7、其他：</v>
          </cell>
          <cell r="K3116" t="str">
            <v>居家艺术装饰，提升拼图整体质感，真正的百搭款</v>
          </cell>
          <cell r="L3116" t="str">
            <v/>
          </cell>
          <cell r="M3116" t="str">
            <v>赠品</v>
          </cell>
          <cell r="N3116" t="str">
            <v>2019/01/01</v>
          </cell>
          <cell r="O3116">
            <v>0</v>
          </cell>
          <cell r="P3116">
            <v>0</v>
          </cell>
          <cell r="Q3116">
            <v>0</v>
          </cell>
          <cell r="R3116">
            <v>0</v>
          </cell>
          <cell r="S3116">
            <v>0</v>
          </cell>
          <cell r="T3116" t="str">
            <v>有</v>
          </cell>
          <cell r="U3116" t="str">
            <v/>
          </cell>
          <cell r="V3116" t="str">
            <v>2190</v>
          </cell>
        </row>
        <row r="3116">
          <cell r="Z3116">
            <v>0</v>
          </cell>
          <cell r="AA3116">
            <v>0</v>
          </cell>
          <cell r="AB3116">
            <v>0</v>
          </cell>
          <cell r="AC3116">
            <v>0</v>
          </cell>
          <cell r="AD3116">
            <v>0</v>
          </cell>
          <cell r="AE3116">
            <v>0</v>
          </cell>
          <cell r="AF3116">
            <v>0</v>
          </cell>
          <cell r="AG3116" t="str">
            <v/>
          </cell>
        </row>
        <row r="3117">
          <cell r="A3117" t="str">
            <v>MD6318</v>
          </cell>
          <cell r="B3117" t="str">
            <v>MD2019003</v>
          </cell>
          <cell r="C3117" t="str">
            <v>mideer黑色拼图框642*455</v>
          </cell>
          <cell r="D3117" t="str">
            <v>无</v>
          </cell>
          <cell r="E3117" t="str">
            <v>0</v>
          </cell>
          <cell r="F3117">
            <v>0</v>
          </cell>
          <cell r="G3117">
            <v>0</v>
          </cell>
          <cell r="H3117" t="str">
            <v>3+到20+</v>
          </cell>
          <cell r="I3117" t="str">
            <v>老品</v>
          </cell>
          <cell r="J3117" t="str">
            <v>1、产品同竞品差异点（优势点）：
2、产品功能点：
3、产品设计优势：
4、产品教育属性优势：
5、产品安全属性优势：
6、产品相关服务优势：
7、其他：</v>
          </cell>
          <cell r="K3117" t="str">
            <v>居家艺术装饰，提升拼图整体质感，真正的百搭款</v>
          </cell>
          <cell r="L3117" t="str">
            <v/>
          </cell>
          <cell r="M3117" t="str">
            <v>赠品</v>
          </cell>
          <cell r="N3117" t="str">
            <v>2019/01/01</v>
          </cell>
          <cell r="O3117">
            <v>0</v>
          </cell>
          <cell r="P3117">
            <v>0</v>
          </cell>
          <cell r="Q3117">
            <v>0</v>
          </cell>
          <cell r="R3117">
            <v>0</v>
          </cell>
          <cell r="S3117">
            <v>0</v>
          </cell>
          <cell r="T3117" t="str">
            <v>有</v>
          </cell>
          <cell r="U3117" t="str">
            <v/>
          </cell>
          <cell r="V3117" t="str">
            <v>2190</v>
          </cell>
        </row>
        <row r="3117">
          <cell r="Z3117">
            <v>0</v>
          </cell>
          <cell r="AA3117">
            <v>0</v>
          </cell>
          <cell r="AB3117">
            <v>0</v>
          </cell>
          <cell r="AC3117">
            <v>0</v>
          </cell>
          <cell r="AD3117">
            <v>0</v>
          </cell>
          <cell r="AE3117">
            <v>0</v>
          </cell>
          <cell r="AF3117">
            <v>0</v>
          </cell>
          <cell r="AG3117" t="str">
            <v/>
          </cell>
        </row>
        <row r="3118">
          <cell r="A3118" t="str">
            <v>MD6319</v>
          </cell>
          <cell r="B3118" t="str">
            <v>MD2019003</v>
          </cell>
          <cell r="C3118" t="str">
            <v>mideer黑色拼图框680*423</v>
          </cell>
          <cell r="D3118" t="str">
            <v>无</v>
          </cell>
          <cell r="E3118" t="str">
            <v>0</v>
          </cell>
          <cell r="F3118">
            <v>0</v>
          </cell>
          <cell r="G3118">
            <v>0</v>
          </cell>
          <cell r="H3118" t="str">
            <v>3+到20+</v>
          </cell>
          <cell r="I3118" t="str">
            <v>老品</v>
          </cell>
          <cell r="J3118" t="str">
            <v>1、产品同竞品差异点（优势点）：
2、产品功能点：
3、产品设计优势：
4、产品教育属性优势：
5、产品安全属性优势：
6、产品相关服务优势：
7、其他：</v>
          </cell>
          <cell r="K3118" t="str">
            <v>居家艺术装饰，提升拼图整体质感，真正的百搭款</v>
          </cell>
          <cell r="L3118" t="str">
            <v/>
          </cell>
          <cell r="M3118" t="str">
            <v>赠品</v>
          </cell>
          <cell r="N3118" t="str">
            <v>2019/01/01</v>
          </cell>
          <cell r="O3118">
            <v>0</v>
          </cell>
          <cell r="P3118">
            <v>0</v>
          </cell>
          <cell r="Q3118">
            <v>0</v>
          </cell>
          <cell r="R3118">
            <v>0</v>
          </cell>
          <cell r="S3118">
            <v>0</v>
          </cell>
          <cell r="T3118" t="str">
            <v>有</v>
          </cell>
          <cell r="U3118" t="str">
            <v/>
          </cell>
          <cell r="V3118" t="str">
            <v>2190</v>
          </cell>
        </row>
        <row r="3118">
          <cell r="Z3118">
            <v>0</v>
          </cell>
          <cell r="AA3118">
            <v>0</v>
          </cell>
          <cell r="AB3118">
            <v>0</v>
          </cell>
          <cell r="AC3118">
            <v>0</v>
          </cell>
          <cell r="AD3118">
            <v>0</v>
          </cell>
          <cell r="AE3118">
            <v>0</v>
          </cell>
          <cell r="AF3118">
            <v>0</v>
          </cell>
          <cell r="AG3118" t="str">
            <v/>
          </cell>
        </row>
        <row r="3119">
          <cell r="A3119" t="str">
            <v>MD6320</v>
          </cell>
          <cell r="B3119" t="str">
            <v>MD2019003</v>
          </cell>
          <cell r="C3119" t="str">
            <v>mideer黑色拼图框836x452</v>
          </cell>
          <cell r="D3119" t="str">
            <v>无</v>
          </cell>
          <cell r="E3119" t="str">
            <v>0</v>
          </cell>
          <cell r="F3119">
            <v>0</v>
          </cell>
          <cell r="G3119">
            <v>0</v>
          </cell>
          <cell r="H3119" t="str">
            <v>3+到20+</v>
          </cell>
          <cell r="I3119" t="str">
            <v>老品</v>
          </cell>
          <cell r="J3119" t="str">
            <v>1、产品同竞品差异点（优势点）：
2、产品功能点：
3、产品设计优势：
4、产品教育属性优势：
5、产品安全属性优势：
6、产品相关服务优势：
7、其他：</v>
          </cell>
          <cell r="K3119" t="str">
            <v>居家艺术装饰，提升拼图整体质感，真正的百搭款</v>
          </cell>
          <cell r="L3119" t="str">
            <v/>
          </cell>
          <cell r="M3119" t="str">
            <v>赠品</v>
          </cell>
          <cell r="N3119" t="str">
            <v>2019/01/01</v>
          </cell>
          <cell r="O3119">
            <v>0</v>
          </cell>
          <cell r="P3119">
            <v>0</v>
          </cell>
          <cell r="Q3119">
            <v>0</v>
          </cell>
          <cell r="R3119">
            <v>0</v>
          </cell>
          <cell r="S3119">
            <v>0</v>
          </cell>
          <cell r="T3119" t="str">
            <v>有</v>
          </cell>
          <cell r="U3119" t="str">
            <v/>
          </cell>
          <cell r="V3119" t="str">
            <v>2190</v>
          </cell>
        </row>
        <row r="3119">
          <cell r="Z3119">
            <v>0</v>
          </cell>
          <cell r="AA3119">
            <v>0</v>
          </cell>
          <cell r="AB3119">
            <v>0</v>
          </cell>
          <cell r="AC3119">
            <v>0</v>
          </cell>
          <cell r="AD3119">
            <v>0</v>
          </cell>
          <cell r="AE3119">
            <v>0</v>
          </cell>
          <cell r="AF3119">
            <v>0</v>
          </cell>
          <cell r="AG3119" t="str">
            <v/>
          </cell>
        </row>
        <row r="3120">
          <cell r="A3120" t="str">
            <v>MD6321</v>
          </cell>
          <cell r="B3120" t="str">
            <v>MD2019003</v>
          </cell>
          <cell r="C3120" t="str">
            <v>mideer黑色拼图框412X723</v>
          </cell>
          <cell r="D3120" t="str">
            <v>无</v>
          </cell>
          <cell r="E3120" t="str">
            <v>0</v>
          </cell>
          <cell r="F3120">
            <v>0</v>
          </cell>
          <cell r="G3120">
            <v>0</v>
          </cell>
          <cell r="H3120" t="str">
            <v>3+到20+</v>
          </cell>
          <cell r="I3120" t="str">
            <v>老品</v>
          </cell>
          <cell r="J3120" t="str">
            <v>1、产品同竞品差异点（优势点）：
2、产品功能点：
3、产品设计优势：
4、产品教育属性优势：
5、产品安全属性优势：
6、产品相关服务优势：
7、其他：</v>
          </cell>
          <cell r="K3120" t="str">
            <v>居家艺术装饰，提升拼图整体质感，真正的百搭款</v>
          </cell>
          <cell r="L3120" t="str">
            <v/>
          </cell>
          <cell r="M3120" t="str">
            <v>赠品</v>
          </cell>
          <cell r="N3120" t="str">
            <v>2019/01/01</v>
          </cell>
          <cell r="O3120">
            <v>0</v>
          </cell>
          <cell r="P3120">
            <v>0</v>
          </cell>
          <cell r="Q3120">
            <v>0</v>
          </cell>
          <cell r="R3120">
            <v>0</v>
          </cell>
          <cell r="S3120">
            <v>0</v>
          </cell>
          <cell r="T3120" t="str">
            <v>有</v>
          </cell>
          <cell r="U3120" t="str">
            <v/>
          </cell>
          <cell r="V3120" t="str">
            <v>2190</v>
          </cell>
        </row>
        <row r="3120">
          <cell r="Z3120">
            <v>0</v>
          </cell>
          <cell r="AA3120">
            <v>0</v>
          </cell>
          <cell r="AB3120">
            <v>0</v>
          </cell>
          <cell r="AC3120">
            <v>0</v>
          </cell>
          <cell r="AD3120">
            <v>0</v>
          </cell>
          <cell r="AE3120">
            <v>0</v>
          </cell>
          <cell r="AF3120">
            <v>0</v>
          </cell>
          <cell r="AG3120" t="str">
            <v/>
          </cell>
        </row>
        <row r="3121">
          <cell r="A3121" t="str">
            <v>MD6322</v>
          </cell>
          <cell r="B3121" t="str">
            <v>MD2019003</v>
          </cell>
          <cell r="C3121" t="str">
            <v>mideer黑色拼图框938x369</v>
          </cell>
          <cell r="D3121" t="str">
            <v>无</v>
          </cell>
          <cell r="E3121" t="str">
            <v>0</v>
          </cell>
          <cell r="F3121">
            <v>0</v>
          </cell>
          <cell r="G3121">
            <v>0</v>
          </cell>
          <cell r="H3121" t="str">
            <v>3+到20+</v>
          </cell>
          <cell r="I3121" t="str">
            <v>老品</v>
          </cell>
          <cell r="J3121" t="str">
            <v>1、产品同竞品差异点（优势点）：
2、产品功能点：
3、产品设计优势：
4、产品教育属性优势：
5、产品安全属性优势：
6、产品相关服务优势：
7、其他：</v>
          </cell>
          <cell r="K3121" t="str">
            <v>居家艺术装饰，提升拼图整体质感，真正的百搭款</v>
          </cell>
          <cell r="L3121" t="str">
            <v/>
          </cell>
          <cell r="M3121" t="str">
            <v>赠品</v>
          </cell>
          <cell r="N3121" t="str">
            <v>2019/01/01</v>
          </cell>
          <cell r="O3121">
            <v>0</v>
          </cell>
          <cell r="P3121">
            <v>0</v>
          </cell>
          <cell r="Q3121">
            <v>0</v>
          </cell>
          <cell r="R3121">
            <v>0</v>
          </cell>
          <cell r="S3121">
            <v>0</v>
          </cell>
          <cell r="T3121" t="str">
            <v>有</v>
          </cell>
          <cell r="U3121" t="str">
            <v/>
          </cell>
          <cell r="V3121" t="str">
            <v>2190</v>
          </cell>
        </row>
        <row r="3121">
          <cell r="Z3121">
            <v>0</v>
          </cell>
          <cell r="AA3121">
            <v>0</v>
          </cell>
          <cell r="AB3121">
            <v>0</v>
          </cell>
          <cell r="AC3121">
            <v>0</v>
          </cell>
          <cell r="AD3121">
            <v>0</v>
          </cell>
          <cell r="AE3121">
            <v>0</v>
          </cell>
          <cell r="AF3121">
            <v>0</v>
          </cell>
          <cell r="AG3121" t="str">
            <v/>
          </cell>
        </row>
        <row r="3122">
          <cell r="A3122" t="str">
            <v>MD6323</v>
          </cell>
          <cell r="B3122" t="str">
            <v>MD2019003</v>
          </cell>
          <cell r="C3122" t="str">
            <v>mideer黑色拼图框472x644</v>
          </cell>
          <cell r="D3122" t="str">
            <v>无</v>
          </cell>
          <cell r="E3122" t="str">
            <v>0</v>
          </cell>
          <cell r="F3122">
            <v>0</v>
          </cell>
          <cell r="G3122">
            <v>0</v>
          </cell>
          <cell r="H3122" t="str">
            <v>3+到20+</v>
          </cell>
          <cell r="I3122" t="str">
            <v>老品</v>
          </cell>
          <cell r="J3122" t="str">
            <v>1、产品同竞品差异点（优势点）：
2、产品功能点：
3、产品设计优势：
4、产品教育属性优势：
5、产品安全属性优势：
6、产品相关服务优势：
7、其他：</v>
          </cell>
          <cell r="K3122" t="str">
            <v>居家艺术装饰，提升拼图整体质感，真正的百搭款</v>
          </cell>
          <cell r="L3122" t="str">
            <v/>
          </cell>
          <cell r="M3122" t="str">
            <v>赠品</v>
          </cell>
          <cell r="N3122" t="str">
            <v>2019/01/01</v>
          </cell>
          <cell r="O3122">
            <v>0</v>
          </cell>
          <cell r="P3122">
            <v>0</v>
          </cell>
          <cell r="Q3122">
            <v>0</v>
          </cell>
          <cell r="R3122">
            <v>0</v>
          </cell>
          <cell r="S3122">
            <v>0</v>
          </cell>
          <cell r="T3122" t="str">
            <v>有</v>
          </cell>
          <cell r="U3122" t="str">
            <v/>
          </cell>
          <cell r="V3122" t="str">
            <v>2190</v>
          </cell>
        </row>
        <row r="3122">
          <cell r="Z3122">
            <v>0</v>
          </cell>
          <cell r="AA3122">
            <v>0</v>
          </cell>
          <cell r="AB3122">
            <v>0</v>
          </cell>
          <cell r="AC3122">
            <v>0</v>
          </cell>
          <cell r="AD3122">
            <v>0</v>
          </cell>
          <cell r="AE3122">
            <v>0</v>
          </cell>
          <cell r="AF3122">
            <v>0</v>
          </cell>
          <cell r="AG3122" t="str">
            <v/>
          </cell>
        </row>
        <row r="3123">
          <cell r="A3123" t="str">
            <v>MD6324</v>
          </cell>
          <cell r="B3123" t="str">
            <v>MD2019003</v>
          </cell>
          <cell r="C3123" t="str">
            <v>mideer黑色拼图框578*454</v>
          </cell>
          <cell r="D3123" t="str">
            <v>无</v>
          </cell>
          <cell r="E3123" t="str">
            <v>0</v>
          </cell>
          <cell r="F3123">
            <v>0</v>
          </cell>
          <cell r="G3123">
            <v>0</v>
          </cell>
          <cell r="H3123" t="str">
            <v>3+到20+</v>
          </cell>
          <cell r="I3123" t="str">
            <v>老品</v>
          </cell>
          <cell r="J3123" t="str">
            <v>1、产品同竞品差异点（优势点）：
2、产品功能点：
3、产品设计优势：
4、产品教育属性优势：
5、产品安全属性优势：
6、产品相关服务优势：
7、其他：</v>
          </cell>
          <cell r="K3123" t="str">
            <v>居家艺术装饰，提升拼图整体质感，真正的百搭款</v>
          </cell>
          <cell r="L3123" t="str">
            <v/>
          </cell>
          <cell r="M3123" t="str">
            <v>赠品</v>
          </cell>
          <cell r="N3123" t="str">
            <v>2019/01/01</v>
          </cell>
          <cell r="O3123">
            <v>0</v>
          </cell>
          <cell r="P3123">
            <v>0</v>
          </cell>
          <cell r="Q3123">
            <v>0</v>
          </cell>
          <cell r="R3123">
            <v>0</v>
          </cell>
          <cell r="S3123">
            <v>0</v>
          </cell>
          <cell r="T3123" t="str">
            <v>有</v>
          </cell>
          <cell r="U3123" t="str">
            <v/>
          </cell>
          <cell r="V3123" t="str">
            <v>2190</v>
          </cell>
        </row>
        <row r="3123">
          <cell r="Z3123">
            <v>0</v>
          </cell>
          <cell r="AA3123">
            <v>0</v>
          </cell>
          <cell r="AB3123">
            <v>0</v>
          </cell>
          <cell r="AC3123">
            <v>0</v>
          </cell>
          <cell r="AD3123">
            <v>0</v>
          </cell>
          <cell r="AE3123">
            <v>0</v>
          </cell>
          <cell r="AF3123">
            <v>0</v>
          </cell>
          <cell r="AG3123" t="str">
            <v/>
          </cell>
        </row>
        <row r="3124">
          <cell r="A3124" t="str">
            <v>MD6325</v>
          </cell>
          <cell r="B3124" t="str">
            <v>MD2019003</v>
          </cell>
          <cell r="C3124" t="str">
            <v>mideer黑色拼图框733*407</v>
          </cell>
          <cell r="D3124" t="str">
            <v>无</v>
          </cell>
          <cell r="E3124" t="str">
            <v>0</v>
          </cell>
          <cell r="F3124">
            <v>0</v>
          </cell>
          <cell r="G3124">
            <v>0</v>
          </cell>
          <cell r="H3124" t="str">
            <v>3+到20+</v>
          </cell>
          <cell r="I3124" t="str">
            <v>老品</v>
          </cell>
          <cell r="J3124" t="str">
            <v>1、产品同竞品差异点（优势点）：
2、产品功能点：
3、产品设计优势：
4、产品教育属性优势：
5、产品安全属性优势：
6、产品相关服务优势：
7、其他：</v>
          </cell>
          <cell r="K3124" t="str">
            <v>居家艺术装饰，提升拼图整体质感，真正的百搭款</v>
          </cell>
          <cell r="L3124" t="str">
            <v/>
          </cell>
          <cell r="M3124" t="str">
            <v>赠品</v>
          </cell>
          <cell r="N3124" t="str">
            <v>2019/01/01</v>
          </cell>
          <cell r="O3124">
            <v>0</v>
          </cell>
          <cell r="P3124">
            <v>0</v>
          </cell>
          <cell r="Q3124">
            <v>0</v>
          </cell>
          <cell r="R3124">
            <v>0</v>
          </cell>
          <cell r="S3124">
            <v>0</v>
          </cell>
          <cell r="T3124" t="str">
            <v>有</v>
          </cell>
          <cell r="U3124" t="str">
            <v/>
          </cell>
          <cell r="V3124" t="str">
            <v>2190</v>
          </cell>
        </row>
        <row r="3124">
          <cell r="Z3124">
            <v>0</v>
          </cell>
          <cell r="AA3124">
            <v>0</v>
          </cell>
          <cell r="AB3124">
            <v>0</v>
          </cell>
          <cell r="AC3124">
            <v>0</v>
          </cell>
          <cell r="AD3124">
            <v>0</v>
          </cell>
          <cell r="AE3124">
            <v>0</v>
          </cell>
          <cell r="AF3124">
            <v>0</v>
          </cell>
          <cell r="AG3124" t="str">
            <v/>
          </cell>
        </row>
        <row r="3125">
          <cell r="A3125" t="str">
            <v>MD6326</v>
          </cell>
          <cell r="B3125" t="str">
            <v>MD2019003</v>
          </cell>
          <cell r="C3125" t="str">
            <v>mideer黑色拼图框835*485</v>
          </cell>
          <cell r="D3125" t="str">
            <v>无</v>
          </cell>
          <cell r="E3125" t="str">
            <v>0</v>
          </cell>
          <cell r="F3125">
            <v>0</v>
          </cell>
          <cell r="G3125">
            <v>0</v>
          </cell>
          <cell r="H3125" t="str">
            <v>3+到20+</v>
          </cell>
          <cell r="I3125" t="str">
            <v>老品</v>
          </cell>
          <cell r="J3125" t="str">
            <v>1、产品同竞品差异点（优势点）：
2、产品功能点：
3、产品设计优势：
4、产品教育属性优势：
5、产品安全属性优势：
6、产品相关服务优势：
7、其他：</v>
          </cell>
          <cell r="K3125" t="str">
            <v>居家艺术装饰，提升拼图整体质感，真正的百搭款</v>
          </cell>
          <cell r="L3125" t="str">
            <v/>
          </cell>
          <cell r="M3125" t="str">
            <v>赠品</v>
          </cell>
          <cell r="N3125" t="str">
            <v>2019/01/01</v>
          </cell>
          <cell r="O3125">
            <v>0</v>
          </cell>
          <cell r="P3125">
            <v>0</v>
          </cell>
          <cell r="Q3125">
            <v>0</v>
          </cell>
          <cell r="R3125">
            <v>0</v>
          </cell>
          <cell r="S3125">
            <v>0</v>
          </cell>
          <cell r="T3125" t="str">
            <v>有</v>
          </cell>
          <cell r="U3125" t="str">
            <v/>
          </cell>
          <cell r="V3125" t="str">
            <v>2190</v>
          </cell>
        </row>
        <row r="3125">
          <cell r="Z3125">
            <v>0</v>
          </cell>
          <cell r="AA3125">
            <v>0</v>
          </cell>
          <cell r="AB3125">
            <v>0</v>
          </cell>
          <cell r="AC3125">
            <v>0</v>
          </cell>
          <cell r="AD3125">
            <v>0</v>
          </cell>
          <cell r="AE3125">
            <v>0</v>
          </cell>
          <cell r="AF3125">
            <v>0</v>
          </cell>
          <cell r="AG3125" t="str">
            <v/>
          </cell>
        </row>
        <row r="3126">
          <cell r="A3126" t="str">
            <v>MD6327</v>
          </cell>
          <cell r="B3126" t="str">
            <v>MD2019003</v>
          </cell>
          <cell r="C3126" t="str">
            <v>mideer黑色拼图框757*584</v>
          </cell>
          <cell r="D3126" t="str">
            <v>无</v>
          </cell>
          <cell r="E3126" t="str">
            <v>0</v>
          </cell>
          <cell r="F3126">
            <v>0</v>
          </cell>
          <cell r="G3126">
            <v>0</v>
          </cell>
          <cell r="H3126" t="str">
            <v>3+到20+</v>
          </cell>
          <cell r="I3126" t="str">
            <v>老品</v>
          </cell>
          <cell r="J3126" t="str">
            <v>1、产品同竞品差异点（优势点）：
2、产品功能点：
3、产品设计优势：
4、产品教育属性优势：
5、产品安全属性优势：
6、产品相关服务优势：
7、其他：</v>
          </cell>
          <cell r="K3126" t="str">
            <v>居家艺术装饰，提升拼图整体质感，真正的百搭款</v>
          </cell>
          <cell r="L3126" t="str">
            <v/>
          </cell>
          <cell r="M3126" t="str">
            <v>赠品</v>
          </cell>
          <cell r="N3126" t="str">
            <v>2019/01/01</v>
          </cell>
          <cell r="O3126">
            <v>0</v>
          </cell>
          <cell r="P3126">
            <v>0</v>
          </cell>
          <cell r="Q3126">
            <v>0</v>
          </cell>
          <cell r="R3126">
            <v>0</v>
          </cell>
          <cell r="S3126">
            <v>0</v>
          </cell>
          <cell r="T3126" t="str">
            <v>有</v>
          </cell>
          <cell r="U3126" t="str">
            <v/>
          </cell>
          <cell r="V3126" t="str">
            <v>2190</v>
          </cell>
        </row>
        <row r="3126">
          <cell r="Z3126">
            <v>0</v>
          </cell>
          <cell r="AA3126">
            <v>0</v>
          </cell>
          <cell r="AB3126">
            <v>0</v>
          </cell>
          <cell r="AC3126">
            <v>0</v>
          </cell>
          <cell r="AD3126">
            <v>0</v>
          </cell>
          <cell r="AE3126">
            <v>0</v>
          </cell>
          <cell r="AF3126">
            <v>0</v>
          </cell>
          <cell r="AG3126" t="str">
            <v/>
          </cell>
        </row>
        <row r="3127">
          <cell r="A3127" t="str">
            <v>MD6328</v>
          </cell>
          <cell r="B3127" t="str">
            <v>MD2019003</v>
          </cell>
          <cell r="C3127" t="str">
            <v>mideer黑色拼图框660*500</v>
          </cell>
          <cell r="D3127" t="str">
            <v>无</v>
          </cell>
          <cell r="E3127" t="str">
            <v>0</v>
          </cell>
          <cell r="F3127">
            <v>0</v>
          </cell>
          <cell r="G3127">
            <v>0</v>
          </cell>
          <cell r="H3127" t="str">
            <v>3+到20+</v>
          </cell>
          <cell r="I3127" t="str">
            <v>老品</v>
          </cell>
          <cell r="J3127" t="str">
            <v>1、产品同竞品差异点（优势点）：
2、产品功能点：
3、产品设计优势：
4、产品教育属性优势：
5、产品安全属性优势：
6、产品相关服务优势：
7、其他：</v>
          </cell>
          <cell r="K3127" t="str">
            <v>居家艺术装饰，提升拼图整体质感，真正的百搭款</v>
          </cell>
          <cell r="L3127" t="str">
            <v/>
          </cell>
          <cell r="M3127" t="str">
            <v>赠品</v>
          </cell>
          <cell r="N3127" t="str">
            <v>2019/01/01</v>
          </cell>
          <cell r="O3127">
            <v>0</v>
          </cell>
          <cell r="P3127">
            <v>0</v>
          </cell>
          <cell r="Q3127">
            <v>0</v>
          </cell>
          <cell r="R3127">
            <v>0</v>
          </cell>
          <cell r="S3127">
            <v>0</v>
          </cell>
          <cell r="T3127" t="str">
            <v>有</v>
          </cell>
          <cell r="U3127" t="str">
            <v/>
          </cell>
          <cell r="V3127" t="str">
            <v>2190</v>
          </cell>
        </row>
        <row r="3127">
          <cell r="Z3127">
            <v>0</v>
          </cell>
          <cell r="AA3127">
            <v>0</v>
          </cell>
          <cell r="AB3127">
            <v>0</v>
          </cell>
          <cell r="AC3127">
            <v>0</v>
          </cell>
          <cell r="AD3127">
            <v>0</v>
          </cell>
          <cell r="AE3127">
            <v>0</v>
          </cell>
          <cell r="AF3127">
            <v>0</v>
          </cell>
          <cell r="AG3127" t="str">
            <v/>
          </cell>
        </row>
        <row r="3128">
          <cell r="A3128" t="str">
            <v>MD6329</v>
          </cell>
          <cell r="B3128" t="str">
            <v>MD2019003</v>
          </cell>
          <cell r="C3128" t="str">
            <v>mideer黑色拼图框520*686</v>
          </cell>
          <cell r="D3128" t="str">
            <v>无</v>
          </cell>
          <cell r="E3128" t="str">
            <v>0</v>
          </cell>
          <cell r="F3128">
            <v>0</v>
          </cell>
          <cell r="G3128">
            <v>0</v>
          </cell>
          <cell r="H3128" t="str">
            <v>3+到20+</v>
          </cell>
          <cell r="I3128" t="str">
            <v>老品</v>
          </cell>
          <cell r="J3128" t="str">
            <v>1、产品同竞品差异点（优势点）：
2、产品功能点：
3、产品设计优势：
4、产品教育属性优势：
5、产品安全属性优势：
6、产品相关服务优势：
7、其他：</v>
          </cell>
          <cell r="K3128" t="str">
            <v>居家艺术装饰，提升拼图整体质感，真正的百搭款</v>
          </cell>
          <cell r="L3128" t="str">
            <v/>
          </cell>
          <cell r="M3128" t="str">
            <v>赠品</v>
          </cell>
          <cell r="N3128" t="str">
            <v>2019/01/01</v>
          </cell>
          <cell r="O3128">
            <v>0</v>
          </cell>
          <cell r="P3128">
            <v>0</v>
          </cell>
          <cell r="Q3128">
            <v>0</v>
          </cell>
          <cell r="R3128">
            <v>0</v>
          </cell>
          <cell r="S3128">
            <v>0</v>
          </cell>
          <cell r="T3128" t="str">
            <v>有</v>
          </cell>
          <cell r="U3128" t="str">
            <v/>
          </cell>
          <cell r="V3128" t="str">
            <v>2190</v>
          </cell>
        </row>
        <row r="3128">
          <cell r="Z3128">
            <v>0</v>
          </cell>
          <cell r="AA3128">
            <v>0</v>
          </cell>
          <cell r="AB3128">
            <v>0</v>
          </cell>
          <cell r="AC3128">
            <v>0</v>
          </cell>
          <cell r="AD3128">
            <v>0</v>
          </cell>
          <cell r="AE3128">
            <v>0</v>
          </cell>
          <cell r="AF3128">
            <v>0</v>
          </cell>
          <cell r="AG3128" t="str">
            <v/>
          </cell>
        </row>
        <row r="3129">
          <cell r="A3129" t="str">
            <v>MD6330</v>
          </cell>
          <cell r="B3129" t="str">
            <v>MD2019003</v>
          </cell>
          <cell r="C3129" t="str">
            <v>mideer黑色拼图框550x683</v>
          </cell>
          <cell r="D3129" t="str">
            <v>无</v>
          </cell>
          <cell r="E3129" t="str">
            <v>0</v>
          </cell>
          <cell r="F3129">
            <v>0</v>
          </cell>
          <cell r="G3129">
            <v>0</v>
          </cell>
          <cell r="H3129" t="str">
            <v>3+到20+</v>
          </cell>
          <cell r="I3129" t="str">
            <v>老品</v>
          </cell>
          <cell r="J3129" t="str">
            <v>1、产品同竞品差异点（优势点）：
2、产品功能点：
3、产品设计优势：
4、产品教育属性优势：
5、产品安全属性优势：
6、产品相关服务优势：
7、其他：</v>
          </cell>
          <cell r="K3129" t="str">
            <v>居家艺术装饰，提升拼图整体质感，真正的百搭款</v>
          </cell>
          <cell r="L3129" t="str">
            <v/>
          </cell>
          <cell r="M3129" t="str">
            <v>赠品</v>
          </cell>
          <cell r="N3129" t="str">
            <v>2019/01/01</v>
          </cell>
          <cell r="O3129">
            <v>0</v>
          </cell>
          <cell r="P3129">
            <v>0</v>
          </cell>
          <cell r="Q3129">
            <v>0</v>
          </cell>
          <cell r="R3129">
            <v>0</v>
          </cell>
          <cell r="S3129">
            <v>0</v>
          </cell>
          <cell r="T3129" t="str">
            <v>有</v>
          </cell>
          <cell r="U3129" t="str">
            <v/>
          </cell>
          <cell r="V3129" t="str">
            <v>2190</v>
          </cell>
        </row>
        <row r="3129">
          <cell r="Z3129">
            <v>0</v>
          </cell>
          <cell r="AA3129">
            <v>0</v>
          </cell>
          <cell r="AB3129">
            <v>0</v>
          </cell>
          <cell r="AC3129">
            <v>0</v>
          </cell>
          <cell r="AD3129">
            <v>0</v>
          </cell>
          <cell r="AE3129">
            <v>0</v>
          </cell>
          <cell r="AF3129">
            <v>0</v>
          </cell>
          <cell r="AG3129" t="str">
            <v/>
          </cell>
        </row>
        <row r="3130">
          <cell r="A3130" t="str">
            <v>MD6331</v>
          </cell>
          <cell r="B3130" t="str">
            <v>MD2019003</v>
          </cell>
          <cell r="C3130" t="str">
            <v>mideer白色拼图框580x780</v>
          </cell>
          <cell r="D3130" t="str">
            <v>无</v>
          </cell>
          <cell r="E3130" t="str">
            <v>0</v>
          </cell>
          <cell r="F3130">
            <v>0</v>
          </cell>
          <cell r="G3130">
            <v>0</v>
          </cell>
          <cell r="H3130" t="str">
            <v>3+到20+</v>
          </cell>
          <cell r="I3130" t="str">
            <v>老品</v>
          </cell>
          <cell r="J3130" t="str">
            <v>1、产品同竞品差异点（优势点）：
2、产品功能点：
3、产品设计优势：
4、产品教育属性优势：
5、产品安全属性优势：
6、产品相关服务优势：
7、其他：</v>
          </cell>
          <cell r="K3130" t="str">
            <v>居家艺术装饰，提升拼图整体质感，真正的百搭款</v>
          </cell>
          <cell r="L3130" t="str">
            <v/>
          </cell>
          <cell r="M3130" t="str">
            <v>赠品</v>
          </cell>
          <cell r="N3130" t="str">
            <v>2019/01/01</v>
          </cell>
          <cell r="O3130">
            <v>0</v>
          </cell>
          <cell r="P3130">
            <v>0</v>
          </cell>
          <cell r="Q3130">
            <v>0</v>
          </cell>
          <cell r="R3130">
            <v>0</v>
          </cell>
          <cell r="S3130">
            <v>0</v>
          </cell>
          <cell r="T3130" t="str">
            <v>有</v>
          </cell>
          <cell r="U3130" t="str">
            <v/>
          </cell>
          <cell r="V3130" t="str">
            <v>2190</v>
          </cell>
        </row>
        <row r="3130">
          <cell r="Z3130">
            <v>0</v>
          </cell>
          <cell r="AA3130">
            <v>0</v>
          </cell>
          <cell r="AB3130">
            <v>0</v>
          </cell>
          <cell r="AC3130">
            <v>0</v>
          </cell>
          <cell r="AD3130">
            <v>0</v>
          </cell>
          <cell r="AE3130">
            <v>0</v>
          </cell>
          <cell r="AF3130">
            <v>0</v>
          </cell>
          <cell r="AG3130" t="str">
            <v/>
          </cell>
        </row>
        <row r="3131">
          <cell r="A3131" t="str">
            <v>MD6332</v>
          </cell>
          <cell r="B3131" t="str">
            <v>MD2019003</v>
          </cell>
          <cell r="C3131" t="str">
            <v>mideer白色拼图框642*455</v>
          </cell>
          <cell r="D3131" t="str">
            <v>无</v>
          </cell>
          <cell r="E3131" t="str">
            <v>0</v>
          </cell>
          <cell r="F3131">
            <v>0</v>
          </cell>
          <cell r="G3131">
            <v>0</v>
          </cell>
          <cell r="H3131" t="str">
            <v>3+到20+</v>
          </cell>
          <cell r="I3131" t="str">
            <v>老品</v>
          </cell>
          <cell r="J3131" t="str">
            <v>1、产品同竞品差异点（优势点）：
2、产品功能点：
3、产品设计优势：
4、产品教育属性优势：
5、产品安全属性优势：
6、产品相关服务优势：
7、其他：</v>
          </cell>
          <cell r="K3131" t="str">
            <v>居家艺术装饰，提升拼图整体质感，真正的百搭款</v>
          </cell>
          <cell r="L3131" t="str">
            <v/>
          </cell>
          <cell r="M3131" t="str">
            <v>赠品</v>
          </cell>
          <cell r="N3131" t="str">
            <v>2019/01/01</v>
          </cell>
          <cell r="O3131">
            <v>0</v>
          </cell>
          <cell r="P3131">
            <v>0</v>
          </cell>
          <cell r="Q3131">
            <v>0</v>
          </cell>
          <cell r="R3131">
            <v>0</v>
          </cell>
          <cell r="S3131">
            <v>0</v>
          </cell>
          <cell r="T3131" t="str">
            <v>有</v>
          </cell>
          <cell r="U3131" t="str">
            <v/>
          </cell>
          <cell r="V3131" t="str">
            <v>2190</v>
          </cell>
        </row>
        <row r="3131">
          <cell r="Z3131">
            <v>0</v>
          </cell>
          <cell r="AA3131">
            <v>0</v>
          </cell>
          <cell r="AB3131">
            <v>0</v>
          </cell>
          <cell r="AC3131">
            <v>0</v>
          </cell>
          <cell r="AD3131">
            <v>0</v>
          </cell>
          <cell r="AE3131">
            <v>0</v>
          </cell>
          <cell r="AF3131">
            <v>0</v>
          </cell>
          <cell r="AG3131" t="str">
            <v/>
          </cell>
        </row>
        <row r="3132">
          <cell r="A3132" t="str">
            <v>MD6333</v>
          </cell>
          <cell r="B3132" t="str">
            <v>MD2019003</v>
          </cell>
          <cell r="C3132" t="str">
            <v>mideer白色拼图框680*423</v>
          </cell>
          <cell r="D3132" t="str">
            <v>无</v>
          </cell>
          <cell r="E3132" t="str">
            <v>0</v>
          </cell>
          <cell r="F3132">
            <v>0</v>
          </cell>
          <cell r="G3132">
            <v>0</v>
          </cell>
          <cell r="H3132" t="str">
            <v>3+到20+</v>
          </cell>
          <cell r="I3132" t="str">
            <v>老品</v>
          </cell>
          <cell r="J3132" t="str">
            <v>1、产品同竞品差异点（优势点）：
2、产品功能点：
3、产品设计优势：
4、产品教育属性优势：
5、产品安全属性优势：
6、产品相关服务优势：
7、其他：</v>
          </cell>
          <cell r="K3132" t="str">
            <v>居家艺术装饰，提升拼图整体质感，真正的百搭款</v>
          </cell>
          <cell r="L3132" t="str">
            <v/>
          </cell>
          <cell r="M3132" t="str">
            <v>赠品</v>
          </cell>
          <cell r="N3132" t="str">
            <v>2019/01/01</v>
          </cell>
          <cell r="O3132">
            <v>0</v>
          </cell>
          <cell r="P3132">
            <v>0</v>
          </cell>
          <cell r="Q3132">
            <v>0</v>
          </cell>
          <cell r="R3132">
            <v>0</v>
          </cell>
          <cell r="S3132">
            <v>0</v>
          </cell>
          <cell r="T3132" t="str">
            <v>有</v>
          </cell>
          <cell r="U3132" t="str">
            <v/>
          </cell>
          <cell r="V3132" t="str">
            <v>2190</v>
          </cell>
        </row>
        <row r="3132">
          <cell r="Z3132">
            <v>0</v>
          </cell>
          <cell r="AA3132">
            <v>0</v>
          </cell>
          <cell r="AB3132">
            <v>0</v>
          </cell>
          <cell r="AC3132">
            <v>0</v>
          </cell>
          <cell r="AD3132">
            <v>0</v>
          </cell>
          <cell r="AE3132">
            <v>0</v>
          </cell>
          <cell r="AF3132">
            <v>0</v>
          </cell>
          <cell r="AG3132" t="str">
            <v/>
          </cell>
        </row>
        <row r="3133">
          <cell r="A3133" t="str">
            <v>MD6334</v>
          </cell>
          <cell r="B3133" t="str">
            <v>MD2019003</v>
          </cell>
          <cell r="C3133" t="str">
            <v>mideer白色拼图框836x452</v>
          </cell>
          <cell r="D3133" t="str">
            <v>无</v>
          </cell>
          <cell r="E3133" t="str">
            <v>0</v>
          </cell>
          <cell r="F3133">
            <v>0</v>
          </cell>
          <cell r="G3133">
            <v>0</v>
          </cell>
          <cell r="H3133" t="str">
            <v>3+到20+</v>
          </cell>
          <cell r="I3133" t="str">
            <v>老品</v>
          </cell>
          <cell r="J3133" t="str">
            <v>1、产品同竞品差异点（优势点）：
2、产品功能点：
3、产品设计优势：
4、产品教育属性优势：
5、产品安全属性优势：
6、产品相关服务优势：
7、其他：</v>
          </cell>
          <cell r="K3133" t="str">
            <v>居家艺术装饰，提升拼图整体质感，真正的百搭款</v>
          </cell>
          <cell r="L3133" t="str">
            <v/>
          </cell>
          <cell r="M3133" t="str">
            <v>赠品</v>
          </cell>
          <cell r="N3133" t="str">
            <v>2019/01/01</v>
          </cell>
          <cell r="O3133">
            <v>0</v>
          </cell>
          <cell r="P3133">
            <v>0</v>
          </cell>
          <cell r="Q3133">
            <v>0</v>
          </cell>
          <cell r="R3133">
            <v>0</v>
          </cell>
          <cell r="S3133">
            <v>0</v>
          </cell>
          <cell r="T3133" t="str">
            <v>有</v>
          </cell>
          <cell r="U3133" t="str">
            <v/>
          </cell>
          <cell r="V3133" t="str">
            <v>2190</v>
          </cell>
        </row>
        <row r="3133">
          <cell r="Z3133">
            <v>0</v>
          </cell>
          <cell r="AA3133">
            <v>0</v>
          </cell>
          <cell r="AB3133">
            <v>0</v>
          </cell>
          <cell r="AC3133">
            <v>0</v>
          </cell>
          <cell r="AD3133">
            <v>0</v>
          </cell>
          <cell r="AE3133">
            <v>0</v>
          </cell>
          <cell r="AF3133">
            <v>0</v>
          </cell>
          <cell r="AG3133" t="str">
            <v/>
          </cell>
        </row>
        <row r="3134">
          <cell r="A3134" t="str">
            <v>MD6335</v>
          </cell>
          <cell r="B3134" t="str">
            <v>MD2019003</v>
          </cell>
          <cell r="C3134" t="str">
            <v>mideer白色拼图框412X723</v>
          </cell>
          <cell r="D3134" t="str">
            <v>无</v>
          </cell>
          <cell r="E3134" t="str">
            <v>0</v>
          </cell>
          <cell r="F3134">
            <v>0</v>
          </cell>
          <cell r="G3134">
            <v>0</v>
          </cell>
          <cell r="H3134" t="str">
            <v>3+到20+</v>
          </cell>
          <cell r="I3134" t="str">
            <v>老品</v>
          </cell>
          <cell r="J3134" t="str">
            <v>1、产品同竞品差异点（优势点）：
2、产品功能点：
3、产品设计优势：
4、产品教育属性优势：
5、产品安全属性优势：
6、产品相关服务优势：
7、其他：</v>
          </cell>
          <cell r="K3134" t="str">
            <v>居家艺术装饰，提升拼图整体质感，真正的百搭款</v>
          </cell>
          <cell r="L3134" t="str">
            <v/>
          </cell>
          <cell r="M3134" t="str">
            <v>赠品</v>
          </cell>
          <cell r="N3134" t="str">
            <v>2019/01/01</v>
          </cell>
          <cell r="O3134">
            <v>0</v>
          </cell>
          <cell r="P3134">
            <v>0</v>
          </cell>
          <cell r="Q3134">
            <v>0</v>
          </cell>
          <cell r="R3134">
            <v>0</v>
          </cell>
          <cell r="S3134">
            <v>0</v>
          </cell>
          <cell r="T3134" t="str">
            <v>有</v>
          </cell>
          <cell r="U3134" t="str">
            <v/>
          </cell>
          <cell r="V3134" t="str">
            <v>2190</v>
          </cell>
        </row>
        <row r="3134">
          <cell r="Z3134">
            <v>0</v>
          </cell>
          <cell r="AA3134">
            <v>0</v>
          </cell>
          <cell r="AB3134">
            <v>0</v>
          </cell>
          <cell r="AC3134">
            <v>0</v>
          </cell>
          <cell r="AD3134">
            <v>0</v>
          </cell>
          <cell r="AE3134">
            <v>0</v>
          </cell>
          <cell r="AF3134">
            <v>0</v>
          </cell>
          <cell r="AG3134" t="str">
            <v/>
          </cell>
        </row>
        <row r="3135">
          <cell r="A3135" t="str">
            <v>MD3282</v>
          </cell>
          <cell r="B3135" t="str">
            <v>MD2022062</v>
          </cell>
          <cell r="C3135" t="str">
            <v>mideer关不住的艺术家系列拼图-忙碌的邻居们</v>
          </cell>
          <cell r="D3135" t="str">
            <v>mideer Arts Puzzle Wild Artist - Busy Neighbors</v>
          </cell>
          <cell r="E3135" t="str">
            <v>6936352532828</v>
          </cell>
          <cell r="F3135">
            <v>39</v>
          </cell>
          <cell r="G3135">
            <v>39</v>
          </cell>
          <cell r="H3135" t="str">
            <v/>
          </cell>
          <cell r="I3135" t="str">
            <v>老品</v>
          </cell>
          <cell r="J3135" t="str">
            <v/>
          </cell>
          <cell r="K3135" t="str">
            <v>知名艺术家绘制插画，画面内容栩栩如生，提升审美力</v>
          </cell>
          <cell r="L3135" t="str">
            <v/>
          </cell>
          <cell r="M3135" t="str">
            <v>销售商品</v>
          </cell>
          <cell r="N3135" t="str">
            <v>2022/08/29</v>
          </cell>
          <cell r="O3135">
            <v>14.82</v>
          </cell>
          <cell r="P3135">
            <v>0.1149</v>
          </cell>
          <cell r="Q3135">
            <v>11</v>
          </cell>
          <cell r="R3135">
            <v>11</v>
          </cell>
          <cell r="S3135">
            <v>4.5</v>
          </cell>
          <cell r="T3135" t="str">
            <v>有</v>
          </cell>
          <cell r="U3135" t="str">
            <v/>
          </cell>
          <cell r="V3135" t="str">
            <v>2190</v>
          </cell>
        </row>
        <row r="3135">
          <cell r="AC3135">
            <v>0</v>
          </cell>
        </row>
        <row r="3135">
          <cell r="AG3135" t="str">
            <v/>
          </cell>
        </row>
        <row r="3136">
          <cell r="A3136" t="str">
            <v>MD3288</v>
          </cell>
          <cell r="B3136" t="str">
            <v>MD2021002</v>
          </cell>
          <cell r="C3136" t="str">
            <v>mideer艺术家拼图-春日序曲（1000p）</v>
          </cell>
          <cell r="D3136" t="str">
            <v>无</v>
          </cell>
          <cell r="E3136" t="str">
            <v>6936352532880</v>
          </cell>
          <cell r="F3136">
            <v>158</v>
          </cell>
          <cell r="G3136">
            <v>157.99</v>
          </cell>
          <cell r="H3136" t="str">
            <v>3+到20+</v>
          </cell>
          <cell r="I3136" t="str">
            <v>老品</v>
          </cell>
          <cell r="J3136" t="str">
            <v>1、产品同竞品差异点（优势点）：
2、产品功能点：
3、产品设计优势：
4、产品教育属性优势：
5、产品安全属性优势：
6、产品相关服务优势：
7、其他：</v>
          </cell>
          <cell r="K3136" t="str">
            <v>知名艺术家绘制插画，画面内容栩栩如生，提升审美力</v>
          </cell>
          <cell r="L3136" t="str">
            <v/>
          </cell>
          <cell r="M3136" t="str">
            <v>销售商品</v>
          </cell>
          <cell r="N3136" t="str">
            <v>2022/09/02</v>
          </cell>
          <cell r="O3136">
            <v>60.04</v>
          </cell>
          <cell r="P3136">
            <v>1.2</v>
          </cell>
          <cell r="Q3136">
            <v>29.7</v>
          </cell>
          <cell r="R3136">
            <v>22.5</v>
          </cell>
          <cell r="S3136">
            <v>8</v>
          </cell>
          <cell r="T3136" t="str">
            <v>有</v>
          </cell>
          <cell r="U3136" t="str">
            <v/>
          </cell>
          <cell r="V3136" t="str">
            <v>2190</v>
          </cell>
          <cell r="W3136">
            <v>29.7</v>
          </cell>
          <cell r="X3136">
            <v>22.5</v>
          </cell>
          <cell r="Y3136">
            <v>8</v>
          </cell>
          <cell r="Z3136">
            <v>47</v>
          </cell>
          <cell r="AA3136">
            <v>42</v>
          </cell>
          <cell r="AB3136">
            <v>31.5</v>
          </cell>
          <cell r="AC3136">
            <v>0.062181</v>
          </cell>
          <cell r="AD3136">
            <v>12</v>
          </cell>
          <cell r="AE3136">
            <v>12.9</v>
          </cell>
          <cell r="AF3136">
            <v>10</v>
          </cell>
          <cell r="AG3136" t="str">
            <v/>
          </cell>
        </row>
        <row r="3137">
          <cell r="A3137" t="str">
            <v>MD3290</v>
          </cell>
          <cell r="B3137" t="str">
            <v>MD2020001</v>
          </cell>
          <cell r="C3137" t="str">
            <v>mideer进阶拼图-3阶（城市交通队）</v>
          </cell>
          <cell r="D3137" t="str">
            <v>mideer Level Up Puzzle - City Teamers</v>
          </cell>
          <cell r="E3137" t="str">
            <v>6936352532903</v>
          </cell>
          <cell r="F3137">
            <v>69.8</v>
          </cell>
          <cell r="G3137">
            <v>69.8</v>
          </cell>
          <cell r="H3137" t="str">
            <v>3+到20+</v>
          </cell>
          <cell r="I3137" t="str">
            <v>老品</v>
          </cell>
          <cell r="J3137" t="str">
            <v>1、产品同竞品差异点（优势点）：
2、产品功能点：
3、产品设计优势：
4、产品教育属性优势：
5、产品安全属性优势：
6、产品相关服务优势：
7、其他：</v>
          </cell>
          <cell r="K3137" t="str">
            <v>教育&amp;艺术名师联合打造，科学美育，脑力步步提升</v>
          </cell>
          <cell r="L3137" t="str">
            <v/>
          </cell>
          <cell r="M3137" t="str">
            <v>销售商品</v>
          </cell>
          <cell r="N3137" t="str">
            <v>2022/09/15</v>
          </cell>
          <cell r="O3137">
            <v>26.524</v>
          </cell>
          <cell r="P3137">
            <v>0.87</v>
          </cell>
          <cell r="Q3137">
            <v>18</v>
          </cell>
          <cell r="R3137">
            <v>23</v>
          </cell>
          <cell r="S3137">
            <v>9</v>
          </cell>
          <cell r="T3137" t="str">
            <v>有</v>
          </cell>
          <cell r="U3137" t="str">
            <v/>
          </cell>
          <cell r="V3137" t="str">
            <v>2190</v>
          </cell>
        </row>
        <row r="3137">
          <cell r="Z3137">
            <v>40</v>
          </cell>
          <cell r="AA3137">
            <v>40</v>
          </cell>
          <cell r="AB3137">
            <v>40</v>
          </cell>
          <cell r="AC3137">
            <v>0.064</v>
          </cell>
          <cell r="AD3137">
            <v>10.44</v>
          </cell>
          <cell r="AE3137">
            <v>11</v>
          </cell>
          <cell r="AF3137">
            <v>12</v>
          </cell>
          <cell r="AG3137" t="str">
            <v/>
          </cell>
        </row>
        <row r="3138">
          <cell r="A3138" t="str">
            <v>MD3283</v>
          </cell>
          <cell r="B3138" t="str">
            <v>MD2021002</v>
          </cell>
          <cell r="C3138" t="str">
            <v>mideer艺术家拼图-丛林月夜 （1000p）</v>
          </cell>
          <cell r="D3138" t="str">
            <v>mideer Artist Puzzle - Jungle Moon 1000p</v>
          </cell>
          <cell r="E3138" t="str">
            <v>6936352532835</v>
          </cell>
          <cell r="F3138">
            <v>158</v>
          </cell>
        </row>
        <row r="3138">
          <cell r="H3138" t="str">
            <v>3+到20+</v>
          </cell>
          <cell r="I3138" t="str">
            <v>老品</v>
          </cell>
          <cell r="J3138" t="str">
            <v>1、产品同竞品差异点（优势点）：
2、产品功能点：
3、产品设计优势：
4、产品教育属性优势：
5、产品安全属性优势：
6、产品相关服务优势：
7、其他：</v>
          </cell>
          <cell r="K3138" t="str">
            <v>知名艺术家绘制插画，画面内容栩栩如生，提升审美力</v>
          </cell>
          <cell r="L3138" t="str">
            <v/>
          </cell>
          <cell r="M3138" t="str">
            <v>销售商品</v>
          </cell>
          <cell r="N3138" t="str">
            <v>2022/09/15</v>
          </cell>
          <cell r="O3138">
            <v>60.04</v>
          </cell>
          <cell r="P3138">
            <v>1.2</v>
          </cell>
          <cell r="Q3138">
            <v>29.7</v>
          </cell>
          <cell r="R3138">
            <v>22.5</v>
          </cell>
          <cell r="S3138">
            <v>8</v>
          </cell>
          <cell r="T3138" t="str">
            <v>有</v>
          </cell>
          <cell r="U3138" t="str">
            <v/>
          </cell>
          <cell r="V3138" t="str">
            <v>2190</v>
          </cell>
          <cell r="W3138">
            <v>29.7</v>
          </cell>
          <cell r="X3138">
            <v>22.5</v>
          </cell>
          <cell r="Y3138">
            <v>8</v>
          </cell>
          <cell r="Z3138">
            <v>47</v>
          </cell>
          <cell r="AA3138">
            <v>42</v>
          </cell>
          <cell r="AB3138">
            <v>31.5</v>
          </cell>
          <cell r="AC3138">
            <v>0.062181</v>
          </cell>
          <cell r="AD3138">
            <v>12</v>
          </cell>
          <cell r="AE3138">
            <v>12.9</v>
          </cell>
          <cell r="AF3138">
            <v>10</v>
          </cell>
          <cell r="AG3138" t="str">
            <v/>
          </cell>
        </row>
        <row r="3139">
          <cell r="A3139" t="str">
            <v>MD3293</v>
          </cell>
          <cell r="B3139" t="str">
            <v>MD2021002</v>
          </cell>
          <cell r="C3139" t="str">
            <v>mideer艺术家拼图-华夏奇遇记（1000p）</v>
          </cell>
          <cell r="D3139" t="str">
            <v>mideer Artist Puzzle - China Adventure 1000p</v>
          </cell>
          <cell r="E3139" t="str">
            <v>6936352532934</v>
          </cell>
          <cell r="F3139">
            <v>158</v>
          </cell>
          <cell r="G3139">
            <v>158</v>
          </cell>
          <cell r="H3139" t="str">
            <v>3+到20+</v>
          </cell>
          <cell r="I3139" t="str">
            <v>老品</v>
          </cell>
          <cell r="J3139" t="str">
            <v>1、产品同竞品差异点（优势点）：
2、产品功能点：
3、产品设计优势：
4、产品教育属性优势：
5、产品安全属性优势：
6、产品相关服务优势：
7、其他：</v>
          </cell>
          <cell r="K3139" t="str">
            <v>知名艺术家绘制插画，画面内容栩栩如生，提升审美力</v>
          </cell>
          <cell r="L3139" t="str">
            <v/>
          </cell>
          <cell r="M3139" t="str">
            <v>销售商品</v>
          </cell>
          <cell r="N3139" t="str">
            <v>2022/09/15</v>
          </cell>
          <cell r="O3139">
            <v>60.04</v>
          </cell>
          <cell r="P3139">
            <v>1.2</v>
          </cell>
          <cell r="Q3139">
            <v>29.7</v>
          </cell>
          <cell r="R3139">
            <v>22.5</v>
          </cell>
          <cell r="S3139">
            <v>8</v>
          </cell>
          <cell r="T3139" t="str">
            <v>有</v>
          </cell>
          <cell r="U3139" t="str">
            <v/>
          </cell>
          <cell r="V3139" t="str">
            <v>2190</v>
          </cell>
        </row>
        <row r="3139">
          <cell r="Z3139">
            <v>47</v>
          </cell>
          <cell r="AA3139">
            <v>42</v>
          </cell>
          <cell r="AB3139">
            <v>31.5</v>
          </cell>
          <cell r="AC3139">
            <v>0.062181</v>
          </cell>
          <cell r="AD3139">
            <v>12</v>
          </cell>
          <cell r="AE3139">
            <v>12.6</v>
          </cell>
          <cell r="AF3139">
            <v>10</v>
          </cell>
          <cell r="AG3139" t="str">
            <v/>
          </cell>
        </row>
        <row r="3140">
          <cell r="A3140" t="str">
            <v>MD3294</v>
          </cell>
          <cell r="B3140" t="str">
            <v>MD2021002</v>
          </cell>
          <cell r="C3140" t="str">
            <v>mideer艺术家拼图-巴黎奇遇记（1000p）</v>
          </cell>
          <cell r="D3140" t="str">
            <v>mideer Artist Puzzle - Paris Adventure 1000p</v>
          </cell>
          <cell r="E3140" t="str">
            <v>6936352532941</v>
          </cell>
          <cell r="F3140">
            <v>158</v>
          </cell>
          <cell r="G3140">
            <v>158</v>
          </cell>
          <cell r="H3140" t="str">
            <v/>
          </cell>
          <cell r="I3140" t="str">
            <v>老品</v>
          </cell>
          <cell r="J3140" t="str">
            <v/>
          </cell>
          <cell r="K3140" t="str">
            <v>知名艺术家绘制插画，画面内容栩栩如生，提升审美力</v>
          </cell>
          <cell r="L3140" t="str">
            <v/>
          </cell>
          <cell r="M3140" t="str">
            <v>销售商品</v>
          </cell>
          <cell r="N3140" t="str">
            <v>2022/09/15</v>
          </cell>
          <cell r="O3140">
            <v>60.04</v>
          </cell>
          <cell r="P3140">
            <v>1.2</v>
          </cell>
          <cell r="Q3140">
            <v>29.7</v>
          </cell>
          <cell r="R3140">
            <v>22.5</v>
          </cell>
          <cell r="S3140">
            <v>8</v>
          </cell>
          <cell r="T3140" t="str">
            <v>有</v>
          </cell>
          <cell r="U3140" t="str">
            <v/>
          </cell>
          <cell r="V3140" t="str">
            <v>2190</v>
          </cell>
        </row>
        <row r="3140">
          <cell r="AC3140">
            <v>0</v>
          </cell>
        </row>
        <row r="3140">
          <cell r="AG3140" t="str">
            <v/>
          </cell>
        </row>
        <row r="3141">
          <cell r="A3141" t="str">
            <v>MD3270</v>
          </cell>
          <cell r="B3141" t="str">
            <v>MD2018005</v>
          </cell>
          <cell r="C3141" t="str">
            <v>mideer儿童手提礼盒拼图- 忙碌的交通 （102p）</v>
          </cell>
          <cell r="D3141" t="str">
            <v>mideer Gift Portable Puzzle - Monkey On the Run 102P</v>
          </cell>
          <cell r="E3141" t="str">
            <v>6936352532705</v>
          </cell>
          <cell r="F3141">
            <v>89</v>
          </cell>
          <cell r="G3141">
            <v>89</v>
          </cell>
          <cell r="H3141" t="str">
            <v/>
          </cell>
          <cell r="I3141" t="str">
            <v>老品</v>
          </cell>
          <cell r="J3141" t="str">
            <v/>
          </cell>
          <cell r="K3141" t="str">
            <v>手提款更便捷，送礼更讲究，锻炼手眼协调</v>
          </cell>
          <cell r="L3141" t="str">
            <v/>
          </cell>
          <cell r="M3141" t="str">
            <v>销售商品</v>
          </cell>
          <cell r="N3141" t="str">
            <v>2022/09/20</v>
          </cell>
          <cell r="O3141">
            <v>33.82</v>
          </cell>
          <cell r="P3141">
            <v>0.7609</v>
          </cell>
          <cell r="Q3141">
            <v>21.3</v>
          </cell>
          <cell r="R3141">
            <v>8.3</v>
          </cell>
          <cell r="S3141">
            <v>20.25</v>
          </cell>
          <cell r="T3141" t="str">
            <v>有</v>
          </cell>
          <cell r="U3141" t="str">
            <v/>
          </cell>
          <cell r="V3141" t="str">
            <v>2190</v>
          </cell>
        </row>
        <row r="3141">
          <cell r="AC3141">
            <v>0</v>
          </cell>
        </row>
        <row r="3141">
          <cell r="AG3141" t="str">
            <v/>
          </cell>
        </row>
        <row r="3142">
          <cell r="A3142" t="str">
            <v>MD3096-FX01</v>
          </cell>
          <cell r="B3142" t="str">
            <v>MD2019031</v>
          </cell>
          <cell r="C3142" t="str">
            <v>分销定制-mideer探秘拼图-森林(新款)</v>
          </cell>
          <cell r="D3142" t="str">
            <v>无</v>
          </cell>
          <cell r="E3142" t="str">
            <v>6936352530961</v>
          </cell>
          <cell r="F3142">
            <v>59</v>
          </cell>
        </row>
        <row r="3142">
          <cell r="H3142" t="str">
            <v/>
          </cell>
          <cell r="I3142" t="str">
            <v>老品</v>
          </cell>
          <cell r="J3142" t="str">
            <v/>
          </cell>
          <cell r="K3142" t="str">
            <v>新奇探秘玩法，画面内容栩栩如生，提升审美力</v>
          </cell>
          <cell r="L3142" t="str">
            <v/>
          </cell>
          <cell r="M3142" t="str">
            <v>ODM单</v>
          </cell>
          <cell r="N3142" t="str">
            <v>2022/10/09</v>
          </cell>
          <cell r="O3142">
            <v>22.42</v>
          </cell>
          <cell r="P3142">
            <v>0.67</v>
          </cell>
          <cell r="Q3142">
            <v>25</v>
          </cell>
          <cell r="R3142">
            <v>25</v>
          </cell>
          <cell r="S3142">
            <v>5</v>
          </cell>
          <cell r="T3142" t="str">
            <v>有</v>
          </cell>
          <cell r="U3142" t="str">
            <v/>
          </cell>
          <cell r="V3142" t="str">
            <v>2190</v>
          </cell>
          <cell r="W3142">
            <v>25</v>
          </cell>
          <cell r="X3142">
            <v>25</v>
          </cell>
          <cell r="Y3142">
            <v>5</v>
          </cell>
          <cell r="Z3142">
            <v>53</v>
          </cell>
          <cell r="AA3142">
            <v>52.5</v>
          </cell>
          <cell r="AB3142">
            <v>27</v>
          </cell>
          <cell r="AC3142">
            <v>0.0751275</v>
          </cell>
          <cell r="AD3142">
            <v>13.4</v>
          </cell>
          <cell r="AE3142">
            <v>14</v>
          </cell>
          <cell r="AF3142">
            <v>20</v>
          </cell>
          <cell r="AG3142" t="str">
            <v/>
          </cell>
        </row>
        <row r="3143">
          <cell r="A3143" t="str">
            <v>MD1218</v>
          </cell>
          <cell r="B3143" t="str">
            <v>MD2019003</v>
          </cell>
          <cell r="C3143" t="str">
            <v>mideer榉木拼图框-8寸</v>
          </cell>
          <cell r="D3143" t="str">
            <v>mideer Beech Wood Puzzle Frame - 8 inch</v>
          </cell>
          <cell r="E3143" t="str">
            <v>6936352512189</v>
          </cell>
          <cell r="F3143">
            <v>29.9</v>
          </cell>
          <cell r="G3143">
            <v>29.89</v>
          </cell>
          <cell r="H3143" t="str">
            <v>3+到20+</v>
          </cell>
          <cell r="I3143" t="str">
            <v>老品</v>
          </cell>
          <cell r="J3143" t="str">
            <v>1、产品同竞品差异点（优势点）：
2、产品功能点：
3、产品设计优势：
4、产品教育属性优势：
5、产品安全属性优势：
6、产品相关服务优势：
7、其他：</v>
          </cell>
          <cell r="K3143" t="str">
            <v>居家艺术装饰，提升拼图整体质感，真正的百搭款</v>
          </cell>
          <cell r="L3143" t="str">
            <v/>
          </cell>
          <cell r="M3143" t="str">
            <v>销售商品</v>
          </cell>
          <cell r="N3143" t="str">
            <v>2022/10/14</v>
          </cell>
          <cell r="O3143">
            <v>11.362</v>
          </cell>
          <cell r="P3143">
            <v>0.3</v>
          </cell>
          <cell r="Q3143">
            <v>16</v>
          </cell>
          <cell r="R3143">
            <v>24.5</v>
          </cell>
          <cell r="S3143">
            <v>4.3</v>
          </cell>
          <cell r="T3143" t="str">
            <v>有</v>
          </cell>
          <cell r="U3143" t="str">
            <v/>
          </cell>
          <cell r="V3143" t="str">
            <v>2190</v>
          </cell>
          <cell r="W3143">
            <v>16</v>
          </cell>
          <cell r="X3143">
            <v>24.5</v>
          </cell>
          <cell r="Y3143">
            <v>4.3</v>
          </cell>
          <cell r="Z3143">
            <v>56</v>
          </cell>
          <cell r="AA3143">
            <v>51</v>
          </cell>
          <cell r="AB3143">
            <v>41</v>
          </cell>
          <cell r="AC3143">
            <v>0.117096</v>
          </cell>
          <cell r="AD3143">
            <v>14.4</v>
          </cell>
          <cell r="AE3143">
            <v>15.5</v>
          </cell>
          <cell r="AF3143">
            <v>48</v>
          </cell>
          <cell r="AG3143" t="str">
            <v/>
          </cell>
        </row>
        <row r="3144">
          <cell r="A3144" t="str">
            <v>MD3298</v>
          </cell>
          <cell r="B3144" t="str">
            <v>MD2021002</v>
          </cell>
          <cell r="C3144" t="str">
            <v>mideer艺术家拼图-忙忙碌碌街（104p）</v>
          </cell>
          <cell r="D3144" t="str">
            <v>mideer Artist Puzzle - The Hustling Street (104p)</v>
          </cell>
          <cell r="E3144" t="str">
            <v>6936352532989</v>
          </cell>
          <cell r="F3144">
            <v>128</v>
          </cell>
          <cell r="G3144">
            <v>128</v>
          </cell>
          <cell r="H3144" t="str">
            <v/>
          </cell>
          <cell r="I3144" t="str">
            <v>老品</v>
          </cell>
          <cell r="J3144" t="str">
            <v/>
          </cell>
          <cell r="K3144" t="str">
            <v>知名艺术家绘制插画，画面内容栩栩如生，提升审美力</v>
          </cell>
          <cell r="L3144" t="str">
            <v/>
          </cell>
          <cell r="M3144" t="str">
            <v>销售商品</v>
          </cell>
          <cell r="N3144" t="str">
            <v>2022/10/19</v>
          </cell>
          <cell r="O3144">
            <v>48.64</v>
          </cell>
        </row>
        <row r="3144">
          <cell r="Q3144">
            <v>29.7</v>
          </cell>
          <cell r="R3144">
            <v>22.5</v>
          </cell>
          <cell r="S3144">
            <v>5</v>
          </cell>
          <cell r="T3144" t="str">
            <v>有</v>
          </cell>
          <cell r="U3144" t="str">
            <v/>
          </cell>
          <cell r="V3144" t="str">
            <v>2190</v>
          </cell>
        </row>
        <row r="3144">
          <cell r="AC3144">
            <v>0</v>
          </cell>
        </row>
        <row r="3144">
          <cell r="AG3144" t="str">
            <v/>
          </cell>
        </row>
        <row r="3145">
          <cell r="A3145" t="str">
            <v>MD3296</v>
          </cell>
          <cell r="B3145" t="str">
            <v>MD2021002</v>
          </cell>
          <cell r="C3145" t="str">
            <v>mideer艺术家拼图-森林里的聚会（104p）</v>
          </cell>
          <cell r="D3145" t="str">
            <v>无</v>
          </cell>
          <cell r="E3145" t="str">
            <v>6936352532965</v>
          </cell>
          <cell r="F3145">
            <v>128</v>
          </cell>
          <cell r="G3145">
            <v>128</v>
          </cell>
          <cell r="H3145" t="str">
            <v/>
          </cell>
          <cell r="I3145" t="str">
            <v>老品</v>
          </cell>
          <cell r="J3145" t="str">
            <v/>
          </cell>
          <cell r="K3145" t="str">
            <v>知名艺术家绘制插画，画面内容栩栩如生，提升审美力</v>
          </cell>
          <cell r="L3145" t="str">
            <v/>
          </cell>
          <cell r="M3145" t="str">
            <v>销售商品</v>
          </cell>
          <cell r="N3145" t="str">
            <v>2022/10/19</v>
          </cell>
          <cell r="O3145">
            <v>48.64</v>
          </cell>
        </row>
        <row r="3145">
          <cell r="Q3145">
            <v>29.7</v>
          </cell>
          <cell r="R3145">
            <v>22.5</v>
          </cell>
          <cell r="S3145">
            <v>8</v>
          </cell>
          <cell r="T3145" t="str">
            <v>有</v>
          </cell>
          <cell r="U3145" t="str">
            <v/>
          </cell>
          <cell r="V3145" t="str">
            <v>2190</v>
          </cell>
        </row>
        <row r="3145">
          <cell r="AC3145">
            <v>0</v>
          </cell>
        </row>
        <row r="3145">
          <cell r="AG3145" t="str">
            <v/>
          </cell>
        </row>
        <row r="3146">
          <cell r="A3146" t="str">
            <v>MD3292</v>
          </cell>
          <cell r="B3146" t="str">
            <v>MD2022009</v>
          </cell>
          <cell r="C3146" t="str">
            <v>mideer大旅行家中国地图磁力拼图</v>
          </cell>
          <cell r="D3146" t="str">
            <v>mideer Magnetic Puzzle China Map</v>
          </cell>
          <cell r="E3146" t="str">
            <v>6936352532927</v>
          </cell>
          <cell r="F3146">
            <v>179</v>
          </cell>
          <cell r="G3146">
            <v>179</v>
          </cell>
          <cell r="H3146" t="str">
            <v>3+到20+</v>
          </cell>
          <cell r="I3146" t="str">
            <v>老品</v>
          </cell>
          <cell r="J3146" t="str">
            <v>1、产品同竞品差异点（优势点）：
2、产品功能点：
3、产品设计优势：
4、产品教育属性优势：
5、产品安全属性优势：
6、产品相关服务优势：
7、其他：</v>
          </cell>
          <cell r="K3146" t="str">
            <v>拼拼图，学地理知识，磁力玩法更带感</v>
          </cell>
          <cell r="L3146" t="str">
            <v/>
          </cell>
          <cell r="M3146" t="str">
            <v>销售商品</v>
          </cell>
          <cell r="N3146" t="str">
            <v>2022/10/20</v>
          </cell>
          <cell r="O3146">
            <v>68.02</v>
          </cell>
          <cell r="P3146">
            <v>2</v>
          </cell>
          <cell r="Q3146">
            <v>60</v>
          </cell>
          <cell r="R3146">
            <v>40</v>
          </cell>
          <cell r="S3146">
            <v>1.2</v>
          </cell>
          <cell r="T3146" t="str">
            <v>有</v>
          </cell>
          <cell r="U3146" t="str">
            <v/>
          </cell>
          <cell r="V3146" t="str">
            <v>2190</v>
          </cell>
          <cell r="W3146">
            <v>60</v>
          </cell>
          <cell r="X3146">
            <v>40</v>
          </cell>
          <cell r="Y3146">
            <v>1.2</v>
          </cell>
          <cell r="Z3146">
            <v>65</v>
          </cell>
          <cell r="AA3146">
            <v>45.5</v>
          </cell>
          <cell r="AB3146">
            <v>3</v>
          </cell>
          <cell r="AC3146">
            <v>0.0088725</v>
          </cell>
          <cell r="AD3146">
            <v>2</v>
          </cell>
          <cell r="AE3146">
            <v>2.48</v>
          </cell>
          <cell r="AF3146">
            <v>1</v>
          </cell>
          <cell r="AG3146" t="str">
            <v/>
          </cell>
        </row>
        <row r="3147">
          <cell r="A3147" t="str">
            <v>MD6270</v>
          </cell>
          <cell r="B3147" t="str">
            <v>MD2017048</v>
          </cell>
          <cell r="C3147" t="str">
            <v>mideer木质拼图套装-动物妙想国</v>
          </cell>
          <cell r="D3147" t="str">
            <v>mideer Wooden Puzzle Set - Busy Traffic</v>
          </cell>
          <cell r="E3147" t="str">
            <v>6936352562702</v>
          </cell>
          <cell r="F3147">
            <v>69.8</v>
          </cell>
          <cell r="G3147">
            <v>69.8</v>
          </cell>
          <cell r="H3147" t="str">
            <v/>
          </cell>
          <cell r="I3147" t="str">
            <v>老品</v>
          </cell>
          <cell r="J3147" t="str">
            <v/>
          </cell>
          <cell r="K3147" t="str">
            <v>原木清香无异味，均匀打磨无毛刺，画面生动</v>
          </cell>
          <cell r="L3147" t="str">
            <v/>
          </cell>
          <cell r="M3147" t="str">
            <v>销售商品</v>
          </cell>
          <cell r="N3147" t="str">
            <v>2022/10/22</v>
          </cell>
          <cell r="O3147">
            <v>26.524</v>
          </cell>
          <cell r="P3147">
            <v>0.38</v>
          </cell>
          <cell r="Q3147">
            <v>17.5</v>
          </cell>
          <cell r="R3147">
            <v>14.5</v>
          </cell>
          <cell r="S3147">
            <v>3.5</v>
          </cell>
          <cell r="T3147" t="str">
            <v>有</v>
          </cell>
          <cell r="U3147" t="str">
            <v/>
          </cell>
          <cell r="V3147" t="str">
            <v>2190</v>
          </cell>
        </row>
        <row r="3147">
          <cell r="AC3147">
            <v>0</v>
          </cell>
        </row>
        <row r="3147">
          <cell r="AG3147" t="str">
            <v/>
          </cell>
        </row>
        <row r="3148">
          <cell r="A3148" t="str">
            <v>MD6269</v>
          </cell>
          <cell r="B3148" t="str">
            <v>MD2017048</v>
          </cell>
          <cell r="C3148" t="str">
            <v>mideer木质拼图套装-交通总动员</v>
          </cell>
          <cell r="D3148" t="str">
            <v>mideer Wooden Puzzle Set - Busy Traffic</v>
          </cell>
          <cell r="E3148" t="str">
            <v>6936352562696</v>
          </cell>
          <cell r="F3148">
            <v>69.8</v>
          </cell>
          <cell r="G3148">
            <v>69.8</v>
          </cell>
          <cell r="H3148" t="str">
            <v/>
          </cell>
          <cell r="I3148" t="str">
            <v>老品</v>
          </cell>
          <cell r="J3148" t="str">
            <v/>
          </cell>
          <cell r="K3148" t="str">
            <v>原木清香无异味，均匀打磨无毛刺，画面生动</v>
          </cell>
          <cell r="L3148" t="str">
            <v/>
          </cell>
          <cell r="M3148" t="str">
            <v>销售商品</v>
          </cell>
          <cell r="N3148" t="str">
            <v>2022/10/22</v>
          </cell>
          <cell r="O3148">
            <v>26.524</v>
          </cell>
          <cell r="P3148">
            <v>0.38</v>
          </cell>
          <cell r="Q3148">
            <v>17.5</v>
          </cell>
          <cell r="R3148">
            <v>14.5</v>
          </cell>
          <cell r="S3148">
            <v>3.5</v>
          </cell>
          <cell r="T3148" t="str">
            <v>有</v>
          </cell>
          <cell r="U3148" t="str">
            <v/>
          </cell>
          <cell r="V3148" t="str">
            <v>2190</v>
          </cell>
        </row>
        <row r="3148">
          <cell r="AC3148">
            <v>0</v>
          </cell>
        </row>
        <row r="3148">
          <cell r="AG3148" t="str">
            <v/>
          </cell>
        </row>
        <row r="3149">
          <cell r="A3149" t="str">
            <v>MD3299</v>
          </cell>
          <cell r="B3149" t="str">
            <v>MD2021002</v>
          </cell>
          <cell r="C3149" t="str">
            <v>mideer艺术家拼图-猫的理想国（500p）</v>
          </cell>
          <cell r="D3149" t="str">
            <v>无</v>
          </cell>
          <cell r="E3149" t="str">
            <v>6936352532996</v>
          </cell>
          <cell r="F3149">
            <v>138</v>
          </cell>
          <cell r="G3149">
            <v>138</v>
          </cell>
          <cell r="H3149" t="str">
            <v>3+到20+</v>
          </cell>
          <cell r="I3149" t="str">
            <v>老品</v>
          </cell>
          <cell r="J3149" t="str">
            <v>1、产品同竞品差异点（优势点）：
2、产品功能点：
3、产品设计优势：
4、产品教育属性优势：
5、产品安全属性优势：
6、产品相关服务优势：
7、其他：</v>
          </cell>
          <cell r="K3149" t="str">
            <v>知名艺术家绘制插画，画面内容栩栩如生，提升审美力</v>
          </cell>
          <cell r="L3149" t="str">
            <v/>
          </cell>
          <cell r="M3149" t="str">
            <v>销售商品</v>
          </cell>
          <cell r="N3149" t="str">
            <v>2022/11/04</v>
          </cell>
          <cell r="O3149">
            <v>52.44</v>
          </cell>
          <cell r="P3149">
            <v>0.97</v>
          </cell>
          <cell r="Q3149">
            <v>29.7</v>
          </cell>
          <cell r="R3149">
            <v>22.5</v>
          </cell>
          <cell r="S3149">
            <v>8</v>
          </cell>
          <cell r="T3149" t="str">
            <v>有</v>
          </cell>
          <cell r="U3149" t="str">
            <v/>
          </cell>
          <cell r="V3149" t="str">
            <v>2190</v>
          </cell>
        </row>
        <row r="3149">
          <cell r="Z3149">
            <v>47</v>
          </cell>
          <cell r="AA3149">
            <v>43</v>
          </cell>
          <cell r="AB3149">
            <v>31.5</v>
          </cell>
          <cell r="AC3149">
            <v>0.0636615</v>
          </cell>
          <cell r="AD3149">
            <v>9.66</v>
          </cell>
          <cell r="AE3149">
            <v>10.5</v>
          </cell>
          <cell r="AF3149">
            <v>10</v>
          </cell>
          <cell r="AG3149" t="str">
            <v/>
          </cell>
        </row>
        <row r="3150">
          <cell r="A3150" t="str">
            <v>MD3297</v>
          </cell>
          <cell r="B3150" t="str">
            <v>MD2021002</v>
          </cell>
          <cell r="C3150" t="str">
            <v>mideer艺术家拼图-疯狂兔子城（1000p）</v>
          </cell>
          <cell r="D3150" t="str">
            <v>mideer Artist Puzzle - Rabbitopia (1000p)</v>
          </cell>
          <cell r="E3150" t="str">
            <v>6936352532972</v>
          </cell>
          <cell r="F3150">
            <v>158</v>
          </cell>
          <cell r="G3150">
            <v>158</v>
          </cell>
          <cell r="H3150" t="str">
            <v/>
          </cell>
          <cell r="I3150" t="str">
            <v>老品</v>
          </cell>
          <cell r="J3150" t="str">
            <v/>
          </cell>
          <cell r="K3150" t="str">
            <v>知名艺术家绘制插画，画面内容栩栩如生，提升审美力</v>
          </cell>
          <cell r="L3150" t="str">
            <v/>
          </cell>
          <cell r="M3150" t="str">
            <v>销售商品</v>
          </cell>
          <cell r="N3150" t="str">
            <v>2022/11/04</v>
          </cell>
          <cell r="O3150">
            <v>60.04</v>
          </cell>
        </row>
        <row r="3150">
          <cell r="Q3150">
            <v>29.7</v>
          </cell>
          <cell r="R3150">
            <v>22.5</v>
          </cell>
          <cell r="S3150">
            <v>8</v>
          </cell>
          <cell r="T3150" t="str">
            <v>有</v>
          </cell>
          <cell r="U3150" t="str">
            <v/>
          </cell>
          <cell r="V3150" t="str">
            <v>2190</v>
          </cell>
        </row>
        <row r="3150">
          <cell r="AC3150">
            <v>0</v>
          </cell>
        </row>
        <row r="3150">
          <cell r="AG3150" t="str">
            <v/>
          </cell>
        </row>
        <row r="3151">
          <cell r="A3151" t="str">
            <v>MD3304</v>
          </cell>
          <cell r="B3151" t="str">
            <v>MD2019027</v>
          </cell>
          <cell r="C3151" t="str">
            <v>mideer发声进阶拼图-神奇动物园</v>
          </cell>
          <cell r="D3151" t="str">
            <v>无</v>
          </cell>
          <cell r="E3151" t="str">
            <v>6936352533047</v>
          </cell>
          <cell r="F3151">
            <v>99</v>
          </cell>
          <cell r="G3151">
            <v>99</v>
          </cell>
          <cell r="H3151" t="str">
            <v/>
          </cell>
          <cell r="I3151" t="str">
            <v>老品</v>
          </cell>
          <cell r="J3151" t="str">
            <v/>
          </cell>
          <cell r="K3151" t="str">
            <v>边拼边学，刺激听力，发声清晰反应灵敏</v>
          </cell>
          <cell r="L3151" t="str">
            <v/>
          </cell>
          <cell r="M3151" t="str">
            <v>销售商品</v>
          </cell>
          <cell r="N3151" t="str">
            <v>2022/11/05</v>
          </cell>
          <cell r="O3151">
            <v>37.62</v>
          </cell>
          <cell r="P3151">
            <v>0.75</v>
          </cell>
          <cell r="Q3151">
            <v>29.5</v>
          </cell>
          <cell r="R3151">
            <v>25.8</v>
          </cell>
          <cell r="S3151">
            <v>5</v>
          </cell>
          <cell r="T3151" t="str">
            <v>有</v>
          </cell>
          <cell r="U3151" t="str">
            <v/>
          </cell>
          <cell r="V3151" t="str">
            <v>2190</v>
          </cell>
        </row>
        <row r="3151">
          <cell r="AC3151">
            <v>0</v>
          </cell>
        </row>
        <row r="3151">
          <cell r="AG3151" t="str">
            <v/>
          </cell>
        </row>
        <row r="3152">
          <cell r="A3152" t="str">
            <v>MD3295</v>
          </cell>
          <cell r="B3152" t="str">
            <v>MD2017048</v>
          </cell>
          <cell r="C3152" t="str">
            <v>mideer木质拼图-夏日森友会 （100p）</v>
          </cell>
          <cell r="D3152" t="str">
            <v>无</v>
          </cell>
          <cell r="E3152" t="str">
            <v>6936352532958</v>
          </cell>
          <cell r="F3152">
            <v>75</v>
          </cell>
          <cell r="G3152">
            <v>75</v>
          </cell>
          <cell r="H3152" t="str">
            <v/>
          </cell>
          <cell r="I3152" t="str">
            <v>老品</v>
          </cell>
          <cell r="J3152" t="str">
            <v/>
          </cell>
          <cell r="K3152" t="str">
            <v>原木清香无异味，均匀打磨无毛刺，画面生动</v>
          </cell>
          <cell r="L3152" t="str">
            <v/>
          </cell>
          <cell r="M3152" t="str">
            <v>销售商品</v>
          </cell>
          <cell r="N3152" t="str">
            <v>2022/11/21</v>
          </cell>
          <cell r="O3152">
            <v>28.5</v>
          </cell>
          <cell r="P3152">
            <v>0.59</v>
          </cell>
          <cell r="Q3152">
            <v>40</v>
          </cell>
          <cell r="R3152">
            <v>30</v>
          </cell>
          <cell r="S3152">
            <v>0.8</v>
          </cell>
          <cell r="T3152" t="str">
            <v>有</v>
          </cell>
          <cell r="U3152" t="str">
            <v/>
          </cell>
          <cell r="V3152" t="str">
            <v>2190</v>
          </cell>
        </row>
        <row r="3152">
          <cell r="AC3152">
            <v>0</v>
          </cell>
        </row>
        <row r="3152">
          <cell r="AG3152" t="str">
            <v/>
          </cell>
        </row>
        <row r="3153">
          <cell r="A3153" t="str">
            <v>MD1224</v>
          </cell>
          <cell r="B3153" t="str">
            <v>MD2017048</v>
          </cell>
          <cell r="C3153" t="str">
            <v>mideer木质拼图-兔子的时空旅行（100p）</v>
          </cell>
          <cell r="D3153" t="str">
            <v>无</v>
          </cell>
          <cell r="E3153" t="str">
            <v>6936352512240</v>
          </cell>
          <cell r="F3153">
            <v>75</v>
          </cell>
          <cell r="G3153">
            <v>75</v>
          </cell>
          <cell r="H3153" t="str">
            <v/>
          </cell>
          <cell r="I3153" t="str">
            <v>老品</v>
          </cell>
          <cell r="J3153" t="str">
            <v/>
          </cell>
          <cell r="K3153" t="str">
            <v>原木清香无异味，均匀打磨无毛刺，画面生动</v>
          </cell>
          <cell r="L3153" t="str">
            <v/>
          </cell>
          <cell r="M3153" t="str">
            <v>销售商品</v>
          </cell>
          <cell r="N3153" t="str">
            <v>2022/11/21</v>
          </cell>
          <cell r="O3153">
            <v>28.5</v>
          </cell>
          <cell r="P3153">
            <v>0.59</v>
          </cell>
          <cell r="Q3153">
            <v>40</v>
          </cell>
          <cell r="R3153">
            <v>30</v>
          </cell>
          <cell r="S3153">
            <v>0.8</v>
          </cell>
          <cell r="T3153" t="str">
            <v>有</v>
          </cell>
          <cell r="U3153" t="str">
            <v/>
          </cell>
          <cell r="V3153" t="str">
            <v>2190</v>
          </cell>
        </row>
        <row r="3153">
          <cell r="AC3153">
            <v>0</v>
          </cell>
        </row>
        <row r="3153">
          <cell r="AG3153" t="str">
            <v/>
          </cell>
        </row>
        <row r="3154">
          <cell r="A3154" t="str">
            <v>MD3308</v>
          </cell>
          <cell r="B3154" t="str">
            <v>MD2022047</v>
          </cell>
          <cell r="C3154" t="str">
            <v>mideer 艺术家异形拼图  大展鸿“兔”  188PCS</v>
          </cell>
          <cell r="D3154" t="str">
            <v>无</v>
          </cell>
          <cell r="E3154" t="str">
            <v>6936352533085</v>
          </cell>
          <cell r="F3154">
            <v>118</v>
          </cell>
        </row>
        <row r="3154">
          <cell r="H3154" t="str">
            <v/>
          </cell>
          <cell r="I3154" t="str">
            <v>老品</v>
          </cell>
          <cell r="J3154" t="str">
            <v/>
          </cell>
          <cell r="K3154" t="str">
            <v>知名艺术家绘制插画，画面内容栩栩如生，提升审美力</v>
          </cell>
          <cell r="L3154" t="str">
            <v/>
          </cell>
          <cell r="M3154" t="str">
            <v>销售商品</v>
          </cell>
          <cell r="N3154" t="str">
            <v>2022/12/06</v>
          </cell>
          <cell r="O3154">
            <v>44.84</v>
          </cell>
          <cell r="P3154">
            <v>0.7095</v>
          </cell>
          <cell r="Q3154">
            <v>29.7</v>
          </cell>
          <cell r="R3154">
            <v>22.5</v>
          </cell>
          <cell r="S3154">
            <v>5</v>
          </cell>
          <cell r="T3154" t="str">
            <v>有</v>
          </cell>
          <cell r="U3154" t="str">
            <v/>
          </cell>
          <cell r="V3154" t="str">
            <v>2190</v>
          </cell>
          <cell r="W3154">
            <v>29.7</v>
          </cell>
          <cell r="X3154">
            <v>22.5</v>
          </cell>
          <cell r="Y3154">
            <v>5</v>
          </cell>
          <cell r="Z3154">
            <v>47</v>
          </cell>
          <cell r="AA3154">
            <v>28</v>
          </cell>
          <cell r="AB3154">
            <v>31.5</v>
          </cell>
          <cell r="AC3154">
            <v>0.041454</v>
          </cell>
          <cell r="AD3154">
            <v>7.09</v>
          </cell>
          <cell r="AE3154">
            <v>7.7</v>
          </cell>
          <cell r="AF3154">
            <v>10</v>
          </cell>
          <cell r="AG3154" t="str">
            <v/>
          </cell>
        </row>
        <row r="3155">
          <cell r="A3155" t="str">
            <v>MD3312</v>
          </cell>
          <cell r="B3155" t="str">
            <v>MD2018005</v>
          </cell>
          <cell r="C3155" t="str">
            <v>mideer手提礼盒拼图-在春光下打盹 135P</v>
          </cell>
          <cell r="D3155" t="str">
            <v>无</v>
          </cell>
          <cell r="E3155" t="str">
            <v>6936352533122</v>
          </cell>
          <cell r="F3155">
            <v>76</v>
          </cell>
          <cell r="G3155">
            <v>76</v>
          </cell>
          <cell r="H3155" t="str">
            <v/>
          </cell>
          <cell r="I3155" t="str">
            <v>老品</v>
          </cell>
          <cell r="J3155" t="str">
            <v/>
          </cell>
          <cell r="K3155" t="str">
            <v>手提款更便捷，送礼更讲究，锻炼手眼协调</v>
          </cell>
          <cell r="L3155" t="str">
            <v/>
          </cell>
          <cell r="M3155" t="str">
            <v>ODM单</v>
          </cell>
          <cell r="N3155" t="str">
            <v>2023/01/05</v>
          </cell>
          <cell r="O3155">
            <v>28.88</v>
          </cell>
          <cell r="P3155">
            <v>0.84</v>
          </cell>
          <cell r="Q3155">
            <v>21.3</v>
          </cell>
          <cell r="R3155">
            <v>8.3</v>
          </cell>
          <cell r="S3155">
            <v>20.25</v>
          </cell>
          <cell r="T3155" t="str">
            <v>有</v>
          </cell>
          <cell r="U3155" t="str">
            <v/>
          </cell>
          <cell r="V3155" t="str">
            <v>2190</v>
          </cell>
        </row>
        <row r="3155">
          <cell r="AC3155">
            <v>0</v>
          </cell>
        </row>
        <row r="3155">
          <cell r="AG3155" t="str">
            <v/>
          </cell>
        </row>
        <row r="3156">
          <cell r="A3156" t="str">
            <v>CT6268</v>
          </cell>
          <cell r="B3156" t="str">
            <v>MD2017002</v>
          </cell>
          <cell r="C3156" t="str">
            <v>mideer宝宝的第一款拼图-形状认知（外贸客订款）</v>
          </cell>
          <cell r="D3156" t="str">
            <v>无</v>
          </cell>
          <cell r="E3156" t="str">
            <v>6936352562689</v>
          </cell>
          <cell r="F3156">
            <v>50</v>
          </cell>
          <cell r="G3156">
            <v>50</v>
          </cell>
          <cell r="H3156" t="str">
            <v/>
          </cell>
          <cell r="I3156" t="str">
            <v>老品</v>
          </cell>
          <cell r="J3156" t="str">
            <v/>
          </cell>
          <cell r="K3156" t="str">
            <v>大块更好拼，艺术图案提升审美力，健康原料适用幼儿</v>
          </cell>
          <cell r="L3156" t="str">
            <v/>
          </cell>
          <cell r="M3156" t="str">
            <v>ODM单</v>
          </cell>
          <cell r="N3156" t="str">
            <v>2019/01/01</v>
          </cell>
          <cell r="O3156">
            <v>19</v>
          </cell>
          <cell r="P3156">
            <v>0.7</v>
          </cell>
          <cell r="Q3156">
            <v>22.5</v>
          </cell>
          <cell r="R3156">
            <v>22.5</v>
          </cell>
          <cell r="S3156">
            <v>5</v>
          </cell>
          <cell r="T3156" t="str">
            <v>有</v>
          </cell>
          <cell r="U3156" t="str">
            <v/>
          </cell>
          <cell r="V3156" t="str">
            <v>2190</v>
          </cell>
        </row>
        <row r="3156">
          <cell r="AC3156">
            <v>0</v>
          </cell>
        </row>
        <row r="3156">
          <cell r="AG3156" t="str">
            <v/>
          </cell>
        </row>
        <row r="3157">
          <cell r="A3157" t="str">
            <v>JS5502</v>
          </cell>
          <cell r="B3157" t="str">
            <v>MD2019003</v>
          </cell>
          <cell r="C3157" t="str">
            <v>广博-固体胶 21g</v>
          </cell>
          <cell r="D3157" t="str">
            <v>无</v>
          </cell>
          <cell r="E3157" t="str">
            <v>6922711075969</v>
          </cell>
          <cell r="F3157">
            <v>2</v>
          </cell>
          <cell r="G3157">
            <v>1.84</v>
          </cell>
          <cell r="H3157" t="str">
            <v/>
          </cell>
          <cell r="I3157" t="str">
            <v>老品</v>
          </cell>
          <cell r="J3157" t="str">
            <v/>
          </cell>
          <cell r="K3157" t="str">
            <v>强粘性不松散，粘上手轻松洗净</v>
          </cell>
          <cell r="L3157" t="str">
            <v/>
          </cell>
          <cell r="M3157" t="str">
            <v>赠品</v>
          </cell>
          <cell r="N3157" t="str">
            <v>2019/01/01</v>
          </cell>
          <cell r="O3157">
            <v>0.7</v>
          </cell>
        </row>
        <row r="3157">
          <cell r="Q3157">
            <v>0</v>
          </cell>
          <cell r="R3157">
            <v>0</v>
          </cell>
          <cell r="S3157">
            <v>0</v>
          </cell>
          <cell r="T3157" t="str">
            <v>有</v>
          </cell>
          <cell r="U3157" t="str">
            <v/>
          </cell>
          <cell r="V3157" t="str">
            <v>730</v>
          </cell>
        </row>
        <row r="3157">
          <cell r="AC3157">
            <v>0</v>
          </cell>
        </row>
        <row r="3157">
          <cell r="AG3157" t="str">
            <v/>
          </cell>
        </row>
        <row r="3158">
          <cell r="A3158" t="str">
            <v>CT7045</v>
          </cell>
          <cell r="B3158" t="str">
            <v>MD2019003</v>
          </cell>
          <cell r="C3158" t="str">
            <v>mideer胶棒（赠品）</v>
          </cell>
          <cell r="D3158" t="str">
            <v>无</v>
          </cell>
          <cell r="E3158" t="str">
            <v>6936352570455</v>
          </cell>
          <cell r="F3158">
            <v>0.6</v>
          </cell>
        </row>
        <row r="3158">
          <cell r="H3158" t="str">
            <v>3+到20+</v>
          </cell>
          <cell r="I3158" t="str">
            <v>老品</v>
          </cell>
          <cell r="J3158" t="str">
            <v>1、产品同竞品差异点（优势点）：
2、产品功能点：
3、产品设计优势：
4、产品教育属性优势：
5、产品安全属性优势：
6、产品相关服务优势：
7、其他：</v>
          </cell>
          <cell r="K3158" t="str">
            <v>暂缺</v>
          </cell>
          <cell r="L3158" t="str">
            <v/>
          </cell>
          <cell r="M3158" t="str">
            <v>赠品</v>
          </cell>
          <cell r="N3158" t="str">
            <v>2022/01/01</v>
          </cell>
          <cell r="O3158">
            <v>0.6</v>
          </cell>
          <cell r="P3158">
            <v>0.02</v>
          </cell>
          <cell r="Q3158">
            <v>1.9</v>
          </cell>
          <cell r="R3158">
            <v>8.5</v>
          </cell>
          <cell r="S3158">
            <v>0</v>
          </cell>
          <cell r="T3158" t="str">
            <v>有</v>
          </cell>
          <cell r="U3158" t="str">
            <v/>
          </cell>
          <cell r="V3158" t="str">
            <v>730</v>
          </cell>
          <cell r="W3158">
            <v>8.5</v>
          </cell>
          <cell r="X3158">
            <v>1.9</v>
          </cell>
          <cell r="Y3158">
            <v>1.9</v>
          </cell>
          <cell r="Z3158">
            <v>0</v>
          </cell>
          <cell r="AA3158">
            <v>0</v>
          </cell>
          <cell r="AB3158">
            <v>0</v>
          </cell>
          <cell r="AC3158">
            <v>0</v>
          </cell>
          <cell r="AD3158">
            <v>0</v>
          </cell>
          <cell r="AE3158">
            <v>0</v>
          </cell>
          <cell r="AF3158">
            <v>0</v>
          </cell>
          <cell r="AG3158" t="str">
            <v/>
          </cell>
        </row>
        <row r="3159">
          <cell r="A3159" t="str">
            <v>WL4258</v>
          </cell>
          <cell r="B3159" t="str">
            <v>MD2019003</v>
          </cell>
          <cell r="C3159" t="str">
            <v>mideer 拼图胶刮板</v>
          </cell>
          <cell r="D3159" t="str">
            <v>无</v>
          </cell>
          <cell r="E3159" t="str">
            <v>0</v>
          </cell>
          <cell r="F3159">
            <v>0.2</v>
          </cell>
          <cell r="G3159">
            <v>0.1493</v>
          </cell>
          <cell r="H3159" t="str">
            <v>3+到20+</v>
          </cell>
          <cell r="I3159" t="str">
            <v>老品</v>
          </cell>
          <cell r="J3159" t="str">
            <v>1、产品同竞品差异点（优势点）：
2、产品功能点：
3、产品设计优势：
4、产品教育属性优势：
5、产品安全属性优势：
6、产品相关服务优势：
7、其他：</v>
          </cell>
          <cell r="K3159" t="str">
            <v>轻松刮去、刮均多余胶水，助力拼图装框装饰</v>
          </cell>
          <cell r="L3159" t="str">
            <v/>
          </cell>
          <cell r="M3159" t="str">
            <v>赠品</v>
          </cell>
          <cell r="N3159" t="str">
            <v>2021/03/01</v>
          </cell>
          <cell r="O3159">
            <v>0</v>
          </cell>
          <cell r="P3159">
            <v>0</v>
          </cell>
          <cell r="Q3159">
            <v>0</v>
          </cell>
          <cell r="R3159">
            <v>0</v>
          </cell>
          <cell r="S3159">
            <v>0</v>
          </cell>
          <cell r="T3159" t="str">
            <v>有</v>
          </cell>
          <cell r="U3159" t="str">
            <v/>
          </cell>
          <cell r="V3159" t="str">
            <v>2190</v>
          </cell>
          <cell r="W3159">
            <v>0</v>
          </cell>
          <cell r="X3159">
            <v>0</v>
          </cell>
          <cell r="Y3159">
            <v>0</v>
          </cell>
          <cell r="Z3159">
            <v>0</v>
          </cell>
          <cell r="AA3159">
            <v>0</v>
          </cell>
          <cell r="AB3159">
            <v>0</v>
          </cell>
          <cell r="AC3159">
            <v>0</v>
          </cell>
          <cell r="AD3159">
            <v>0</v>
          </cell>
          <cell r="AE3159">
            <v>0</v>
          </cell>
          <cell r="AF3159">
            <v>0</v>
          </cell>
          <cell r="AG3159" t="str">
            <v/>
          </cell>
        </row>
        <row r="3160">
          <cell r="A3160" t="str">
            <v>MD3261</v>
          </cell>
          <cell r="B3160" t="str">
            <v>MD2022024</v>
          </cell>
          <cell r="C3160" t="str">
            <v>mideer小百科认知拼图大世界小世界-欧洲108P</v>
          </cell>
          <cell r="D3160" t="str">
            <v>mideer Discovery Puzzle Big World Small World - Europe</v>
          </cell>
          <cell r="E3160" t="str">
            <v>6936352532613</v>
          </cell>
          <cell r="F3160">
            <v>39</v>
          </cell>
          <cell r="G3160">
            <v>23.61</v>
          </cell>
          <cell r="H3160" t="str">
            <v/>
          </cell>
          <cell r="I3160" t="str">
            <v>老品</v>
          </cell>
          <cell r="J3160" t="str">
            <v/>
          </cell>
          <cell r="K3160" t="str">
            <v>拼拼图，学知识，锻炼手眼协调，助力早教认知</v>
          </cell>
          <cell r="L3160" t="str">
            <v/>
          </cell>
          <cell r="M3160" t="str">
            <v>销售商品</v>
          </cell>
          <cell r="N3160" t="str">
            <v>2022/06/08</v>
          </cell>
          <cell r="O3160">
            <v>8.97</v>
          </cell>
          <cell r="P3160">
            <v>0.4</v>
          </cell>
          <cell r="Q3160">
            <v>40</v>
          </cell>
          <cell r="R3160">
            <v>30</v>
          </cell>
          <cell r="S3160">
            <v>0.41</v>
          </cell>
          <cell r="T3160" t="str">
            <v>有</v>
          </cell>
          <cell r="U3160" t="str">
            <v/>
          </cell>
          <cell r="V3160" t="str">
            <v>2190</v>
          </cell>
        </row>
        <row r="3160">
          <cell r="AC3160">
            <v>0</v>
          </cell>
        </row>
        <row r="3160">
          <cell r="AG3160" t="str">
            <v/>
          </cell>
        </row>
        <row r="3161">
          <cell r="A3161" t="str">
            <v>MD3258</v>
          </cell>
          <cell r="B3161" t="str">
            <v>MD2022024</v>
          </cell>
          <cell r="C3161" t="str">
            <v>mideer小百科认知拼图大世界小世界-南美洲70P</v>
          </cell>
          <cell r="D3161" t="str">
            <v>mideer Discovery Puzzle Big World Small World - South America</v>
          </cell>
          <cell r="E3161" t="str">
            <v>6936352532583</v>
          </cell>
          <cell r="F3161">
            <v>39</v>
          </cell>
          <cell r="G3161">
            <v>23.61</v>
          </cell>
          <cell r="H3161" t="str">
            <v/>
          </cell>
          <cell r="I3161" t="str">
            <v>老品</v>
          </cell>
          <cell r="J3161" t="str">
            <v/>
          </cell>
          <cell r="K3161" t="str">
            <v>拼拼图，学知识，锻炼手眼协调，助力早教认知</v>
          </cell>
          <cell r="L3161" t="str">
            <v/>
          </cell>
          <cell r="M3161" t="str">
            <v>销售商品</v>
          </cell>
          <cell r="N3161" t="str">
            <v>2022/06/10</v>
          </cell>
          <cell r="O3161">
            <v>8.97</v>
          </cell>
          <cell r="P3161">
            <v>0.4</v>
          </cell>
          <cell r="Q3161">
            <v>40</v>
          </cell>
          <cell r="R3161">
            <v>30</v>
          </cell>
          <cell r="S3161">
            <v>0.41</v>
          </cell>
          <cell r="T3161" t="str">
            <v>有</v>
          </cell>
          <cell r="U3161" t="str">
            <v/>
          </cell>
          <cell r="V3161" t="str">
            <v>2190</v>
          </cell>
        </row>
        <row r="3161">
          <cell r="AC3161">
            <v>0</v>
          </cell>
        </row>
        <row r="3161">
          <cell r="AG3161" t="str">
            <v/>
          </cell>
        </row>
        <row r="3162">
          <cell r="A3162" t="str">
            <v>MD1158</v>
          </cell>
          <cell r="B3162" t="str">
            <v>MD2022044</v>
          </cell>
          <cell r="C3162" t="str">
            <v>mideer木质积木拼板-兔子</v>
          </cell>
          <cell r="D3162" t="str">
            <v>mideer Wooden Building Blocks-Rabbit</v>
          </cell>
          <cell r="E3162" t="str">
            <v>6936352511588</v>
          </cell>
          <cell r="F3162">
            <v>39.9</v>
          </cell>
          <cell r="G3162">
            <v>39.9</v>
          </cell>
          <cell r="H3162" t="str">
            <v/>
          </cell>
          <cell r="I3162" t="str">
            <v>老品</v>
          </cell>
          <cell r="J3162" t="str">
            <v/>
          </cell>
          <cell r="K3162" t="str">
            <v>原木清香无异味，均匀打磨无毛刺，画面生动</v>
          </cell>
          <cell r="L3162" t="str">
            <v/>
          </cell>
          <cell r="M3162" t="str">
            <v>销售商品</v>
          </cell>
          <cell r="N3162" t="str">
            <v>2022/06/22</v>
          </cell>
          <cell r="O3162">
            <v>15.162</v>
          </cell>
          <cell r="P3162">
            <v>0.16</v>
          </cell>
          <cell r="Q3162">
            <v>14.5</v>
          </cell>
          <cell r="R3162">
            <v>14.5</v>
          </cell>
          <cell r="S3162">
            <v>1.6</v>
          </cell>
          <cell r="T3162" t="str">
            <v>有</v>
          </cell>
          <cell r="U3162" t="str">
            <v/>
          </cell>
          <cell r="V3162" t="str">
            <v>2190</v>
          </cell>
        </row>
        <row r="3162">
          <cell r="AC3162">
            <v>0</v>
          </cell>
        </row>
        <row r="3162">
          <cell r="AG3162" t="str">
            <v/>
          </cell>
        </row>
        <row r="3163">
          <cell r="A3163" t="str">
            <v>MD1159</v>
          </cell>
          <cell r="B3163" t="str">
            <v>MD2022044</v>
          </cell>
          <cell r="C3163" t="str">
            <v>mideer木质积木拼板-鲸鱼</v>
          </cell>
          <cell r="D3163" t="str">
            <v>mideer Wooden Building Blocks-Whale</v>
          </cell>
          <cell r="E3163" t="str">
            <v>6936352511595</v>
          </cell>
          <cell r="F3163">
            <v>39.9</v>
          </cell>
          <cell r="G3163">
            <v>39.9</v>
          </cell>
          <cell r="H3163" t="str">
            <v/>
          </cell>
          <cell r="I3163" t="str">
            <v>老品</v>
          </cell>
          <cell r="J3163" t="str">
            <v/>
          </cell>
          <cell r="K3163" t="str">
            <v>原木清香无异味，均匀打磨无毛刺，画面生动</v>
          </cell>
          <cell r="L3163" t="str">
            <v/>
          </cell>
          <cell r="M3163" t="str">
            <v>销售商品</v>
          </cell>
          <cell r="N3163" t="str">
            <v>2022/06/22</v>
          </cell>
          <cell r="O3163">
            <v>15.162</v>
          </cell>
          <cell r="P3163">
            <v>0.16</v>
          </cell>
          <cell r="Q3163">
            <v>14.5</v>
          </cell>
          <cell r="R3163">
            <v>14.5</v>
          </cell>
          <cell r="S3163">
            <v>1.6</v>
          </cell>
          <cell r="T3163" t="str">
            <v>有</v>
          </cell>
          <cell r="U3163" t="str">
            <v/>
          </cell>
          <cell r="V3163" t="str">
            <v>2190</v>
          </cell>
        </row>
        <row r="3163">
          <cell r="AC3163">
            <v>0</v>
          </cell>
        </row>
        <row r="3163">
          <cell r="AG3163" t="str">
            <v/>
          </cell>
        </row>
        <row r="3164">
          <cell r="A3164" t="str">
            <v>MD1160</v>
          </cell>
          <cell r="B3164" t="str">
            <v>MD2022044</v>
          </cell>
          <cell r="C3164" t="str">
            <v>mideer木质积木拼板-小熊</v>
          </cell>
          <cell r="D3164" t="str">
            <v>mideer Wooden Building Blocks-Cubby</v>
          </cell>
          <cell r="E3164" t="str">
            <v>6936352511601</v>
          </cell>
          <cell r="F3164">
            <v>39.9</v>
          </cell>
          <cell r="G3164">
            <v>39.9</v>
          </cell>
          <cell r="H3164" t="str">
            <v/>
          </cell>
          <cell r="I3164" t="str">
            <v>老品</v>
          </cell>
          <cell r="J3164" t="str">
            <v/>
          </cell>
          <cell r="K3164" t="str">
            <v>原木清香无异味，均匀打磨无毛刺，画面生动</v>
          </cell>
          <cell r="L3164" t="str">
            <v/>
          </cell>
          <cell r="M3164" t="str">
            <v>销售商品</v>
          </cell>
          <cell r="N3164" t="str">
            <v>2022/06/22</v>
          </cell>
          <cell r="O3164">
            <v>15.162</v>
          </cell>
          <cell r="P3164">
            <v>0.16</v>
          </cell>
          <cell r="Q3164">
            <v>14.5</v>
          </cell>
          <cell r="R3164">
            <v>14.5</v>
          </cell>
          <cell r="S3164">
            <v>1.6</v>
          </cell>
          <cell r="T3164" t="str">
            <v>有</v>
          </cell>
          <cell r="U3164" t="str">
            <v/>
          </cell>
          <cell r="V3164" t="str">
            <v>2190</v>
          </cell>
        </row>
        <row r="3164">
          <cell r="AC3164">
            <v>0</v>
          </cell>
        </row>
        <row r="3164">
          <cell r="AG3164" t="str">
            <v/>
          </cell>
        </row>
        <row r="3165">
          <cell r="A3165" t="str">
            <v>MD1161</v>
          </cell>
          <cell r="B3165" t="str">
            <v>MD2022044</v>
          </cell>
          <cell r="C3165" t="str">
            <v>mideer木质积木拼板-汽车</v>
          </cell>
          <cell r="D3165" t="str">
            <v>mideer Wooden Building Blocks-Car</v>
          </cell>
          <cell r="E3165" t="str">
            <v>6936352511618</v>
          </cell>
          <cell r="F3165">
            <v>39.9</v>
          </cell>
          <cell r="G3165">
            <v>39.9</v>
          </cell>
          <cell r="H3165" t="str">
            <v/>
          </cell>
          <cell r="I3165" t="str">
            <v>老品</v>
          </cell>
          <cell r="J3165" t="str">
            <v/>
          </cell>
          <cell r="K3165" t="str">
            <v>原木清香无异味，均匀打磨无毛刺，画面生动</v>
          </cell>
          <cell r="L3165" t="str">
            <v/>
          </cell>
          <cell r="M3165" t="str">
            <v>销售商品</v>
          </cell>
          <cell r="N3165" t="str">
            <v>2022/06/22</v>
          </cell>
          <cell r="O3165">
            <v>15.162</v>
          </cell>
          <cell r="P3165">
            <v>0.16</v>
          </cell>
          <cell r="Q3165">
            <v>14.5</v>
          </cell>
          <cell r="R3165">
            <v>14.5</v>
          </cell>
          <cell r="S3165">
            <v>1.6</v>
          </cell>
          <cell r="T3165" t="str">
            <v>有</v>
          </cell>
          <cell r="U3165" t="str">
            <v/>
          </cell>
          <cell r="V3165" t="str">
            <v>2190</v>
          </cell>
        </row>
        <row r="3165">
          <cell r="AC3165">
            <v>0</v>
          </cell>
        </row>
        <row r="3165">
          <cell r="AG3165" t="str">
            <v/>
          </cell>
        </row>
        <row r="3166">
          <cell r="A3166" t="str">
            <v>MD3256</v>
          </cell>
          <cell r="B3166" t="str">
            <v>MD2022024</v>
          </cell>
          <cell r="C3166" t="str">
            <v>mideer小百科认知拼图大世界小世界-大洋洲60P</v>
          </cell>
          <cell r="D3166" t="str">
            <v>mideer Discovery Puzzle Big World Small World - Oceania</v>
          </cell>
          <cell r="E3166" t="str">
            <v>6936352532569</v>
          </cell>
          <cell r="F3166">
            <v>39</v>
          </cell>
          <cell r="G3166">
            <v>21.55</v>
          </cell>
          <cell r="H3166" t="str">
            <v/>
          </cell>
          <cell r="I3166" t="str">
            <v>老品</v>
          </cell>
          <cell r="J3166" t="str">
            <v/>
          </cell>
          <cell r="K3166" t="str">
            <v>拼拼图，学知识，锻炼手眼协调，助力早教认知</v>
          </cell>
          <cell r="L3166" t="str">
            <v/>
          </cell>
          <cell r="M3166" t="str">
            <v>销售商品</v>
          </cell>
          <cell r="N3166" t="str">
            <v>2022/06/22</v>
          </cell>
          <cell r="O3166">
            <v>8.19</v>
          </cell>
          <cell r="P3166">
            <v>0.42</v>
          </cell>
          <cell r="Q3166">
            <v>40</v>
          </cell>
          <cell r="R3166">
            <v>30</v>
          </cell>
          <cell r="S3166">
            <v>0.41</v>
          </cell>
          <cell r="T3166" t="str">
            <v>有</v>
          </cell>
          <cell r="U3166" t="str">
            <v/>
          </cell>
          <cell r="V3166" t="str">
            <v>2190</v>
          </cell>
        </row>
        <row r="3166">
          <cell r="AC3166">
            <v>0</v>
          </cell>
        </row>
        <row r="3166">
          <cell r="AG3166" t="str">
            <v/>
          </cell>
        </row>
        <row r="3167">
          <cell r="A3167" t="str">
            <v>MD3257</v>
          </cell>
          <cell r="B3167" t="str">
            <v>MD2022024</v>
          </cell>
          <cell r="C3167" t="str">
            <v>mideer小百科认知拼图大世界小世界-非洲60P</v>
          </cell>
          <cell r="D3167" t="str">
            <v>mideer Discovery Puzzle Big World Small World - Africa</v>
          </cell>
          <cell r="E3167" t="str">
            <v>6936352532576</v>
          </cell>
          <cell r="F3167">
            <v>39</v>
          </cell>
          <cell r="G3167">
            <v>21.55</v>
          </cell>
          <cell r="H3167" t="str">
            <v/>
          </cell>
          <cell r="I3167" t="str">
            <v>老品</v>
          </cell>
          <cell r="J3167" t="str">
            <v/>
          </cell>
          <cell r="K3167" t="str">
            <v>拼拼图，学知识，锻炼手眼协调，助力早教认知</v>
          </cell>
          <cell r="L3167" t="str">
            <v/>
          </cell>
          <cell r="M3167" t="str">
            <v>销售商品</v>
          </cell>
          <cell r="N3167" t="str">
            <v>2022/06/22</v>
          </cell>
          <cell r="O3167">
            <v>8.19</v>
          </cell>
          <cell r="P3167">
            <v>0.44</v>
          </cell>
          <cell r="Q3167">
            <v>40</v>
          </cell>
          <cell r="R3167">
            <v>30</v>
          </cell>
          <cell r="S3167">
            <v>0.41</v>
          </cell>
          <cell r="T3167" t="str">
            <v>有</v>
          </cell>
          <cell r="U3167" t="str">
            <v/>
          </cell>
          <cell r="V3167" t="str">
            <v>2190</v>
          </cell>
        </row>
        <row r="3167">
          <cell r="AC3167">
            <v>0</v>
          </cell>
        </row>
        <row r="3167">
          <cell r="AG3167" t="str">
            <v/>
          </cell>
        </row>
        <row r="3168">
          <cell r="A3168" t="str">
            <v>MD3259</v>
          </cell>
          <cell r="B3168" t="str">
            <v>MD2022024</v>
          </cell>
          <cell r="C3168" t="str">
            <v>mideer小百科认知拼图大世界小世界-亚洲88P</v>
          </cell>
          <cell r="D3168" t="str">
            <v>mideer Discovery Puzzle Big World Small World - Asian</v>
          </cell>
          <cell r="E3168" t="str">
            <v>6936352532590</v>
          </cell>
          <cell r="F3168">
            <v>39</v>
          </cell>
          <cell r="G3168">
            <v>21.55</v>
          </cell>
          <cell r="H3168" t="str">
            <v/>
          </cell>
          <cell r="I3168" t="str">
            <v>老品</v>
          </cell>
          <cell r="J3168" t="str">
            <v/>
          </cell>
          <cell r="K3168" t="str">
            <v>拼拼图，学知识，锻炼手眼协调，助力早教认知</v>
          </cell>
          <cell r="L3168" t="str">
            <v/>
          </cell>
          <cell r="M3168" t="str">
            <v>销售商品</v>
          </cell>
          <cell r="N3168" t="str">
            <v>2022/06/22</v>
          </cell>
          <cell r="O3168">
            <v>8.19</v>
          </cell>
          <cell r="P3168">
            <v>0.44</v>
          </cell>
          <cell r="Q3168">
            <v>40</v>
          </cell>
          <cell r="R3168">
            <v>30</v>
          </cell>
          <cell r="S3168">
            <v>0.41</v>
          </cell>
          <cell r="T3168" t="str">
            <v>有</v>
          </cell>
          <cell r="U3168" t="str">
            <v/>
          </cell>
          <cell r="V3168" t="str">
            <v>2190</v>
          </cell>
        </row>
        <row r="3168">
          <cell r="AC3168">
            <v>0</v>
          </cell>
        </row>
        <row r="3168">
          <cell r="AG3168" t="str">
            <v/>
          </cell>
        </row>
        <row r="3169">
          <cell r="A3169" t="str">
            <v>MD3269</v>
          </cell>
          <cell r="B3169" t="str">
            <v>MD2022047</v>
          </cell>
          <cell r="C3169" t="str">
            <v>mideer艺术家异形拼图-熊猫天文馆（330P）</v>
          </cell>
          <cell r="D3169" t="str">
            <v>mideer Shaped Artist Puzzle - Panda Planetarium 330P</v>
          </cell>
          <cell r="E3169" t="str">
            <v>6936352532699</v>
          </cell>
          <cell r="F3169">
            <v>118</v>
          </cell>
          <cell r="G3169">
            <v>118</v>
          </cell>
          <cell r="H3169" t="str">
            <v/>
          </cell>
          <cell r="I3169" t="str">
            <v>老品</v>
          </cell>
          <cell r="J3169" t="str">
            <v/>
          </cell>
          <cell r="K3169" t="str">
            <v>知名艺术家绘制插画，画面内容栩栩如生，提升审美力</v>
          </cell>
          <cell r="L3169" t="str">
            <v/>
          </cell>
          <cell r="M3169" t="str">
            <v>销售商品</v>
          </cell>
          <cell r="N3169" t="str">
            <v>2022/07/01</v>
          </cell>
          <cell r="O3169">
            <v>44.84</v>
          </cell>
          <cell r="P3169">
            <v>0.82</v>
          </cell>
          <cell r="Q3169">
            <v>29.7</v>
          </cell>
          <cell r="R3169">
            <v>22.5</v>
          </cell>
          <cell r="S3169">
            <v>5</v>
          </cell>
          <cell r="T3169" t="str">
            <v>有</v>
          </cell>
          <cell r="U3169" t="str">
            <v/>
          </cell>
          <cell r="V3169" t="str">
            <v>2190</v>
          </cell>
        </row>
        <row r="3169">
          <cell r="AC3169">
            <v>0</v>
          </cell>
        </row>
        <row r="3169">
          <cell r="AG3169" t="str">
            <v/>
          </cell>
        </row>
        <row r="3170">
          <cell r="A3170" t="str">
            <v>MD3230</v>
          </cell>
          <cell r="B3170" t="str">
            <v>MD2022047</v>
          </cell>
          <cell r="C3170" t="str">
            <v>mideer艺术家异形拼图-爱丽丝茶话会</v>
          </cell>
          <cell r="D3170" t="str">
            <v>mideer Artist Shaped Puzzle - Alice's Tea Party</v>
          </cell>
          <cell r="E3170" t="str">
            <v>6936352532309</v>
          </cell>
          <cell r="F3170">
            <v>118</v>
          </cell>
          <cell r="G3170">
            <v>118</v>
          </cell>
          <cell r="H3170" t="str">
            <v/>
          </cell>
          <cell r="I3170" t="str">
            <v>老品</v>
          </cell>
          <cell r="J3170" t="str">
            <v/>
          </cell>
          <cell r="K3170" t="str">
            <v>知名艺术家绘制插画，画面内容栩栩如生，提升审美力</v>
          </cell>
          <cell r="L3170" t="str">
            <v/>
          </cell>
          <cell r="M3170" t="str">
            <v>销售商品</v>
          </cell>
          <cell r="N3170" t="str">
            <v>2022/07/13</v>
          </cell>
          <cell r="O3170">
            <v>44.84</v>
          </cell>
          <cell r="P3170">
            <v>0.7095</v>
          </cell>
          <cell r="Q3170">
            <v>29.7</v>
          </cell>
          <cell r="R3170">
            <v>22.5</v>
          </cell>
          <cell r="S3170">
            <v>5</v>
          </cell>
          <cell r="T3170" t="str">
            <v>有</v>
          </cell>
          <cell r="U3170" t="str">
            <v/>
          </cell>
          <cell r="V3170" t="str">
            <v>2190</v>
          </cell>
        </row>
        <row r="3170">
          <cell r="AC3170">
            <v>0</v>
          </cell>
        </row>
        <row r="3170">
          <cell r="AG3170" t="str">
            <v/>
          </cell>
        </row>
        <row r="3171">
          <cell r="A3171" t="str">
            <v>MD3272</v>
          </cell>
          <cell r="B3171" t="str">
            <v>MD2019016</v>
          </cell>
          <cell r="C3171" t="str">
            <v>mideer异形主题拼图-欢乐恐龙谷</v>
          </cell>
          <cell r="D3171" t="str">
            <v>无</v>
          </cell>
          <cell r="E3171" t="str">
            <v>6936352532729</v>
          </cell>
          <cell r="F3171">
            <v>89</v>
          </cell>
          <cell r="G3171">
            <v>89</v>
          </cell>
          <cell r="H3171" t="str">
            <v/>
          </cell>
          <cell r="I3171" t="str">
            <v>老品</v>
          </cell>
          <cell r="J3171" t="str">
            <v/>
          </cell>
          <cell r="K3171" t="str">
            <v>知名艺术家绘制插画，画面内容栩栩如生，提升审美力</v>
          </cell>
          <cell r="L3171" t="str">
            <v/>
          </cell>
          <cell r="M3171" t="str">
            <v>销售商品</v>
          </cell>
          <cell r="N3171" t="str">
            <v>2022/07/13</v>
          </cell>
          <cell r="O3171">
            <v>33.82</v>
          </cell>
        </row>
        <row r="3171">
          <cell r="Q3171">
            <v>29.7</v>
          </cell>
          <cell r="R3171">
            <v>21</v>
          </cell>
          <cell r="S3171">
            <v>5</v>
          </cell>
          <cell r="T3171" t="str">
            <v>有</v>
          </cell>
          <cell r="U3171" t="str">
            <v/>
          </cell>
          <cell r="V3171" t="str">
            <v>2190</v>
          </cell>
        </row>
        <row r="3171">
          <cell r="AC3171">
            <v>0</v>
          </cell>
        </row>
        <row r="3171">
          <cell r="AG3171" t="str">
            <v/>
          </cell>
        </row>
        <row r="3172">
          <cell r="A3172" t="str">
            <v>MD3267</v>
          </cell>
          <cell r="B3172" t="str">
            <v>MD2021002</v>
          </cell>
          <cell r="C3172" t="str">
            <v>mideer艺术家拼图-罗马奇遇记 （1000P）</v>
          </cell>
          <cell r="D3172" t="str">
            <v>mideer Artist Puzzle - Rome Adventure 1000P</v>
          </cell>
          <cell r="E3172" t="str">
            <v>6936352532675</v>
          </cell>
          <cell r="F3172">
            <v>158</v>
          </cell>
          <cell r="G3172">
            <v>158</v>
          </cell>
          <cell r="H3172" t="str">
            <v/>
          </cell>
          <cell r="I3172" t="str">
            <v>老品</v>
          </cell>
          <cell r="J3172" t="str">
            <v/>
          </cell>
          <cell r="K3172" t="str">
            <v>知名艺术家绘制插画，画面内容栩栩如生，提升审美力</v>
          </cell>
          <cell r="L3172" t="str">
            <v/>
          </cell>
          <cell r="M3172" t="str">
            <v>销售商品</v>
          </cell>
          <cell r="N3172" t="str">
            <v>2022/07/18</v>
          </cell>
          <cell r="O3172">
            <v>60.04</v>
          </cell>
          <cell r="P3172">
            <v>1.2</v>
          </cell>
          <cell r="Q3172">
            <v>29.7</v>
          </cell>
          <cell r="R3172">
            <v>22.5</v>
          </cell>
          <cell r="S3172">
            <v>8</v>
          </cell>
          <cell r="T3172" t="str">
            <v>有</v>
          </cell>
          <cell r="U3172" t="str">
            <v/>
          </cell>
          <cell r="V3172" t="str">
            <v>2190</v>
          </cell>
        </row>
        <row r="3172">
          <cell r="AC3172">
            <v>0</v>
          </cell>
        </row>
        <row r="3172">
          <cell r="AG3172" t="str">
            <v/>
          </cell>
        </row>
        <row r="3173">
          <cell r="A3173" t="str">
            <v>MD3285</v>
          </cell>
          <cell r="B3173" t="str">
            <v>MD2021002</v>
          </cell>
          <cell r="C3173" t="str">
            <v>mideer艺术家拼图-我的树屋邻居 （500p）</v>
          </cell>
          <cell r="D3173" t="str">
            <v>无</v>
          </cell>
          <cell r="E3173" t="str">
            <v>6936352532859</v>
          </cell>
          <cell r="F3173">
            <v>138</v>
          </cell>
        </row>
        <row r="3173">
          <cell r="H3173" t="str">
            <v>3+到20+</v>
          </cell>
          <cell r="I3173" t="str">
            <v>老品</v>
          </cell>
          <cell r="J3173" t="str">
            <v>1、产品同竞品差异点（优势点）：
2、产品功能点：
3、产品设计优势：
4、产品教育属性优势：
5、产品安全属性优势：
6、产品相关服务优势：
7、其他：</v>
          </cell>
          <cell r="K3173" t="str">
            <v>知名艺术家绘制插画，画面内容栩栩如生，提升审美力</v>
          </cell>
          <cell r="L3173" t="str">
            <v/>
          </cell>
          <cell r="M3173" t="str">
            <v>销售商品</v>
          </cell>
          <cell r="N3173" t="str">
            <v>2022/07/21</v>
          </cell>
          <cell r="O3173">
            <v>52.44</v>
          </cell>
          <cell r="P3173">
            <v>0.97</v>
          </cell>
          <cell r="Q3173">
            <v>29.7</v>
          </cell>
          <cell r="R3173">
            <v>22.5</v>
          </cell>
          <cell r="S3173">
            <v>8</v>
          </cell>
          <cell r="T3173" t="str">
            <v>有</v>
          </cell>
          <cell r="U3173" t="str">
            <v/>
          </cell>
          <cell r="V3173" t="str">
            <v>2190</v>
          </cell>
          <cell r="W3173">
            <v>29.7</v>
          </cell>
          <cell r="X3173">
            <v>22.5</v>
          </cell>
          <cell r="Y3173">
            <v>8</v>
          </cell>
          <cell r="Z3173">
            <v>47</v>
          </cell>
          <cell r="AA3173">
            <v>42</v>
          </cell>
          <cell r="AB3173">
            <v>31.5</v>
          </cell>
          <cell r="AC3173">
            <v>0.062181</v>
          </cell>
          <cell r="AD3173">
            <v>9.66</v>
          </cell>
          <cell r="AE3173">
            <v>10.4</v>
          </cell>
          <cell r="AF3173">
            <v>10</v>
          </cell>
          <cell r="AG3173" t="str">
            <v/>
          </cell>
        </row>
        <row r="3174">
          <cell r="A3174" t="str">
            <v>MD3252</v>
          </cell>
          <cell r="B3174" t="str">
            <v>MD2021002</v>
          </cell>
          <cell r="C3174" t="str">
            <v>mideer艺术家拼图-秘野仙踪（500p）</v>
          </cell>
          <cell r="D3174" t="str">
            <v>无</v>
          </cell>
          <cell r="E3174" t="str">
            <v>6936352532521</v>
          </cell>
          <cell r="F3174">
            <v>138</v>
          </cell>
          <cell r="G3174">
            <v>138</v>
          </cell>
          <cell r="H3174" t="str">
            <v/>
          </cell>
          <cell r="I3174" t="str">
            <v>老品</v>
          </cell>
          <cell r="J3174" t="str">
            <v/>
          </cell>
          <cell r="K3174" t="str">
            <v>知名艺术家绘制插画，画面内容栩栩如生，提升审美力</v>
          </cell>
          <cell r="L3174" t="str">
            <v/>
          </cell>
          <cell r="M3174" t="str">
            <v>销售商品</v>
          </cell>
          <cell r="N3174" t="str">
            <v>2022/07/21</v>
          </cell>
          <cell r="O3174">
            <v>52.44</v>
          </cell>
          <cell r="P3174">
            <v>0.9514</v>
          </cell>
          <cell r="Q3174">
            <v>29.7</v>
          </cell>
          <cell r="R3174">
            <v>22.5</v>
          </cell>
          <cell r="S3174">
            <v>8</v>
          </cell>
          <cell r="T3174" t="str">
            <v>有</v>
          </cell>
          <cell r="U3174" t="str">
            <v/>
          </cell>
          <cell r="V3174" t="str">
            <v>2190</v>
          </cell>
        </row>
        <row r="3174">
          <cell r="AC3174">
            <v>0</v>
          </cell>
        </row>
        <row r="3174">
          <cell r="AG3174" t="str">
            <v/>
          </cell>
        </row>
        <row r="3175">
          <cell r="A3175" t="str">
            <v>MD3274</v>
          </cell>
          <cell r="B3175" t="str">
            <v>MD2021002</v>
          </cell>
          <cell r="C3175" t="str">
            <v>mideer艺术家拼图-海洋深处（1000P）</v>
          </cell>
          <cell r="D3175" t="str">
            <v>mideer Artist Puzzle - Into the Ocean 1000P</v>
          </cell>
          <cell r="E3175" t="str">
            <v>6936352532743</v>
          </cell>
          <cell r="F3175">
            <v>158</v>
          </cell>
        </row>
        <row r="3175">
          <cell r="H3175" t="str">
            <v>3+到20+</v>
          </cell>
          <cell r="I3175" t="str">
            <v>老品</v>
          </cell>
          <cell r="J3175" t="str">
            <v>1、产品同竞品差异点（优势点）：
2、产品功能点：
3、产品设计优势：
4、产品教育属性优势：
5、产品安全属性优势：
6、产品相关服务优势：
7、其他：</v>
          </cell>
          <cell r="K3175" t="str">
            <v>知名艺术家绘制插画，画面内容栩栩如生，提升审美力</v>
          </cell>
          <cell r="L3175" t="str">
            <v/>
          </cell>
          <cell r="M3175" t="str">
            <v>销售商品</v>
          </cell>
          <cell r="N3175" t="str">
            <v>2022/08/02</v>
          </cell>
          <cell r="O3175">
            <v>60.04</v>
          </cell>
          <cell r="P3175">
            <v>1.2</v>
          </cell>
          <cell r="Q3175">
            <v>29.7</v>
          </cell>
          <cell r="R3175">
            <v>22.5</v>
          </cell>
          <cell r="S3175">
            <v>8</v>
          </cell>
          <cell r="T3175" t="str">
            <v>有</v>
          </cell>
          <cell r="U3175" t="str">
            <v/>
          </cell>
          <cell r="V3175" t="str">
            <v>2190</v>
          </cell>
          <cell r="W3175">
            <v>29.7</v>
          </cell>
          <cell r="X3175">
            <v>22.5</v>
          </cell>
          <cell r="Y3175">
            <v>8</v>
          </cell>
          <cell r="Z3175">
            <v>47</v>
          </cell>
          <cell r="AA3175">
            <v>42</v>
          </cell>
          <cell r="AB3175">
            <v>31</v>
          </cell>
          <cell r="AC3175">
            <v>0.061194</v>
          </cell>
          <cell r="AD3175">
            <v>12</v>
          </cell>
          <cell r="AE3175">
            <v>12.95</v>
          </cell>
          <cell r="AF3175">
            <v>10</v>
          </cell>
          <cell r="AG3175" t="str">
            <v/>
          </cell>
        </row>
        <row r="3176">
          <cell r="A3176" t="str">
            <v>MD3237</v>
          </cell>
          <cell r="B3176" t="str">
            <v>MD2021002</v>
          </cell>
          <cell r="C3176" t="str">
            <v>mideer艺术家拼图-雨林深处 (1000p)</v>
          </cell>
          <cell r="D3176" t="str">
            <v>mideer Artist Puzzle - Into the Forest 1000P</v>
          </cell>
          <cell r="E3176" t="str">
            <v>6936352532378</v>
          </cell>
          <cell r="F3176">
            <v>158</v>
          </cell>
          <cell r="G3176">
            <v>158</v>
          </cell>
          <cell r="H3176" t="str">
            <v>3+到20+</v>
          </cell>
          <cell r="I3176" t="str">
            <v>老品</v>
          </cell>
          <cell r="J3176" t="str">
            <v>1、产品同竞品差异点（优势点）：
2、产品功能点：
3、产品设计优势：
4、产品教育属性优势：
5、产品安全属性优势：
6、产品相关服务优势：
7、其他：</v>
          </cell>
          <cell r="K3176" t="str">
            <v>知名艺术家绘制插画，画面内容栩栩如生，提升审美力</v>
          </cell>
          <cell r="L3176" t="str">
            <v/>
          </cell>
          <cell r="M3176" t="str">
            <v>销售商品</v>
          </cell>
          <cell r="N3176" t="str">
            <v>2022/08/02</v>
          </cell>
          <cell r="O3176">
            <v>60.04</v>
          </cell>
          <cell r="P3176">
            <v>1.2</v>
          </cell>
          <cell r="Q3176">
            <v>29.7</v>
          </cell>
          <cell r="R3176">
            <v>22.5</v>
          </cell>
          <cell r="S3176">
            <v>8</v>
          </cell>
          <cell r="T3176" t="str">
            <v>有</v>
          </cell>
          <cell r="U3176" t="str">
            <v/>
          </cell>
          <cell r="V3176" t="str">
            <v>2190</v>
          </cell>
        </row>
        <row r="3176">
          <cell r="Z3176">
            <v>47</v>
          </cell>
          <cell r="AA3176">
            <v>42</v>
          </cell>
          <cell r="AB3176">
            <v>31.5</v>
          </cell>
          <cell r="AC3176">
            <v>0.062181</v>
          </cell>
          <cell r="AD3176">
            <v>12</v>
          </cell>
          <cell r="AE3176">
            <v>12.95</v>
          </cell>
          <cell r="AF3176">
            <v>10</v>
          </cell>
          <cell r="AG3176" t="str">
            <v/>
          </cell>
        </row>
        <row r="3177">
          <cell r="A3177" t="str">
            <v>MD3286</v>
          </cell>
          <cell r="B3177" t="str">
            <v>MD2020001</v>
          </cell>
          <cell r="C3177" t="str">
            <v>mideer进阶拼图-6阶（悠长假日）</v>
          </cell>
          <cell r="D3177" t="str">
            <v>mideer Level Up Puzzle - Jack's Wonderful Holiday</v>
          </cell>
          <cell r="E3177" t="str">
            <v>6936352532866</v>
          </cell>
          <cell r="F3177">
            <v>99.8</v>
          </cell>
          <cell r="G3177">
            <v>99.8</v>
          </cell>
          <cell r="H3177" t="str">
            <v>3+到20+</v>
          </cell>
          <cell r="I3177" t="str">
            <v>老品</v>
          </cell>
          <cell r="J3177" t="str">
            <v>1、产品同竞品差异点（优势点）：
2、产品功能点：
3、产品设计优势：
4、产品教育属性优势：
5、产品安全属性优势：
6、产品相关服务优势：
7、其他：</v>
          </cell>
          <cell r="K3177" t="str">
            <v>教育&amp;艺术名师联合打造，科学美育，脑力步步提升</v>
          </cell>
          <cell r="L3177" t="str">
            <v/>
          </cell>
          <cell r="M3177" t="str">
            <v>销售商品</v>
          </cell>
          <cell r="N3177" t="str">
            <v>2022/08/06</v>
          </cell>
          <cell r="O3177">
            <v>37.924</v>
          </cell>
          <cell r="P3177">
            <v>0.75</v>
          </cell>
          <cell r="Q3177">
            <v>23</v>
          </cell>
          <cell r="R3177">
            <v>18</v>
          </cell>
          <cell r="S3177">
            <v>9</v>
          </cell>
          <cell r="T3177" t="str">
            <v>有</v>
          </cell>
          <cell r="U3177" t="str">
            <v/>
          </cell>
          <cell r="V3177" t="str">
            <v>2190</v>
          </cell>
        </row>
        <row r="3177">
          <cell r="Z3177">
            <v>47</v>
          </cell>
          <cell r="AA3177">
            <v>40</v>
          </cell>
          <cell r="AB3177">
            <v>40</v>
          </cell>
          <cell r="AC3177">
            <v>0.0752</v>
          </cell>
          <cell r="AD3177">
            <v>9</v>
          </cell>
          <cell r="AE3177">
            <v>10.22</v>
          </cell>
          <cell r="AF3177">
            <v>12</v>
          </cell>
          <cell r="AG3177" t="str">
            <v/>
          </cell>
        </row>
        <row r="3178">
          <cell r="A3178" t="str">
            <v>MD3289</v>
          </cell>
          <cell r="B3178" t="str">
            <v>MD2021002</v>
          </cell>
          <cell r="C3178" t="str">
            <v>mideer艺术家拼图-秋日絮语（1000p）</v>
          </cell>
          <cell r="D3178" t="str">
            <v>mideer Artist Puzzle - Autumn Whisper (1000p)</v>
          </cell>
          <cell r="E3178" t="str">
            <v>6936352532897</v>
          </cell>
          <cell r="F3178">
            <v>158</v>
          </cell>
        </row>
        <row r="3178">
          <cell r="H3178" t="str">
            <v>3+到20+</v>
          </cell>
          <cell r="I3178" t="str">
            <v>老品</v>
          </cell>
          <cell r="J3178" t="str">
            <v>1、产品同竞品差异点（优势点）：
2、产品功能点：
3、产品设计优势：
4、产品教育属性优势：
5、产品安全属性优势：
6、产品相关服务优势：
7、其他：</v>
          </cell>
          <cell r="K3178" t="str">
            <v>知名艺术家绘制插画，画面内容栩栩如生，提升审美力</v>
          </cell>
          <cell r="L3178" t="str">
            <v/>
          </cell>
          <cell r="M3178" t="str">
            <v>销售商品</v>
          </cell>
          <cell r="N3178" t="str">
            <v>2022/08/26</v>
          </cell>
          <cell r="O3178">
            <v>60.04</v>
          </cell>
          <cell r="P3178">
            <v>1.2</v>
          </cell>
          <cell r="Q3178">
            <v>29.7</v>
          </cell>
          <cell r="R3178">
            <v>22.5</v>
          </cell>
          <cell r="S3178">
            <v>8</v>
          </cell>
          <cell r="T3178" t="str">
            <v>有</v>
          </cell>
          <cell r="U3178" t="str">
            <v/>
          </cell>
          <cell r="V3178" t="str">
            <v>2190</v>
          </cell>
          <cell r="W3178">
            <v>29.7</v>
          </cell>
          <cell r="X3178">
            <v>22.5</v>
          </cell>
          <cell r="Y3178">
            <v>8</v>
          </cell>
          <cell r="Z3178">
            <v>46.5</v>
          </cell>
          <cell r="AA3178">
            <v>42</v>
          </cell>
          <cell r="AB3178">
            <v>31.5</v>
          </cell>
          <cell r="AC3178">
            <v>0.0615195</v>
          </cell>
          <cell r="AD3178">
            <v>12</v>
          </cell>
          <cell r="AE3178">
            <v>12.7</v>
          </cell>
          <cell r="AF3178">
            <v>10</v>
          </cell>
          <cell r="AG3178" t="str">
            <v/>
          </cell>
        </row>
        <row r="3179">
          <cell r="A3179" t="str">
            <v>MD3275</v>
          </cell>
          <cell r="B3179" t="str">
            <v>MD2022062</v>
          </cell>
          <cell r="C3179" t="str">
            <v>mideer关不住的艺术家系列拼图-桃桃即乐园</v>
          </cell>
          <cell r="D3179" t="str">
            <v>mideer Arts Puzzle Wild Artist- Peach Paradise</v>
          </cell>
          <cell r="E3179" t="str">
            <v>6936352532750</v>
          </cell>
          <cell r="F3179">
            <v>39</v>
          </cell>
        </row>
        <row r="3179">
          <cell r="H3179" t="str">
            <v/>
          </cell>
          <cell r="I3179" t="str">
            <v>老品</v>
          </cell>
          <cell r="J3179" t="str">
            <v/>
          </cell>
          <cell r="K3179" t="str">
            <v>知名艺术家绘制插画，画面内容栩栩如生，提升审美力</v>
          </cell>
          <cell r="L3179" t="str">
            <v/>
          </cell>
          <cell r="M3179" t="str">
            <v>销售商品</v>
          </cell>
          <cell r="N3179" t="str">
            <v>2022/08/29</v>
          </cell>
          <cell r="O3179">
            <v>14.82</v>
          </cell>
          <cell r="P3179">
            <v>0.1149</v>
          </cell>
          <cell r="Q3179">
            <v>11</v>
          </cell>
          <cell r="R3179">
            <v>11</v>
          </cell>
          <cell r="S3179">
            <v>4.5</v>
          </cell>
          <cell r="T3179" t="str">
            <v>有</v>
          </cell>
          <cell r="U3179" t="str">
            <v/>
          </cell>
          <cell r="V3179" t="str">
            <v>2190</v>
          </cell>
          <cell r="W3179">
            <v>11</v>
          </cell>
          <cell r="X3179">
            <v>11</v>
          </cell>
          <cell r="Y3179">
            <v>4.5</v>
          </cell>
          <cell r="Z3179">
            <v>37.5</v>
          </cell>
          <cell r="AA3179">
            <v>37.5</v>
          </cell>
          <cell r="AB3179">
            <v>30</v>
          </cell>
          <cell r="AC3179">
            <v>0.0421875</v>
          </cell>
          <cell r="AD3179">
            <v>5.17</v>
          </cell>
          <cell r="AE3179">
            <v>5.9</v>
          </cell>
          <cell r="AF3179">
            <v>45</v>
          </cell>
          <cell r="AG3179" t="str">
            <v/>
          </cell>
        </row>
        <row r="3180">
          <cell r="A3180" t="str">
            <v>MD3276</v>
          </cell>
          <cell r="B3180" t="str">
            <v>MD2022062</v>
          </cell>
          <cell r="C3180" t="str">
            <v>mideer关不住的艺术家系列拼图-我用文化表达美</v>
          </cell>
          <cell r="D3180" t="str">
            <v>mideer Arts Puzzle Wild Artist - A Culture of Beauty</v>
          </cell>
          <cell r="E3180" t="str">
            <v>6936352532767</v>
          </cell>
          <cell r="F3180">
            <v>39</v>
          </cell>
        </row>
        <row r="3180">
          <cell r="H3180" t="str">
            <v/>
          </cell>
          <cell r="I3180" t="str">
            <v>老品</v>
          </cell>
          <cell r="J3180" t="str">
            <v/>
          </cell>
          <cell r="K3180" t="str">
            <v>知名艺术家绘制插画，画面内容栩栩如生，提升审美力</v>
          </cell>
          <cell r="L3180" t="str">
            <v/>
          </cell>
          <cell r="M3180" t="str">
            <v>销售商品</v>
          </cell>
          <cell r="N3180" t="str">
            <v>2022/08/29</v>
          </cell>
          <cell r="O3180">
            <v>14.82</v>
          </cell>
          <cell r="P3180">
            <v>0.1149</v>
          </cell>
          <cell r="Q3180">
            <v>11</v>
          </cell>
          <cell r="R3180">
            <v>11</v>
          </cell>
          <cell r="S3180">
            <v>4.5</v>
          </cell>
          <cell r="T3180" t="str">
            <v>有</v>
          </cell>
          <cell r="U3180" t="str">
            <v/>
          </cell>
          <cell r="V3180" t="str">
            <v>2190</v>
          </cell>
        </row>
        <row r="3180">
          <cell r="AC3180">
            <v>0</v>
          </cell>
        </row>
        <row r="3180">
          <cell r="AG3180" t="str">
            <v/>
          </cell>
        </row>
        <row r="3181">
          <cell r="A3181" t="str">
            <v>MD3277</v>
          </cell>
          <cell r="B3181" t="str">
            <v>MD2022062</v>
          </cell>
          <cell r="C3181" t="str">
            <v>mideer关不住的艺术家系列拼图-春天的信使</v>
          </cell>
          <cell r="D3181" t="str">
            <v>mideer Arts Puzzle Wild Artist - Spring Messenger</v>
          </cell>
          <cell r="E3181" t="str">
            <v>6936352532774</v>
          </cell>
          <cell r="F3181">
            <v>39</v>
          </cell>
          <cell r="G3181">
            <v>39</v>
          </cell>
          <cell r="H3181" t="str">
            <v/>
          </cell>
          <cell r="I3181" t="str">
            <v>老品</v>
          </cell>
          <cell r="J3181" t="str">
            <v/>
          </cell>
          <cell r="K3181" t="str">
            <v>知名艺术家绘制插画，画面内容栩栩如生，提升审美力</v>
          </cell>
          <cell r="L3181" t="str">
            <v/>
          </cell>
          <cell r="M3181" t="str">
            <v>销售商品</v>
          </cell>
          <cell r="N3181" t="str">
            <v>2022/08/29</v>
          </cell>
          <cell r="O3181">
            <v>14.82</v>
          </cell>
          <cell r="P3181">
            <v>0.1149</v>
          </cell>
          <cell r="Q3181">
            <v>11</v>
          </cell>
          <cell r="R3181">
            <v>11</v>
          </cell>
          <cell r="S3181">
            <v>4.5</v>
          </cell>
          <cell r="T3181" t="str">
            <v>有</v>
          </cell>
          <cell r="U3181" t="str">
            <v/>
          </cell>
          <cell r="V3181" t="str">
            <v>2190</v>
          </cell>
        </row>
        <row r="3181">
          <cell r="AC3181">
            <v>0</v>
          </cell>
        </row>
        <row r="3181">
          <cell r="AG3181" t="str">
            <v/>
          </cell>
        </row>
        <row r="3182">
          <cell r="A3182" t="str">
            <v>MD3278</v>
          </cell>
          <cell r="B3182" t="str">
            <v>MD2022062</v>
          </cell>
          <cell r="C3182" t="str">
            <v>mideer 关不住的艺术家系列拼图  蒲公英的约定  216PCS</v>
          </cell>
          <cell r="D3182" t="str">
            <v>mideer Arts Puzzle Wild Artist - Dandelion's Promise</v>
          </cell>
          <cell r="E3182" t="str">
            <v>6936352532781</v>
          </cell>
          <cell r="F3182">
            <v>39</v>
          </cell>
          <cell r="G3182">
            <v>38.99</v>
          </cell>
          <cell r="H3182" t="str">
            <v/>
          </cell>
          <cell r="I3182" t="str">
            <v>老品</v>
          </cell>
          <cell r="J3182" t="str">
            <v/>
          </cell>
          <cell r="K3182" t="str">
            <v>知名艺术家绘制插画，画面内容栩栩如生，提升审美力</v>
          </cell>
          <cell r="L3182" t="str">
            <v/>
          </cell>
          <cell r="M3182" t="str">
            <v>销售商品</v>
          </cell>
          <cell r="N3182" t="str">
            <v>2022/08/29</v>
          </cell>
          <cell r="O3182">
            <v>14.82</v>
          </cell>
          <cell r="P3182">
            <v>0.1149</v>
          </cell>
          <cell r="Q3182">
            <v>11</v>
          </cell>
          <cell r="R3182">
            <v>11</v>
          </cell>
          <cell r="S3182">
            <v>4.5</v>
          </cell>
          <cell r="T3182" t="str">
            <v>有</v>
          </cell>
          <cell r="U3182" t="str">
            <v/>
          </cell>
          <cell r="V3182" t="str">
            <v>2190</v>
          </cell>
          <cell r="W3182">
            <v>11</v>
          </cell>
          <cell r="X3182">
            <v>11</v>
          </cell>
          <cell r="Y3182">
            <v>4.5</v>
          </cell>
          <cell r="Z3182">
            <v>37.5</v>
          </cell>
          <cell r="AA3182">
            <v>37.5</v>
          </cell>
          <cell r="AB3182">
            <v>31</v>
          </cell>
          <cell r="AC3182">
            <v>0.04359375</v>
          </cell>
          <cell r="AD3182">
            <v>5.17</v>
          </cell>
          <cell r="AE3182">
            <v>5.9</v>
          </cell>
          <cell r="AF3182">
            <v>45</v>
          </cell>
          <cell r="AG3182" t="str">
            <v/>
          </cell>
        </row>
        <row r="3183">
          <cell r="A3183" t="str">
            <v>MD3279</v>
          </cell>
          <cell r="B3183" t="str">
            <v>MD2022062</v>
          </cell>
          <cell r="C3183" t="str">
            <v>mideer 关不住的艺术家系列拼图  关不住的艺术家  216PCS</v>
          </cell>
          <cell r="D3183" t="str">
            <v>mideer Arts Puzzle Wild Artist - Untrammeled</v>
          </cell>
          <cell r="E3183" t="str">
            <v>6936352532798</v>
          </cell>
          <cell r="F3183">
            <v>39</v>
          </cell>
          <cell r="G3183">
            <v>38.99</v>
          </cell>
          <cell r="H3183" t="str">
            <v/>
          </cell>
          <cell r="I3183" t="str">
            <v>老品</v>
          </cell>
          <cell r="J3183" t="str">
            <v/>
          </cell>
          <cell r="K3183" t="str">
            <v>知名艺术家绘制插画，画面内容栩栩如生，提升审美力</v>
          </cell>
          <cell r="L3183" t="str">
            <v/>
          </cell>
          <cell r="M3183" t="str">
            <v>销售商品</v>
          </cell>
          <cell r="N3183" t="str">
            <v>2022/08/29</v>
          </cell>
          <cell r="O3183">
            <v>14.82</v>
          </cell>
          <cell r="P3183">
            <v>0.1149</v>
          </cell>
          <cell r="Q3183">
            <v>11</v>
          </cell>
          <cell r="R3183">
            <v>11</v>
          </cell>
          <cell r="S3183">
            <v>4.5</v>
          </cell>
          <cell r="T3183" t="str">
            <v>有</v>
          </cell>
          <cell r="U3183" t="str">
            <v/>
          </cell>
          <cell r="V3183" t="str">
            <v>2190</v>
          </cell>
          <cell r="W3183">
            <v>11</v>
          </cell>
          <cell r="X3183">
            <v>11</v>
          </cell>
          <cell r="Y3183">
            <v>4.5</v>
          </cell>
          <cell r="Z3183">
            <v>37.5</v>
          </cell>
          <cell r="AA3183">
            <v>37.5</v>
          </cell>
          <cell r="AB3183">
            <v>31</v>
          </cell>
          <cell r="AC3183">
            <v>0.04359375</v>
          </cell>
          <cell r="AD3183">
            <v>5.17</v>
          </cell>
          <cell r="AE3183">
            <v>5.9</v>
          </cell>
          <cell r="AF3183">
            <v>45</v>
          </cell>
          <cell r="AG3183" t="str">
            <v/>
          </cell>
        </row>
        <row r="3184">
          <cell r="A3184" t="str">
            <v>MD3280</v>
          </cell>
          <cell r="B3184" t="str">
            <v>MD2022062</v>
          </cell>
          <cell r="C3184" t="str">
            <v>mideer关不住的艺术家系列拼图-紫罗兰都知道</v>
          </cell>
          <cell r="D3184" t="str">
            <v>mideer Arts Puzzle Wild Artist - Violets know</v>
          </cell>
          <cell r="E3184" t="str">
            <v>6936352532804</v>
          </cell>
          <cell r="F3184">
            <v>39</v>
          </cell>
        </row>
        <row r="3184">
          <cell r="H3184" t="str">
            <v/>
          </cell>
          <cell r="I3184" t="str">
            <v>老品</v>
          </cell>
          <cell r="J3184" t="str">
            <v/>
          </cell>
          <cell r="K3184" t="str">
            <v>知名艺术家绘制插画，画面内容栩栩如生，提升审美力</v>
          </cell>
          <cell r="L3184" t="str">
            <v/>
          </cell>
          <cell r="M3184" t="str">
            <v>销售商品</v>
          </cell>
          <cell r="N3184" t="str">
            <v>2022/08/29</v>
          </cell>
          <cell r="O3184">
            <v>14.82</v>
          </cell>
          <cell r="P3184">
            <v>0.1149</v>
          </cell>
          <cell r="Q3184">
            <v>11</v>
          </cell>
          <cell r="R3184">
            <v>11</v>
          </cell>
          <cell r="S3184">
            <v>4.5</v>
          </cell>
          <cell r="T3184" t="str">
            <v>有</v>
          </cell>
          <cell r="U3184" t="str">
            <v/>
          </cell>
          <cell r="V3184" t="str">
            <v>2190</v>
          </cell>
        </row>
        <row r="3184">
          <cell r="AC3184">
            <v>0</v>
          </cell>
        </row>
        <row r="3184">
          <cell r="AG3184" t="str">
            <v/>
          </cell>
        </row>
        <row r="3185">
          <cell r="A3185" t="str">
            <v>MD3281</v>
          </cell>
          <cell r="B3185" t="str">
            <v>MD2022062</v>
          </cell>
          <cell r="C3185" t="str">
            <v>mideer关不住的艺术家系列拼图-鱼儿也喜欢花</v>
          </cell>
          <cell r="D3185" t="str">
            <v>mideer Arts Puzzle Wild Artist - Convallaria</v>
          </cell>
          <cell r="E3185" t="str">
            <v>6936352532811</v>
          </cell>
          <cell r="F3185">
            <v>39</v>
          </cell>
        </row>
        <row r="3185">
          <cell r="H3185" t="str">
            <v/>
          </cell>
          <cell r="I3185" t="str">
            <v>老品</v>
          </cell>
          <cell r="J3185" t="str">
            <v/>
          </cell>
          <cell r="K3185" t="str">
            <v>知名艺术家绘制插画，画面内容栩栩如生，提升审美力</v>
          </cell>
          <cell r="L3185" t="str">
            <v/>
          </cell>
          <cell r="M3185" t="str">
            <v>销售商品</v>
          </cell>
          <cell r="N3185" t="str">
            <v>2022/08/29</v>
          </cell>
          <cell r="O3185">
            <v>14.82</v>
          </cell>
          <cell r="P3185">
            <v>0.1149</v>
          </cell>
          <cell r="Q3185">
            <v>11</v>
          </cell>
          <cell r="R3185">
            <v>11</v>
          </cell>
          <cell r="S3185">
            <v>4.5</v>
          </cell>
          <cell r="T3185" t="str">
            <v>有</v>
          </cell>
          <cell r="U3185" t="str">
            <v/>
          </cell>
          <cell r="V3185" t="str">
            <v>2190</v>
          </cell>
          <cell r="W3185">
            <v>11</v>
          </cell>
          <cell r="X3185">
            <v>11</v>
          </cell>
          <cell r="Y3185">
            <v>4.5</v>
          </cell>
          <cell r="Z3185">
            <v>37.5</v>
          </cell>
          <cell r="AA3185">
            <v>37.5</v>
          </cell>
          <cell r="AB3185">
            <v>30</v>
          </cell>
          <cell r="AC3185">
            <v>0.0421875</v>
          </cell>
          <cell r="AD3185">
            <v>5.17</v>
          </cell>
          <cell r="AE3185">
            <v>5.9</v>
          </cell>
          <cell r="AF3185">
            <v>45</v>
          </cell>
          <cell r="AG3185" t="str">
            <v/>
          </cell>
        </row>
        <row r="3186">
          <cell r="A3186" t="str">
            <v>MD3247</v>
          </cell>
          <cell r="B3186" t="str">
            <v>MD2022024</v>
          </cell>
          <cell r="C3186" t="str">
            <v>mideer小百科认知拼图大动物小动物-鱼类和海洋哺乳动物70P</v>
          </cell>
          <cell r="D3186" t="str">
            <v>mideer Discovery Puzzle Big Aniam Small Animal - Fish and Marine Mammals</v>
          </cell>
          <cell r="E3186" t="str">
            <v>6936352532477</v>
          </cell>
          <cell r="F3186">
            <v>39</v>
          </cell>
          <cell r="G3186">
            <v>23.61</v>
          </cell>
          <cell r="H3186" t="str">
            <v/>
          </cell>
          <cell r="I3186" t="str">
            <v>老品</v>
          </cell>
          <cell r="J3186" t="str">
            <v/>
          </cell>
          <cell r="K3186" t="str">
            <v>拼拼图，学知识，锻炼手眼协调，助力早教认知</v>
          </cell>
          <cell r="L3186" t="str">
            <v/>
          </cell>
          <cell r="M3186" t="str">
            <v>销售商品</v>
          </cell>
          <cell r="N3186" t="str">
            <v>2022/04/28</v>
          </cell>
          <cell r="O3186">
            <v>8.97</v>
          </cell>
          <cell r="P3186">
            <v>0.42</v>
          </cell>
          <cell r="Q3186">
            <v>40</v>
          </cell>
          <cell r="R3186">
            <v>30</v>
          </cell>
          <cell r="S3186">
            <v>0.4</v>
          </cell>
          <cell r="T3186" t="str">
            <v>有</v>
          </cell>
          <cell r="U3186" t="str">
            <v/>
          </cell>
          <cell r="V3186" t="str">
            <v>2190</v>
          </cell>
        </row>
        <row r="3186">
          <cell r="AC3186">
            <v>0</v>
          </cell>
        </row>
        <row r="3186">
          <cell r="AG3186" t="str">
            <v/>
          </cell>
        </row>
        <row r="3187">
          <cell r="A3187" t="str">
            <v>MD3249</v>
          </cell>
          <cell r="B3187" t="str">
            <v>MD2022024</v>
          </cell>
          <cell r="C3187" t="str">
            <v>mideer小百科认知拼图大动物小动物-节肢动物108P</v>
          </cell>
          <cell r="D3187" t="str">
            <v>mideer Discovery Puzzle Big Aniam Small Animal - Arthropod</v>
          </cell>
          <cell r="E3187" t="str">
            <v>6936352532491</v>
          </cell>
          <cell r="F3187">
            <v>39</v>
          </cell>
          <cell r="G3187">
            <v>23.61</v>
          </cell>
          <cell r="H3187" t="str">
            <v/>
          </cell>
          <cell r="I3187" t="str">
            <v>老品</v>
          </cell>
          <cell r="J3187" t="str">
            <v/>
          </cell>
          <cell r="K3187" t="str">
            <v>拼拼图，学知识，锻炼手眼协调，助力早教认知</v>
          </cell>
          <cell r="L3187" t="str">
            <v/>
          </cell>
          <cell r="M3187" t="str">
            <v>销售商品</v>
          </cell>
          <cell r="N3187" t="str">
            <v>2022/04/28</v>
          </cell>
          <cell r="O3187">
            <v>8.97</v>
          </cell>
          <cell r="P3187">
            <v>0.42</v>
          </cell>
          <cell r="Q3187">
            <v>40</v>
          </cell>
          <cell r="R3187">
            <v>30</v>
          </cell>
          <cell r="S3187">
            <v>0.4</v>
          </cell>
          <cell r="T3187" t="str">
            <v>有</v>
          </cell>
          <cell r="U3187" t="str">
            <v/>
          </cell>
          <cell r="V3187" t="str">
            <v>2190</v>
          </cell>
        </row>
        <row r="3187">
          <cell r="AC3187">
            <v>0</v>
          </cell>
        </row>
        <row r="3187">
          <cell r="AG3187" t="str">
            <v/>
          </cell>
        </row>
        <row r="3188">
          <cell r="A3188" t="str">
            <v>MD3238</v>
          </cell>
          <cell r="B3188" t="str">
            <v>MD2022024</v>
          </cell>
          <cell r="C3188" t="str">
            <v>mideer小百科认知拼图大城市小城市-文教区60P</v>
          </cell>
          <cell r="D3188" t="str">
            <v>mideer Discovery Puzzle Big City Small City- Institutes and Colleges District</v>
          </cell>
          <cell r="E3188" t="str">
            <v>6936352532385</v>
          </cell>
          <cell r="F3188">
            <v>39</v>
          </cell>
          <cell r="G3188">
            <v>23.61</v>
          </cell>
          <cell r="H3188" t="str">
            <v/>
          </cell>
          <cell r="I3188" t="str">
            <v>老品</v>
          </cell>
          <cell r="J3188" t="str">
            <v/>
          </cell>
          <cell r="K3188" t="str">
            <v>拼拼图，学知识，锻炼手眼协调，助力早教认知</v>
          </cell>
          <cell r="L3188" t="str">
            <v/>
          </cell>
          <cell r="M3188" t="str">
            <v>销售商品</v>
          </cell>
          <cell r="N3188" t="str">
            <v>2022/04/28</v>
          </cell>
          <cell r="O3188">
            <v>8.97</v>
          </cell>
          <cell r="P3188">
            <v>0.35</v>
          </cell>
          <cell r="Q3188">
            <v>40</v>
          </cell>
          <cell r="R3188">
            <v>30</v>
          </cell>
          <cell r="S3188">
            <v>0.4</v>
          </cell>
          <cell r="T3188" t="str">
            <v>有</v>
          </cell>
          <cell r="U3188" t="str">
            <v/>
          </cell>
          <cell r="V3188" t="str">
            <v>2190</v>
          </cell>
        </row>
        <row r="3188">
          <cell r="AC3188">
            <v>0</v>
          </cell>
        </row>
        <row r="3188">
          <cell r="AG3188" t="str">
            <v/>
          </cell>
        </row>
        <row r="3189">
          <cell r="A3189" t="str">
            <v>MD3239</v>
          </cell>
          <cell r="B3189" t="str">
            <v>MD2022024</v>
          </cell>
          <cell r="C3189" t="str">
            <v>mideer小百科认知拼图大城市小城市-观光区70P</v>
          </cell>
          <cell r="D3189" t="str">
            <v>mideer DiscoveryPuzzle Big City Small City- Sightseeing Area</v>
          </cell>
          <cell r="E3189" t="str">
            <v>6936352532392</v>
          </cell>
          <cell r="F3189">
            <v>39</v>
          </cell>
        </row>
        <row r="3189">
          <cell r="H3189" t="str">
            <v/>
          </cell>
          <cell r="I3189" t="str">
            <v>老品</v>
          </cell>
          <cell r="J3189" t="str">
            <v/>
          </cell>
          <cell r="K3189" t="str">
            <v>拼拼图，学知识，锻炼手眼协调，助力早教认知</v>
          </cell>
          <cell r="L3189" t="str">
            <v/>
          </cell>
          <cell r="M3189" t="str">
            <v>销售商品</v>
          </cell>
          <cell r="N3189" t="str">
            <v>2022/04/28</v>
          </cell>
          <cell r="O3189">
            <v>8.97</v>
          </cell>
          <cell r="P3189">
            <v>0.4</v>
          </cell>
          <cell r="Q3189">
            <v>40</v>
          </cell>
          <cell r="R3189">
            <v>30</v>
          </cell>
          <cell r="S3189">
            <v>0.4</v>
          </cell>
          <cell r="T3189" t="str">
            <v>有</v>
          </cell>
          <cell r="U3189" t="str">
            <v/>
          </cell>
          <cell r="V3189" t="str">
            <v>2190</v>
          </cell>
        </row>
        <row r="3189">
          <cell r="AC3189">
            <v>0</v>
          </cell>
        </row>
        <row r="3189">
          <cell r="AG3189" t="str">
            <v/>
          </cell>
        </row>
        <row r="3190">
          <cell r="A3190" t="str">
            <v>MD3241</v>
          </cell>
          <cell r="B3190" t="str">
            <v>MD2022024</v>
          </cell>
          <cell r="C3190" t="str">
            <v>mideer小百科认知拼图大城市小城市-商业区108P</v>
          </cell>
          <cell r="D3190" t="str">
            <v>mideer Discovery Puzzle Big City Small City- Commercial Area</v>
          </cell>
          <cell r="E3190" t="str">
            <v>6936352532415</v>
          </cell>
          <cell r="F3190">
            <v>39</v>
          </cell>
          <cell r="G3190">
            <v>23.61</v>
          </cell>
          <cell r="H3190" t="str">
            <v/>
          </cell>
          <cell r="I3190" t="str">
            <v>老品</v>
          </cell>
          <cell r="J3190" t="str">
            <v/>
          </cell>
          <cell r="K3190" t="str">
            <v>拼拼图，学知识，锻炼手眼协调，助力早教认知</v>
          </cell>
          <cell r="L3190" t="str">
            <v/>
          </cell>
          <cell r="M3190" t="str">
            <v>销售商品</v>
          </cell>
          <cell r="N3190" t="str">
            <v>2022/04/28</v>
          </cell>
          <cell r="O3190">
            <v>8.97</v>
          </cell>
          <cell r="P3190">
            <v>0.35</v>
          </cell>
          <cell r="Q3190">
            <v>40</v>
          </cell>
          <cell r="R3190">
            <v>30</v>
          </cell>
          <cell r="S3190">
            <v>0.4</v>
          </cell>
          <cell r="T3190" t="str">
            <v>有</v>
          </cell>
          <cell r="U3190" t="str">
            <v/>
          </cell>
          <cell r="V3190" t="str">
            <v>2190</v>
          </cell>
        </row>
        <row r="3190">
          <cell r="AC3190">
            <v>0</v>
          </cell>
        </row>
        <row r="3190">
          <cell r="AG3190" t="str">
            <v/>
          </cell>
        </row>
        <row r="3191">
          <cell r="A3191" t="str">
            <v>MD3244</v>
          </cell>
          <cell r="B3191" t="str">
            <v>MD2022024</v>
          </cell>
          <cell r="C3191" t="str">
            <v>mideer小百科认知拼图大恐龙小恐龙-恐龙灭绝88P</v>
          </cell>
          <cell r="D3191" t="str">
            <v>mideer Discovery Puzzle Big Dinosaur Small Dinosaur - Dinosaur Extinction</v>
          </cell>
          <cell r="E3191" t="str">
            <v>6936352532446</v>
          </cell>
          <cell r="F3191">
            <v>39</v>
          </cell>
          <cell r="G3191">
            <v>21.55</v>
          </cell>
          <cell r="H3191" t="str">
            <v/>
          </cell>
          <cell r="I3191" t="str">
            <v>老品</v>
          </cell>
          <cell r="J3191" t="str">
            <v/>
          </cell>
          <cell r="K3191" t="str">
            <v>拼拼图，学知识，锻炼手眼协调，助力早教认知</v>
          </cell>
          <cell r="L3191" t="str">
            <v/>
          </cell>
          <cell r="M3191" t="str">
            <v>销售商品</v>
          </cell>
          <cell r="N3191" t="str">
            <v>2022/05/10</v>
          </cell>
          <cell r="O3191">
            <v>8.19</v>
          </cell>
          <cell r="P3191">
            <v>0.45</v>
          </cell>
          <cell r="Q3191">
            <v>40</v>
          </cell>
          <cell r="R3191">
            <v>30</v>
          </cell>
          <cell r="S3191">
            <v>0.4</v>
          </cell>
          <cell r="T3191" t="str">
            <v>有</v>
          </cell>
          <cell r="U3191" t="str">
            <v/>
          </cell>
          <cell r="V3191" t="str">
            <v>2190</v>
          </cell>
        </row>
        <row r="3191">
          <cell r="AC3191">
            <v>0</v>
          </cell>
        </row>
        <row r="3191">
          <cell r="AG3191" t="str">
            <v/>
          </cell>
        </row>
        <row r="3192">
          <cell r="A3192" t="str">
            <v>MD3248</v>
          </cell>
          <cell r="B3192" t="str">
            <v>MD2022024</v>
          </cell>
          <cell r="C3192" t="str">
            <v>mideer小百科认知拼图大动物小动物-哺乳动物88P</v>
          </cell>
          <cell r="D3192" t="str">
            <v>mideer Discovery Puzzle Big Aniam Small Animal - Mammal</v>
          </cell>
          <cell r="E3192" t="str">
            <v>6936352532484</v>
          </cell>
          <cell r="F3192">
            <v>39</v>
          </cell>
          <cell r="G3192">
            <v>23.61</v>
          </cell>
          <cell r="H3192" t="str">
            <v/>
          </cell>
          <cell r="I3192" t="str">
            <v>老品</v>
          </cell>
          <cell r="J3192" t="str">
            <v/>
          </cell>
          <cell r="K3192" t="str">
            <v>拼拼图，学知识，锻炼手眼协调，助力早教认知</v>
          </cell>
          <cell r="L3192" t="str">
            <v/>
          </cell>
          <cell r="M3192" t="str">
            <v>销售商品</v>
          </cell>
          <cell r="N3192" t="str">
            <v>2022/05/10</v>
          </cell>
          <cell r="O3192">
            <v>8.97</v>
          </cell>
          <cell r="P3192">
            <v>0.42</v>
          </cell>
          <cell r="Q3192">
            <v>40</v>
          </cell>
          <cell r="R3192">
            <v>30</v>
          </cell>
          <cell r="S3192">
            <v>0.4</v>
          </cell>
          <cell r="T3192" t="str">
            <v>有</v>
          </cell>
          <cell r="U3192" t="str">
            <v/>
          </cell>
          <cell r="V3192" t="str">
            <v>2190</v>
          </cell>
        </row>
        <row r="3192">
          <cell r="AC3192">
            <v>0</v>
          </cell>
        </row>
        <row r="3192">
          <cell r="AG3192" t="str">
            <v/>
          </cell>
        </row>
        <row r="3193">
          <cell r="A3193" t="str">
            <v>MD3240</v>
          </cell>
          <cell r="B3193" t="str">
            <v>MD2022024</v>
          </cell>
          <cell r="C3193" t="str">
            <v>mideer小百科认知拼图大城市小城市-游乐区88P</v>
          </cell>
          <cell r="D3193" t="str">
            <v>mideer Discovery Puzzle Big City Small City- Recreation Area</v>
          </cell>
          <cell r="E3193" t="str">
            <v>6936352532408</v>
          </cell>
          <cell r="F3193">
            <v>39</v>
          </cell>
          <cell r="G3193">
            <v>21.55</v>
          </cell>
          <cell r="H3193" t="str">
            <v/>
          </cell>
          <cell r="I3193" t="str">
            <v>老品</v>
          </cell>
          <cell r="J3193" t="str">
            <v/>
          </cell>
          <cell r="K3193" t="str">
            <v>拼拼图，学知识，锻炼手眼协调，助力早教认知</v>
          </cell>
          <cell r="L3193" t="str">
            <v/>
          </cell>
          <cell r="M3193" t="str">
            <v>销售商品</v>
          </cell>
          <cell r="N3193" t="str">
            <v>2022/05/10</v>
          </cell>
          <cell r="O3193">
            <v>8.19</v>
          </cell>
          <cell r="P3193">
            <v>0.43</v>
          </cell>
          <cell r="Q3193">
            <v>40</v>
          </cell>
          <cell r="R3193">
            <v>30</v>
          </cell>
          <cell r="S3193">
            <v>0.4</v>
          </cell>
          <cell r="T3193" t="str">
            <v>有</v>
          </cell>
          <cell r="U3193" t="str">
            <v/>
          </cell>
          <cell r="V3193" t="str">
            <v>2190</v>
          </cell>
        </row>
        <row r="3193">
          <cell r="AC3193">
            <v>0</v>
          </cell>
        </row>
        <row r="3193">
          <cell r="AG3193" t="str">
            <v/>
          </cell>
        </row>
        <row r="3194">
          <cell r="A3194" t="str">
            <v>MD3255</v>
          </cell>
          <cell r="B3194" t="str">
            <v>MD2017048</v>
          </cell>
          <cell r="C3194" t="str">
            <v>mideer木质拼图-恐龙之家（48p）</v>
          </cell>
          <cell r="D3194" t="str">
            <v>mideer Wooden Puzzle - Dinosaur Family</v>
          </cell>
          <cell r="E3194" t="str">
            <v>6936352532552</v>
          </cell>
          <cell r="F3194">
            <v>65</v>
          </cell>
          <cell r="G3194">
            <v>54.74</v>
          </cell>
          <cell r="H3194" t="str">
            <v/>
          </cell>
          <cell r="I3194" t="str">
            <v>老品</v>
          </cell>
          <cell r="J3194" t="str">
            <v/>
          </cell>
          <cell r="K3194" t="str">
            <v>原木清香无异味，均匀打磨无毛刺，画面生动</v>
          </cell>
          <cell r="L3194" t="str">
            <v/>
          </cell>
          <cell r="M3194" t="str">
            <v>销售商品</v>
          </cell>
          <cell r="N3194" t="str">
            <v>2022/05/12</v>
          </cell>
          <cell r="O3194">
            <v>20.8</v>
          </cell>
          <cell r="P3194">
            <v>0.55</v>
          </cell>
          <cell r="Q3194">
            <v>40</v>
          </cell>
          <cell r="R3194">
            <v>30</v>
          </cell>
          <cell r="S3194">
            <v>0.8</v>
          </cell>
          <cell r="T3194" t="str">
            <v>有</v>
          </cell>
          <cell r="U3194" t="str">
            <v/>
          </cell>
          <cell r="V3194" t="str">
            <v>2190</v>
          </cell>
        </row>
        <row r="3194">
          <cell r="AC3194">
            <v>0</v>
          </cell>
        </row>
        <row r="3194">
          <cell r="AG3194" t="str">
            <v/>
          </cell>
        </row>
        <row r="3195">
          <cell r="A3195" t="str">
            <v>MD3254</v>
          </cell>
          <cell r="B3195" t="str">
            <v>MD2017048</v>
          </cell>
          <cell r="C3195" t="str">
            <v>mideer木质拼图-恐龙王国（100p）</v>
          </cell>
          <cell r="D3195" t="str">
            <v>mideer Wooden Puzzle - Dinosaur Kingdom</v>
          </cell>
          <cell r="E3195" t="str">
            <v>6936352532545</v>
          </cell>
          <cell r="F3195">
            <v>75</v>
          </cell>
        </row>
        <row r="3195">
          <cell r="H3195" t="str">
            <v/>
          </cell>
          <cell r="I3195" t="str">
            <v>老品</v>
          </cell>
          <cell r="J3195" t="str">
            <v/>
          </cell>
          <cell r="K3195" t="str">
            <v>原木清香无异味，均匀打磨无毛刺，画面生动</v>
          </cell>
          <cell r="L3195" t="str">
            <v/>
          </cell>
          <cell r="M3195" t="str">
            <v>销售商品</v>
          </cell>
          <cell r="N3195" t="str">
            <v>2022/05/12</v>
          </cell>
          <cell r="O3195">
            <v>21.75</v>
          </cell>
          <cell r="P3195">
            <v>0.55</v>
          </cell>
          <cell r="Q3195">
            <v>40</v>
          </cell>
          <cell r="R3195">
            <v>30</v>
          </cell>
          <cell r="S3195">
            <v>0.8</v>
          </cell>
          <cell r="T3195" t="str">
            <v>有</v>
          </cell>
          <cell r="U3195" t="str">
            <v/>
          </cell>
          <cell r="V3195" t="str">
            <v>2190</v>
          </cell>
        </row>
        <row r="3195">
          <cell r="AC3195">
            <v>0</v>
          </cell>
        </row>
        <row r="3195">
          <cell r="AG3195" t="str">
            <v/>
          </cell>
        </row>
        <row r="3196">
          <cell r="A3196" t="str">
            <v>MD3233</v>
          </cell>
          <cell r="B3196" t="str">
            <v>MD2017106</v>
          </cell>
          <cell r="C3196" t="str">
            <v>mideer 百变磁力贴  甜心女孩  77PCS</v>
          </cell>
          <cell r="D3196" t="str">
            <v>mideer Magnetic Playset- Sweet Girl</v>
          </cell>
          <cell r="E3196" t="str">
            <v>6936352532330</v>
          </cell>
          <cell r="F3196">
            <v>75</v>
          </cell>
          <cell r="G3196">
            <v>74.97</v>
          </cell>
          <cell r="H3196" t="str">
            <v>3+到20+</v>
          </cell>
          <cell r="I3196" t="str">
            <v>老品</v>
          </cell>
          <cell r="J3196" t="str">
            <v>1、产品同竞品差异点（优势点）：
2、产品功能点：
3、产品设计优势：
4、产品教育属性优势：
5、产品安全属性优势：
6、产品相关服务优势：
7、其他：</v>
          </cell>
          <cell r="K3196" t="str">
            <v>磁性拼块，可吸附多种表面，玩出百变创意</v>
          </cell>
          <cell r="L3196" t="str">
            <v/>
          </cell>
          <cell r="M3196" t="str">
            <v>销售商品</v>
          </cell>
          <cell r="N3196" t="str">
            <v>2022/05/17</v>
          </cell>
          <cell r="O3196">
            <v>28.5</v>
          </cell>
          <cell r="P3196">
            <v>0.95</v>
          </cell>
          <cell r="Q3196">
            <v>26.7</v>
          </cell>
          <cell r="R3196">
            <v>20</v>
          </cell>
          <cell r="S3196">
            <v>4.2</v>
          </cell>
          <cell r="T3196" t="str">
            <v>有</v>
          </cell>
          <cell r="U3196" t="str">
            <v>有</v>
          </cell>
          <cell r="V3196" t="str">
            <v>2190</v>
          </cell>
          <cell r="W3196">
            <v>26.7</v>
          </cell>
          <cell r="X3196">
            <v>20</v>
          </cell>
          <cell r="Y3196">
            <v>4.2</v>
          </cell>
          <cell r="Z3196">
            <v>42</v>
          </cell>
          <cell r="AA3196">
            <v>29</v>
          </cell>
          <cell r="AB3196">
            <v>27.5</v>
          </cell>
          <cell r="AC3196">
            <v>0.033495</v>
          </cell>
          <cell r="AD3196">
            <v>11.4</v>
          </cell>
          <cell r="AE3196">
            <v>12</v>
          </cell>
          <cell r="AF3196">
            <v>12</v>
          </cell>
          <cell r="AG3196" t="str">
            <v>否</v>
          </cell>
        </row>
        <row r="3197">
          <cell r="A3197" t="str">
            <v>MD3198-CT01</v>
          </cell>
          <cell r="B3197" t="str">
            <v>MD2022004</v>
          </cell>
          <cell r="C3197" t="str">
            <v>mideer创意科普拼图-非洲动物</v>
          </cell>
          <cell r="D3197" t="str">
            <v>无</v>
          </cell>
          <cell r="E3197" t="str">
            <v>6936352531982</v>
          </cell>
          <cell r="F3197">
            <v>69</v>
          </cell>
        </row>
        <row r="3197">
          <cell r="H3197" t="str">
            <v/>
          </cell>
          <cell r="I3197" t="str">
            <v>老品</v>
          </cell>
          <cell r="J3197" t="str">
            <v/>
          </cell>
          <cell r="K3197" t="str">
            <v>拼拼图，学知识，锻炼手眼协调，助力早教认知</v>
          </cell>
          <cell r="L3197" t="str">
            <v/>
          </cell>
          <cell r="M3197" t="str">
            <v>销售商品</v>
          </cell>
          <cell r="N3197" t="str">
            <v>2022/05/18</v>
          </cell>
          <cell r="O3197">
            <v>26.22</v>
          </cell>
          <cell r="P3197">
            <v>0.65</v>
          </cell>
          <cell r="Q3197">
            <v>12.6</v>
          </cell>
          <cell r="R3197">
            <v>12.6</v>
          </cell>
          <cell r="S3197">
            <v>23</v>
          </cell>
          <cell r="T3197" t="str">
            <v>有</v>
          </cell>
          <cell r="U3197" t="str">
            <v/>
          </cell>
          <cell r="V3197" t="str">
            <v>2190</v>
          </cell>
          <cell r="W3197">
            <v>12.6</v>
          </cell>
          <cell r="X3197">
            <v>12.6</v>
          </cell>
          <cell r="Y3197">
            <v>23</v>
          </cell>
          <cell r="Z3197">
            <v>67.5</v>
          </cell>
          <cell r="AA3197">
            <v>41.5</v>
          </cell>
          <cell r="AB3197">
            <v>24.5</v>
          </cell>
          <cell r="AC3197">
            <v>0.068630625</v>
          </cell>
          <cell r="AD3197">
            <v>9</v>
          </cell>
          <cell r="AE3197">
            <v>9.8</v>
          </cell>
          <cell r="AF3197">
            <v>15</v>
          </cell>
          <cell r="AG3197" t="str">
            <v/>
          </cell>
        </row>
        <row r="3198">
          <cell r="A3198" t="str">
            <v>MD3201-CT01</v>
          </cell>
          <cell r="B3198" t="str">
            <v>MD2022004</v>
          </cell>
          <cell r="C3198" t="str">
            <v>mideer创意科普拼图-昆虫世界</v>
          </cell>
          <cell r="D3198" t="str">
            <v>无</v>
          </cell>
          <cell r="E3198" t="str">
            <v>6936352532019</v>
          </cell>
          <cell r="F3198">
            <v>69</v>
          </cell>
          <cell r="G3198">
            <v>69</v>
          </cell>
          <cell r="H3198" t="str">
            <v/>
          </cell>
          <cell r="I3198" t="str">
            <v>老品</v>
          </cell>
          <cell r="J3198" t="str">
            <v/>
          </cell>
          <cell r="K3198" t="str">
            <v>拼拼图，学知识，锻炼手眼协调，助力早教认知</v>
          </cell>
          <cell r="L3198" t="str">
            <v/>
          </cell>
          <cell r="M3198" t="str">
            <v>销售商品</v>
          </cell>
          <cell r="N3198" t="str">
            <v>2022/05/18</v>
          </cell>
          <cell r="O3198">
            <v>26.22</v>
          </cell>
          <cell r="P3198">
            <v>0.62</v>
          </cell>
          <cell r="Q3198">
            <v>12.6</v>
          </cell>
          <cell r="R3198">
            <v>12.6</v>
          </cell>
          <cell r="S3198">
            <v>23</v>
          </cell>
          <cell r="T3198" t="str">
            <v>有</v>
          </cell>
          <cell r="U3198" t="str">
            <v/>
          </cell>
          <cell r="V3198" t="str">
            <v>2190</v>
          </cell>
        </row>
        <row r="3198">
          <cell r="AC3198">
            <v>0</v>
          </cell>
        </row>
        <row r="3198">
          <cell r="AG3198" t="str">
            <v/>
          </cell>
        </row>
        <row r="3199">
          <cell r="A3199" t="str">
            <v>MD3197-CT01</v>
          </cell>
          <cell r="B3199" t="str">
            <v>MD2022004</v>
          </cell>
          <cell r="C3199" t="str">
            <v>mideer创意科普拼图-恐龙大陆</v>
          </cell>
          <cell r="D3199" t="str">
            <v>无</v>
          </cell>
          <cell r="E3199" t="str">
            <v>6936352531975</v>
          </cell>
          <cell r="F3199">
            <v>69</v>
          </cell>
          <cell r="G3199">
            <v>69</v>
          </cell>
          <cell r="H3199" t="str">
            <v/>
          </cell>
          <cell r="I3199" t="str">
            <v>老品</v>
          </cell>
          <cell r="J3199" t="str">
            <v/>
          </cell>
          <cell r="K3199" t="str">
            <v>拼拼图，学知识，锻炼手眼协调，助力早教认知</v>
          </cell>
          <cell r="L3199" t="str">
            <v/>
          </cell>
          <cell r="M3199" t="str">
            <v>销售商品</v>
          </cell>
          <cell r="N3199" t="str">
            <v>2022/05/18</v>
          </cell>
          <cell r="O3199">
            <v>26.22</v>
          </cell>
          <cell r="P3199">
            <v>0.62</v>
          </cell>
          <cell r="Q3199">
            <v>12.6</v>
          </cell>
          <cell r="R3199">
            <v>12.6</v>
          </cell>
          <cell r="S3199">
            <v>23</v>
          </cell>
          <cell r="T3199" t="str">
            <v>有</v>
          </cell>
          <cell r="U3199" t="str">
            <v/>
          </cell>
          <cell r="V3199" t="str">
            <v>2190</v>
          </cell>
        </row>
        <row r="3199">
          <cell r="AC3199">
            <v>0</v>
          </cell>
        </row>
        <row r="3199">
          <cell r="AG3199" t="str">
            <v/>
          </cell>
        </row>
        <row r="3200">
          <cell r="A3200" t="str">
            <v>MD3231-CT01</v>
          </cell>
          <cell r="B3200" t="str">
            <v>MD2022004</v>
          </cell>
          <cell r="C3200" t="str">
            <v>mideer创意科普拼图-海洋之旅</v>
          </cell>
          <cell r="D3200" t="str">
            <v>无</v>
          </cell>
          <cell r="E3200" t="str">
            <v>6936352532316</v>
          </cell>
          <cell r="F3200">
            <v>69</v>
          </cell>
          <cell r="G3200">
            <v>69</v>
          </cell>
          <cell r="H3200" t="str">
            <v/>
          </cell>
          <cell r="I3200" t="str">
            <v>老品</v>
          </cell>
          <cell r="J3200" t="str">
            <v/>
          </cell>
          <cell r="K3200" t="str">
            <v>拼拼图，学知识，锻炼手眼协调，助力早教认知</v>
          </cell>
          <cell r="L3200" t="str">
            <v/>
          </cell>
          <cell r="M3200" t="str">
            <v>销售商品</v>
          </cell>
          <cell r="N3200" t="str">
            <v>2022/05/18</v>
          </cell>
          <cell r="O3200">
            <v>26.22</v>
          </cell>
          <cell r="P3200">
            <v>0.62</v>
          </cell>
          <cell r="Q3200">
            <v>12.6</v>
          </cell>
          <cell r="R3200">
            <v>12.6</v>
          </cell>
          <cell r="S3200">
            <v>23</v>
          </cell>
          <cell r="T3200" t="str">
            <v>有</v>
          </cell>
          <cell r="U3200" t="str">
            <v/>
          </cell>
          <cell r="V3200" t="str">
            <v>2190</v>
          </cell>
        </row>
        <row r="3200">
          <cell r="AC3200">
            <v>0</v>
          </cell>
        </row>
        <row r="3200">
          <cell r="AG3200" t="str">
            <v/>
          </cell>
        </row>
        <row r="3201">
          <cell r="A3201" t="str">
            <v>MD3198</v>
          </cell>
          <cell r="B3201" t="str">
            <v>MD2022004</v>
          </cell>
          <cell r="C3201" t="str">
            <v>mideer创意科普拼图-非洲动物</v>
          </cell>
          <cell r="D3201" t="str">
            <v>mideer Let's learn！-African Animal</v>
          </cell>
          <cell r="E3201" t="str">
            <v>6936352531982</v>
          </cell>
          <cell r="F3201">
            <v>69</v>
          </cell>
          <cell r="G3201">
            <v>69</v>
          </cell>
          <cell r="H3201" t="str">
            <v/>
          </cell>
          <cell r="I3201" t="str">
            <v>老品</v>
          </cell>
          <cell r="J3201" t="str">
            <v/>
          </cell>
          <cell r="K3201" t="str">
            <v>拼拼图，学知识，锻炼手眼协调，助力早教认知</v>
          </cell>
          <cell r="L3201" t="str">
            <v/>
          </cell>
          <cell r="M3201" t="str">
            <v>销售商品</v>
          </cell>
          <cell r="N3201" t="str">
            <v>2022/05/18</v>
          </cell>
          <cell r="O3201">
            <v>26.22</v>
          </cell>
          <cell r="P3201">
            <v>0.65</v>
          </cell>
          <cell r="Q3201">
            <v>12.6</v>
          </cell>
          <cell r="R3201">
            <v>12.6</v>
          </cell>
          <cell r="S3201">
            <v>23</v>
          </cell>
          <cell r="T3201" t="str">
            <v>有</v>
          </cell>
          <cell r="U3201" t="str">
            <v/>
          </cell>
          <cell r="V3201" t="str">
            <v>2190</v>
          </cell>
        </row>
        <row r="3201">
          <cell r="AC3201">
            <v>0</v>
          </cell>
        </row>
        <row r="3201">
          <cell r="AG3201" t="str">
            <v/>
          </cell>
        </row>
        <row r="3202">
          <cell r="A3202" t="str">
            <v>MD3231</v>
          </cell>
          <cell r="B3202" t="str">
            <v>MD2022004</v>
          </cell>
          <cell r="C3202" t="str">
            <v>mideer创意科普拼图-海洋之旅</v>
          </cell>
          <cell r="D3202" t="str">
            <v>mideer Let's learn！-Ocean Trip</v>
          </cell>
          <cell r="E3202" t="str">
            <v>6936352532316</v>
          </cell>
          <cell r="F3202">
            <v>69</v>
          </cell>
          <cell r="G3202">
            <v>69</v>
          </cell>
          <cell r="H3202" t="str">
            <v/>
          </cell>
          <cell r="I3202" t="str">
            <v>老品</v>
          </cell>
          <cell r="J3202" t="str">
            <v/>
          </cell>
          <cell r="K3202" t="str">
            <v>拼拼图，学知识，锻炼手眼协调，助力早教认知</v>
          </cell>
          <cell r="L3202" t="str">
            <v/>
          </cell>
          <cell r="M3202" t="str">
            <v>销售商品</v>
          </cell>
          <cell r="N3202" t="str">
            <v>2022/05/18</v>
          </cell>
          <cell r="O3202">
            <v>26.22</v>
          </cell>
          <cell r="P3202">
            <v>0.62</v>
          </cell>
          <cell r="Q3202">
            <v>12.6</v>
          </cell>
          <cell r="R3202">
            <v>12.6</v>
          </cell>
          <cell r="S3202">
            <v>23</v>
          </cell>
          <cell r="T3202" t="str">
            <v>有</v>
          </cell>
          <cell r="U3202" t="str">
            <v/>
          </cell>
          <cell r="V3202" t="str">
            <v>2190</v>
          </cell>
        </row>
        <row r="3202">
          <cell r="AC3202">
            <v>0</v>
          </cell>
        </row>
        <row r="3202">
          <cell r="AG3202" t="str">
            <v/>
          </cell>
        </row>
        <row r="3203">
          <cell r="A3203" t="str">
            <v>MD3197</v>
          </cell>
          <cell r="B3203" t="str">
            <v>MD2022004</v>
          </cell>
          <cell r="C3203" t="str">
            <v>mideer创意科普拼图-恐龙大陆</v>
          </cell>
          <cell r="D3203" t="str">
            <v>mideer Let's learn！-Dino Land</v>
          </cell>
          <cell r="E3203" t="str">
            <v>6936352531975</v>
          </cell>
          <cell r="F3203">
            <v>69</v>
          </cell>
          <cell r="G3203">
            <v>69</v>
          </cell>
          <cell r="H3203" t="str">
            <v/>
          </cell>
          <cell r="I3203" t="str">
            <v>老品</v>
          </cell>
          <cell r="J3203" t="str">
            <v/>
          </cell>
          <cell r="K3203" t="str">
            <v>拼拼图，学知识，锻炼手眼协调，助力早教认知</v>
          </cell>
          <cell r="L3203" t="str">
            <v/>
          </cell>
          <cell r="M3203" t="str">
            <v>销售商品</v>
          </cell>
          <cell r="N3203" t="str">
            <v>2022/05/18</v>
          </cell>
          <cell r="O3203">
            <v>26.22</v>
          </cell>
          <cell r="P3203">
            <v>0.62</v>
          </cell>
          <cell r="Q3203">
            <v>12.6</v>
          </cell>
          <cell r="R3203">
            <v>12.6</v>
          </cell>
          <cell r="S3203">
            <v>23</v>
          </cell>
          <cell r="T3203" t="str">
            <v>有</v>
          </cell>
          <cell r="U3203" t="str">
            <v/>
          </cell>
          <cell r="V3203" t="str">
            <v>2190</v>
          </cell>
        </row>
        <row r="3203">
          <cell r="AC3203">
            <v>0</v>
          </cell>
        </row>
        <row r="3203">
          <cell r="AG3203" t="str">
            <v/>
          </cell>
        </row>
        <row r="3204">
          <cell r="A3204" t="str">
            <v>MD3201</v>
          </cell>
          <cell r="B3204" t="str">
            <v>MD2022004</v>
          </cell>
          <cell r="C3204" t="str">
            <v>mideer创意科普拼图-昆虫世界</v>
          </cell>
          <cell r="D3204" t="str">
            <v>mideer Let's learn！-Insect World</v>
          </cell>
          <cell r="E3204" t="str">
            <v>6936352532019</v>
          </cell>
          <cell r="F3204">
            <v>69</v>
          </cell>
          <cell r="G3204">
            <v>69</v>
          </cell>
          <cell r="H3204" t="str">
            <v/>
          </cell>
          <cell r="I3204" t="str">
            <v>老品</v>
          </cell>
          <cell r="J3204" t="str">
            <v/>
          </cell>
          <cell r="K3204" t="str">
            <v>拼拼图，学知识，锻炼手眼协调，助力早教认知</v>
          </cell>
          <cell r="L3204" t="str">
            <v/>
          </cell>
          <cell r="M3204" t="str">
            <v>销售商品</v>
          </cell>
          <cell r="N3204" t="str">
            <v>2022/05/18</v>
          </cell>
          <cell r="O3204">
            <v>26.22</v>
          </cell>
          <cell r="P3204">
            <v>0.62</v>
          </cell>
          <cell r="Q3204">
            <v>12.6</v>
          </cell>
          <cell r="R3204">
            <v>12.6</v>
          </cell>
          <cell r="S3204">
            <v>23</v>
          </cell>
          <cell r="T3204" t="str">
            <v>有</v>
          </cell>
          <cell r="U3204" t="str">
            <v/>
          </cell>
          <cell r="V3204" t="str">
            <v>2190</v>
          </cell>
        </row>
        <row r="3204">
          <cell r="AC3204">
            <v>0</v>
          </cell>
        </row>
        <row r="3204">
          <cell r="AG3204" t="str">
            <v/>
          </cell>
        </row>
        <row r="3205">
          <cell r="A3205" t="str">
            <v>MD3251</v>
          </cell>
          <cell r="B3205" t="str">
            <v>MD2019003</v>
          </cell>
          <cell r="C3205" t="str">
            <v>mideer2000片拼图毯套装</v>
          </cell>
          <cell r="D3205" t="str">
            <v>mideer 2000P Puzzle Blanket Set</v>
          </cell>
          <cell r="E3205" t="str">
            <v>6936352532514</v>
          </cell>
          <cell r="F3205">
            <v>79</v>
          </cell>
          <cell r="G3205">
            <v>79.02</v>
          </cell>
          <cell r="H3205" t="str">
            <v>3+到20+</v>
          </cell>
          <cell r="I3205" t="str">
            <v>老品</v>
          </cell>
          <cell r="J3205" t="str">
            <v>1、产品同竞品差异点（优势点）：
2、产品功能点：
3、产品设计优势：
4、产品教育属性优势：
5、产品安全属性优势：
6、产品相关服务优势：
7、其他：</v>
          </cell>
          <cell r="K3205" t="str">
            <v>拼到一半轻松收纳，易清洗不起球</v>
          </cell>
          <cell r="L3205" t="str">
            <v/>
          </cell>
          <cell r="M3205" t="str">
            <v>销售商品</v>
          </cell>
          <cell r="N3205" t="str">
            <v>2022/05/21</v>
          </cell>
          <cell r="O3205">
            <v>30.02</v>
          </cell>
          <cell r="P3205">
            <v>0.4</v>
          </cell>
          <cell r="Q3205">
            <v>40.5</v>
          </cell>
          <cell r="R3205">
            <v>29.5</v>
          </cell>
          <cell r="S3205">
            <v>3</v>
          </cell>
          <cell r="T3205" t="str">
            <v>有</v>
          </cell>
          <cell r="U3205" t="str">
            <v/>
          </cell>
          <cell r="V3205" t="str">
            <v>2190</v>
          </cell>
          <cell r="W3205">
            <v>40.5</v>
          </cell>
          <cell r="X3205">
            <v>29.5</v>
          </cell>
          <cell r="Y3205">
            <v>3</v>
          </cell>
          <cell r="Z3205">
            <v>64</v>
          </cell>
          <cell r="AA3205">
            <v>44</v>
          </cell>
          <cell r="AB3205">
            <v>48</v>
          </cell>
          <cell r="AC3205">
            <v>0.135168</v>
          </cell>
          <cell r="AD3205">
            <v>8</v>
          </cell>
          <cell r="AE3205">
            <v>14.48</v>
          </cell>
          <cell r="AF3205">
            <v>20</v>
          </cell>
          <cell r="AG3205" t="str">
            <v/>
          </cell>
        </row>
        <row r="3206">
          <cell r="A3206" t="str">
            <v>MD3271</v>
          </cell>
          <cell r="B3206" t="str">
            <v>MD2020001</v>
          </cell>
          <cell r="C3206" t="str">
            <v>mideer进阶拼图-5阶（探险奇遇）</v>
          </cell>
          <cell r="D3206" t="str">
            <v>mideer Level Up! Puzzles - Level 5 Jack's Wonderful Holiday</v>
          </cell>
          <cell r="E3206" t="str">
            <v>6936352532712</v>
          </cell>
          <cell r="F3206">
            <v>89.8</v>
          </cell>
          <cell r="G3206">
            <v>89.8</v>
          </cell>
          <cell r="H3206" t="str">
            <v>3+到20+</v>
          </cell>
          <cell r="I3206" t="str">
            <v>老品</v>
          </cell>
          <cell r="J3206" t="str">
            <v>1、产品同竞品差异点（优势点）：
2、产品功能点：
3、产品设计优势：
4、产品教育属性优势：
5、产品安全属性优势：
6、产品相关服务优势：
7、其他：</v>
          </cell>
          <cell r="K3206" t="str">
            <v>教育&amp;艺术名师联合打造，科学美育，脑力步步提升</v>
          </cell>
          <cell r="L3206" t="str">
            <v/>
          </cell>
          <cell r="M3206" t="str">
            <v>销售商品</v>
          </cell>
          <cell r="N3206" t="str">
            <v>2022/05/24</v>
          </cell>
          <cell r="O3206">
            <v>34.124</v>
          </cell>
          <cell r="P3206">
            <v>1.05</v>
          </cell>
          <cell r="Q3206">
            <v>19.5</v>
          </cell>
          <cell r="R3206">
            <v>23</v>
          </cell>
          <cell r="S3206">
            <v>12.8</v>
          </cell>
          <cell r="T3206" t="str">
            <v>有</v>
          </cell>
          <cell r="U3206" t="str">
            <v/>
          </cell>
          <cell r="V3206" t="str">
            <v>2190</v>
          </cell>
          <cell r="W3206">
            <v>19.5</v>
          </cell>
          <cell r="X3206">
            <v>23</v>
          </cell>
          <cell r="Y3206">
            <v>12.8</v>
          </cell>
          <cell r="Z3206">
            <v>47</v>
          </cell>
          <cell r="AA3206">
            <v>40</v>
          </cell>
          <cell r="AB3206">
            <v>40</v>
          </cell>
          <cell r="AC3206">
            <v>0.0752</v>
          </cell>
          <cell r="AD3206">
            <v>12.6</v>
          </cell>
          <cell r="AE3206">
            <v>14</v>
          </cell>
          <cell r="AF3206">
            <v>12</v>
          </cell>
          <cell r="AG3206" t="str">
            <v/>
          </cell>
        </row>
        <row r="3207">
          <cell r="A3207" t="str">
            <v>MD3262</v>
          </cell>
          <cell r="B3207" t="str">
            <v>MD2021002</v>
          </cell>
          <cell r="C3207" t="str">
            <v>mideer艺术家拼图-爱丽丝梦游仙境（500p)</v>
          </cell>
          <cell r="D3207" t="str">
            <v>mideer Artist Puzzle - Alice In Wonderland</v>
          </cell>
          <cell r="E3207" t="str">
            <v>6936352532620</v>
          </cell>
          <cell r="F3207">
            <v>138</v>
          </cell>
          <cell r="G3207">
            <v>138</v>
          </cell>
          <cell r="H3207" t="str">
            <v>3+到20+</v>
          </cell>
          <cell r="I3207" t="str">
            <v>老品</v>
          </cell>
          <cell r="J3207" t="str">
            <v>1、产品同竞品差异点（优势点）：
2、产品功能点：
3、产品设计优势：
4、产品教育属性优势：
5、产品安全属性优势：
6、产品相关服务优势：
7、其他：</v>
          </cell>
          <cell r="K3207" t="str">
            <v>知名艺术家绘制插画，画面内容栩栩如生，提升审美力</v>
          </cell>
          <cell r="L3207" t="str">
            <v/>
          </cell>
          <cell r="M3207" t="str">
            <v>销售商品</v>
          </cell>
          <cell r="N3207" t="str">
            <v>2022/05/26</v>
          </cell>
          <cell r="O3207">
            <v>52.44</v>
          </cell>
          <cell r="P3207">
            <v>1</v>
          </cell>
          <cell r="Q3207">
            <v>29.7</v>
          </cell>
          <cell r="R3207">
            <v>22.5</v>
          </cell>
          <cell r="S3207">
            <v>8</v>
          </cell>
          <cell r="T3207" t="str">
            <v>有</v>
          </cell>
          <cell r="U3207" t="str">
            <v/>
          </cell>
          <cell r="V3207" t="str">
            <v>2190</v>
          </cell>
        </row>
        <row r="3207">
          <cell r="Z3207">
            <v>47</v>
          </cell>
          <cell r="AA3207">
            <v>43</v>
          </cell>
          <cell r="AB3207">
            <v>31.5</v>
          </cell>
          <cell r="AC3207">
            <v>0.0636615</v>
          </cell>
          <cell r="AD3207">
            <v>10</v>
          </cell>
          <cell r="AE3207">
            <v>10.5</v>
          </cell>
          <cell r="AF3207">
            <v>10</v>
          </cell>
          <cell r="AG3207" t="str">
            <v/>
          </cell>
        </row>
        <row r="3208">
          <cell r="A3208" t="str">
            <v>MD3263</v>
          </cell>
          <cell r="B3208" t="str">
            <v>MD2021002</v>
          </cell>
          <cell r="C3208" t="str">
            <v>mideer艺术家拼图-春日花花动物园 (500P）</v>
          </cell>
          <cell r="D3208" t="str">
            <v>mideer Artist Puzzle- A Day in the Spring Zoo</v>
          </cell>
          <cell r="E3208" t="str">
            <v>6936352532637</v>
          </cell>
          <cell r="F3208">
            <v>138</v>
          </cell>
          <cell r="G3208">
            <v>138</v>
          </cell>
          <cell r="H3208" t="str">
            <v/>
          </cell>
          <cell r="I3208" t="str">
            <v>老品</v>
          </cell>
          <cell r="J3208" t="str">
            <v/>
          </cell>
          <cell r="K3208" t="str">
            <v>知名艺术家绘制插画，画面内容栩栩如生，提升审美力</v>
          </cell>
          <cell r="L3208" t="str">
            <v/>
          </cell>
          <cell r="M3208" t="str">
            <v>销售商品</v>
          </cell>
          <cell r="N3208" t="str">
            <v>2022/05/26</v>
          </cell>
          <cell r="O3208">
            <v>52.44</v>
          </cell>
          <cell r="P3208">
            <v>1.17</v>
          </cell>
          <cell r="Q3208">
            <v>29.7</v>
          </cell>
          <cell r="R3208">
            <v>22.5</v>
          </cell>
          <cell r="S3208">
            <v>8</v>
          </cell>
          <cell r="T3208" t="str">
            <v>有</v>
          </cell>
          <cell r="U3208" t="str">
            <v/>
          </cell>
          <cell r="V3208" t="str">
            <v>2190</v>
          </cell>
        </row>
        <row r="3208">
          <cell r="AC3208">
            <v>0</v>
          </cell>
        </row>
        <row r="3208">
          <cell r="AG3208" t="str">
            <v/>
          </cell>
        </row>
        <row r="3209">
          <cell r="A3209" t="str">
            <v>MD3264</v>
          </cell>
          <cell r="B3209" t="str">
            <v>MD2021002</v>
          </cell>
          <cell r="C3209" t="str">
            <v>mideer艺术家拼图-丛林进行曲（500p)</v>
          </cell>
          <cell r="D3209" t="str">
            <v>mideer Artist Puzzle - The March</v>
          </cell>
          <cell r="E3209" t="str">
            <v>6936352532644</v>
          </cell>
          <cell r="F3209">
            <v>138</v>
          </cell>
        </row>
        <row r="3209">
          <cell r="H3209" t="str">
            <v>3+到20+</v>
          </cell>
          <cell r="I3209" t="str">
            <v>老品</v>
          </cell>
          <cell r="J3209" t="str">
            <v>1、产品同竞品差异点（优势点）：
2、产品功能点：
3、产品设计优势：
4、产品教育属性优势：
5、产品安全属性优势：
6、产品相关服务优势：
7、其他：</v>
          </cell>
          <cell r="K3209" t="str">
            <v>知名艺术家绘制插画，画面内容栩栩如生，提升审美力</v>
          </cell>
          <cell r="L3209" t="str">
            <v/>
          </cell>
          <cell r="M3209" t="str">
            <v>销售商品</v>
          </cell>
          <cell r="N3209" t="str">
            <v>2022/05/26</v>
          </cell>
          <cell r="O3209">
            <v>52.44</v>
          </cell>
          <cell r="P3209">
            <v>1.17</v>
          </cell>
          <cell r="Q3209">
            <v>29.7</v>
          </cell>
          <cell r="R3209">
            <v>22.5</v>
          </cell>
          <cell r="S3209">
            <v>8</v>
          </cell>
          <cell r="T3209" t="str">
            <v>有</v>
          </cell>
          <cell r="U3209" t="str">
            <v/>
          </cell>
          <cell r="V3209" t="str">
            <v>2190</v>
          </cell>
          <cell r="W3209">
            <v>29.7</v>
          </cell>
          <cell r="X3209">
            <v>22.5</v>
          </cell>
          <cell r="Y3209">
            <v>8</v>
          </cell>
          <cell r="Z3209">
            <v>47</v>
          </cell>
          <cell r="AA3209">
            <v>43</v>
          </cell>
          <cell r="AB3209">
            <v>31.5</v>
          </cell>
          <cell r="AC3209">
            <v>0.0636615</v>
          </cell>
          <cell r="AD3209">
            <v>11.7</v>
          </cell>
          <cell r="AE3209">
            <v>10.2</v>
          </cell>
          <cell r="AF3209">
            <v>10</v>
          </cell>
          <cell r="AG3209" t="str">
            <v/>
          </cell>
        </row>
        <row r="3210">
          <cell r="A3210" t="str">
            <v>MD3253</v>
          </cell>
          <cell r="B3210" t="str">
            <v>MD2021002</v>
          </cell>
          <cell r="C3210" t="str">
            <v>mideer艺术家拼图-遇见名筑（1000p）</v>
          </cell>
          <cell r="D3210" t="str">
            <v>mideer Artist Puzzle - Architectural Marvels</v>
          </cell>
          <cell r="E3210" t="str">
            <v>6936352532538</v>
          </cell>
          <cell r="F3210">
            <v>158</v>
          </cell>
          <cell r="G3210">
            <v>158</v>
          </cell>
          <cell r="H3210" t="str">
            <v>3+到20+</v>
          </cell>
          <cell r="I3210" t="str">
            <v>老品</v>
          </cell>
          <cell r="J3210" t="str">
            <v>1、产品同竞品差异点（优势点）：
2、产品功能点：
3、产品设计优势：
4、产品教育属性优势：
5、产品安全属性优势：
6、产品相关服务优势：
7、其他：</v>
          </cell>
          <cell r="K3210" t="str">
            <v>知名艺术家绘制插画，画面内容栩栩如生，提升审美力</v>
          </cell>
          <cell r="L3210" t="str">
            <v/>
          </cell>
          <cell r="M3210" t="str">
            <v>销售商品</v>
          </cell>
          <cell r="N3210" t="str">
            <v>2022/05/26</v>
          </cell>
          <cell r="O3210">
            <v>60.04</v>
          </cell>
          <cell r="P3210">
            <v>0</v>
          </cell>
          <cell r="Q3210">
            <v>29.7</v>
          </cell>
          <cell r="R3210">
            <v>22.5</v>
          </cell>
          <cell r="S3210">
            <v>8</v>
          </cell>
          <cell r="T3210" t="str">
            <v>有</v>
          </cell>
          <cell r="U3210" t="str">
            <v/>
          </cell>
          <cell r="V3210" t="str">
            <v>2190</v>
          </cell>
        </row>
        <row r="3210">
          <cell r="Z3210">
            <v>47</v>
          </cell>
          <cell r="AA3210">
            <v>43</v>
          </cell>
          <cell r="AB3210">
            <v>31.5</v>
          </cell>
          <cell r="AC3210">
            <v>0.0636615</v>
          </cell>
          <cell r="AD3210">
            <v>0</v>
          </cell>
          <cell r="AE3210">
            <v>12.5</v>
          </cell>
          <cell r="AF3210">
            <v>10</v>
          </cell>
          <cell r="AG3210" t="str">
            <v/>
          </cell>
        </row>
        <row r="3211">
          <cell r="A3211" t="str">
            <v>MD3260</v>
          </cell>
          <cell r="B3211" t="str">
            <v>MD2022024</v>
          </cell>
          <cell r="C3211" t="str">
            <v>mideer小百科认知拼图大世界小世界-北美洲108P</v>
          </cell>
          <cell r="D3211" t="str">
            <v>mideer Discovery Puzzle Big World Small World - North American</v>
          </cell>
          <cell r="E3211" t="str">
            <v>6936352532606</v>
          </cell>
          <cell r="F3211">
            <v>39</v>
          </cell>
          <cell r="G3211">
            <v>23.61</v>
          </cell>
          <cell r="H3211" t="str">
            <v/>
          </cell>
          <cell r="I3211" t="str">
            <v>老品</v>
          </cell>
          <cell r="J3211" t="str">
            <v/>
          </cell>
          <cell r="K3211" t="str">
            <v>拼拼图，学知识，锻炼手眼协调，助力早教认知</v>
          </cell>
          <cell r="L3211" t="str">
            <v/>
          </cell>
          <cell r="M3211" t="str">
            <v>销售商品</v>
          </cell>
          <cell r="N3211" t="str">
            <v>2022/06/08</v>
          </cell>
          <cell r="O3211">
            <v>8.97</v>
          </cell>
          <cell r="P3211">
            <v>0.4</v>
          </cell>
          <cell r="Q3211">
            <v>40</v>
          </cell>
          <cell r="R3211">
            <v>30</v>
          </cell>
          <cell r="S3211">
            <v>0.41</v>
          </cell>
          <cell r="T3211" t="str">
            <v>有</v>
          </cell>
          <cell r="U3211" t="str">
            <v/>
          </cell>
          <cell r="V3211" t="str">
            <v>2190</v>
          </cell>
        </row>
        <row r="3211">
          <cell r="AC3211">
            <v>0</v>
          </cell>
        </row>
        <row r="3211">
          <cell r="AG3211" t="str">
            <v/>
          </cell>
        </row>
        <row r="3212">
          <cell r="A3212" t="str">
            <v>MD2142</v>
          </cell>
          <cell r="B3212" t="str">
            <v>MD2022009</v>
          </cell>
          <cell r="C3212" t="str">
            <v>mideer大旅行世界地图磁力拼图</v>
          </cell>
          <cell r="D3212" t="str">
            <v>mideer Magnetic Puzzle - World Map</v>
          </cell>
          <cell r="E3212" t="str">
            <v>6936352521426</v>
          </cell>
          <cell r="F3212">
            <v>268</v>
          </cell>
          <cell r="G3212">
            <v>141.05</v>
          </cell>
          <cell r="H3212" t="str">
            <v/>
          </cell>
          <cell r="I3212" t="str">
            <v>老品</v>
          </cell>
          <cell r="J3212" t="str">
            <v/>
          </cell>
          <cell r="K3212" t="str">
            <v>拼拼图，学地理知识，磁力玩法更带感</v>
          </cell>
          <cell r="L3212" t="str">
            <v/>
          </cell>
          <cell r="M3212" t="str">
            <v>销售商品</v>
          </cell>
          <cell r="N3212" t="str">
            <v>2022/01/27</v>
          </cell>
          <cell r="O3212">
            <v>53.6</v>
          </cell>
          <cell r="P3212">
            <v>2.8</v>
          </cell>
          <cell r="Q3212">
            <v>73</v>
          </cell>
          <cell r="R3212">
            <v>3</v>
          </cell>
          <cell r="S3212">
            <v>140</v>
          </cell>
          <cell r="T3212" t="str">
            <v>有</v>
          </cell>
          <cell r="U3212" t="str">
            <v/>
          </cell>
          <cell r="V3212" t="str">
            <v>2190</v>
          </cell>
        </row>
        <row r="3212">
          <cell r="AC3212">
            <v>0</v>
          </cell>
        </row>
        <row r="3212">
          <cell r="AG3212" t="str">
            <v/>
          </cell>
        </row>
        <row r="3213">
          <cell r="A3213" t="str">
            <v>MD3189</v>
          </cell>
          <cell r="B3213" t="str">
            <v>MD2017049</v>
          </cell>
          <cell r="C3213" t="str">
            <v>mideer生日主题抓握认知拼图</v>
          </cell>
          <cell r="D3213" t="str">
            <v>mideer Wooden Peg Puzzle - Happy Birthday</v>
          </cell>
          <cell r="E3213" t="str">
            <v>6936352531890</v>
          </cell>
          <cell r="F3213">
            <v>39</v>
          </cell>
          <cell r="G3213">
            <v>36.89</v>
          </cell>
          <cell r="H3213" t="str">
            <v/>
          </cell>
          <cell r="I3213" t="str">
            <v>老品</v>
          </cell>
          <cell r="J3213" t="str">
            <v/>
          </cell>
          <cell r="K3213" t="str">
            <v>大块好抓，锻炼手眼协调，场景感十足</v>
          </cell>
          <cell r="L3213" t="str">
            <v/>
          </cell>
          <cell r="M3213" t="str">
            <v>销售商品</v>
          </cell>
          <cell r="N3213" t="str">
            <v>2022/02/15</v>
          </cell>
          <cell r="O3213">
            <v>14.04</v>
          </cell>
          <cell r="P3213">
            <v>0.25</v>
          </cell>
          <cell r="Q3213">
            <v>22.5</v>
          </cell>
          <cell r="R3213">
            <v>22.5</v>
          </cell>
          <cell r="S3213">
            <v>2</v>
          </cell>
          <cell r="T3213" t="str">
            <v>有</v>
          </cell>
          <cell r="U3213" t="str">
            <v/>
          </cell>
          <cell r="V3213" t="str">
            <v>2190</v>
          </cell>
          <cell r="W3213">
            <v>22.5</v>
          </cell>
          <cell r="X3213">
            <v>22.5</v>
          </cell>
          <cell r="Y3213">
            <v>2</v>
          </cell>
          <cell r="Z3213">
            <v>46.5</v>
          </cell>
          <cell r="AA3213">
            <v>23.7</v>
          </cell>
          <cell r="AB3213">
            <v>19.8</v>
          </cell>
          <cell r="AC3213">
            <v>0.02182059</v>
          </cell>
          <cell r="AD3213">
            <v>6</v>
          </cell>
          <cell r="AE3213">
            <v>7.5</v>
          </cell>
          <cell r="AF3213">
            <v>24</v>
          </cell>
          <cell r="AG3213" t="str">
            <v/>
          </cell>
        </row>
        <row r="3214">
          <cell r="A3214" t="str">
            <v>MD3205</v>
          </cell>
          <cell r="B3214" t="str">
            <v>MD2017001</v>
          </cell>
          <cell r="C3214" t="str">
            <v>mideer童话故事拼图-小红帽</v>
          </cell>
          <cell r="D3214" t="str">
            <v>mideer Artist's Fairy Tale Puzzle - Little Red Riding Hood (36p)</v>
          </cell>
          <cell r="E3214" t="str">
            <v>6936352532057</v>
          </cell>
          <cell r="F3214">
            <v>69</v>
          </cell>
          <cell r="G3214">
            <v>47.21</v>
          </cell>
          <cell r="H3214" t="str">
            <v/>
          </cell>
          <cell r="I3214" t="str">
            <v>老品</v>
          </cell>
          <cell r="J3214" t="str">
            <v/>
          </cell>
          <cell r="K3214" t="str">
            <v>画面内容栩栩如生，拼完可做艺术装饰</v>
          </cell>
          <cell r="L3214" t="str">
            <v/>
          </cell>
          <cell r="M3214" t="str">
            <v>销售商品</v>
          </cell>
          <cell r="N3214" t="str">
            <v>2022/02/21</v>
          </cell>
          <cell r="O3214">
            <v>17.94</v>
          </cell>
          <cell r="P3214">
            <v>0.42</v>
          </cell>
          <cell r="Q3214">
            <v>20</v>
          </cell>
          <cell r="R3214">
            <v>22.5</v>
          </cell>
          <cell r="S3214">
            <v>6.5</v>
          </cell>
          <cell r="T3214" t="str">
            <v>有</v>
          </cell>
          <cell r="U3214" t="str">
            <v/>
          </cell>
          <cell r="V3214" t="str">
            <v>2190</v>
          </cell>
        </row>
        <row r="3214">
          <cell r="AC3214">
            <v>0</v>
          </cell>
        </row>
        <row r="3214">
          <cell r="AG3214" t="str">
            <v/>
          </cell>
        </row>
        <row r="3215">
          <cell r="A3215" t="str">
            <v>MD3206</v>
          </cell>
          <cell r="B3215" t="str">
            <v>MD2017001</v>
          </cell>
          <cell r="C3215" t="str">
            <v>mideer童话故事拼图-三只小猪</v>
          </cell>
          <cell r="D3215" t="str">
            <v>mideer Artist's Fairy Tale Puzzle - Three Litter Pigs (36p)</v>
          </cell>
          <cell r="E3215" t="str">
            <v>6936352532064</v>
          </cell>
          <cell r="F3215">
            <v>69</v>
          </cell>
        </row>
        <row r="3215">
          <cell r="H3215" t="str">
            <v/>
          </cell>
          <cell r="I3215" t="str">
            <v>老品</v>
          </cell>
          <cell r="J3215" t="str">
            <v/>
          </cell>
          <cell r="K3215" t="str">
            <v>画面内容栩栩如生，拼完可做艺术装饰</v>
          </cell>
          <cell r="L3215" t="str">
            <v/>
          </cell>
          <cell r="M3215" t="str">
            <v>销售商品</v>
          </cell>
          <cell r="N3215" t="str">
            <v>2022/02/21</v>
          </cell>
          <cell r="O3215">
            <v>17.94</v>
          </cell>
          <cell r="P3215">
            <v>0.42</v>
          </cell>
          <cell r="Q3215">
            <v>20</v>
          </cell>
          <cell r="R3215">
            <v>22.5</v>
          </cell>
          <cell r="S3215">
            <v>6.5</v>
          </cell>
          <cell r="T3215" t="str">
            <v>有</v>
          </cell>
          <cell r="U3215" t="str">
            <v/>
          </cell>
          <cell r="V3215" t="str">
            <v>2190</v>
          </cell>
        </row>
        <row r="3215">
          <cell r="AC3215">
            <v>0</v>
          </cell>
        </row>
        <row r="3215">
          <cell r="AG3215" t="str">
            <v/>
          </cell>
        </row>
        <row r="3216">
          <cell r="A3216" t="str">
            <v>MD3207</v>
          </cell>
          <cell r="B3216" t="str">
            <v>MD2017001</v>
          </cell>
          <cell r="C3216" t="str">
            <v>mideer童话故事拼图-灰姑娘</v>
          </cell>
          <cell r="D3216" t="str">
            <v>mideer Artist's Fairy Tale Puzzle - Cinderalla's Party (36p)</v>
          </cell>
          <cell r="E3216" t="str">
            <v>6936352532071</v>
          </cell>
          <cell r="F3216">
            <v>69</v>
          </cell>
          <cell r="G3216">
            <v>47.21</v>
          </cell>
          <cell r="H3216" t="str">
            <v/>
          </cell>
          <cell r="I3216" t="str">
            <v>老品</v>
          </cell>
          <cell r="J3216" t="str">
            <v/>
          </cell>
          <cell r="K3216" t="str">
            <v>画面内容栩栩如生，拼完可做艺术装饰</v>
          </cell>
          <cell r="L3216" t="str">
            <v/>
          </cell>
          <cell r="M3216" t="str">
            <v>销售商品</v>
          </cell>
          <cell r="N3216" t="str">
            <v>2022/02/21</v>
          </cell>
          <cell r="O3216">
            <v>17.94</v>
          </cell>
          <cell r="P3216">
            <v>0.43</v>
          </cell>
          <cell r="Q3216">
            <v>18</v>
          </cell>
          <cell r="R3216">
            <v>22.5</v>
          </cell>
          <cell r="S3216">
            <v>6.5</v>
          </cell>
          <cell r="T3216" t="str">
            <v>有</v>
          </cell>
          <cell r="U3216" t="str">
            <v/>
          </cell>
          <cell r="V3216" t="str">
            <v>2190</v>
          </cell>
        </row>
        <row r="3216">
          <cell r="AC3216">
            <v>0</v>
          </cell>
        </row>
        <row r="3216">
          <cell r="AG3216" t="str">
            <v/>
          </cell>
        </row>
        <row r="3217">
          <cell r="A3217" t="str">
            <v>MD3220</v>
          </cell>
          <cell r="B3217" t="str">
            <v>MD2021002</v>
          </cell>
          <cell r="C3217" t="str">
            <v>mideer艺术家拼图-金鱼花火 (1000p)</v>
          </cell>
          <cell r="D3217" t="str">
            <v>mideer Artist Puzzle - Firework Fair (1000p)</v>
          </cell>
          <cell r="E3217" t="str">
            <v>6936352532200</v>
          </cell>
          <cell r="F3217">
            <v>158</v>
          </cell>
          <cell r="G3217">
            <v>158</v>
          </cell>
          <cell r="H3217" t="str">
            <v/>
          </cell>
          <cell r="I3217" t="str">
            <v>老品</v>
          </cell>
          <cell r="J3217" t="str">
            <v/>
          </cell>
          <cell r="K3217" t="str">
            <v>知名艺术家绘制插画，画面内容栩栩如生，提升审美力</v>
          </cell>
          <cell r="L3217" t="str">
            <v/>
          </cell>
          <cell r="M3217" t="str">
            <v>销售商品</v>
          </cell>
          <cell r="N3217" t="str">
            <v>2022/02/22</v>
          </cell>
          <cell r="O3217">
            <v>60.04</v>
          </cell>
          <cell r="P3217">
            <v>1.13</v>
          </cell>
          <cell r="Q3217">
            <v>29.7</v>
          </cell>
          <cell r="R3217">
            <v>22.5</v>
          </cell>
          <cell r="S3217">
            <v>8</v>
          </cell>
          <cell r="T3217" t="str">
            <v>有</v>
          </cell>
          <cell r="U3217" t="str">
            <v/>
          </cell>
          <cell r="V3217" t="str">
            <v>2190</v>
          </cell>
        </row>
        <row r="3217">
          <cell r="AC3217">
            <v>0</v>
          </cell>
        </row>
        <row r="3217">
          <cell r="AG3217" t="str">
            <v/>
          </cell>
        </row>
        <row r="3218">
          <cell r="A3218" t="str">
            <v>MD3221</v>
          </cell>
          <cell r="B3218" t="str">
            <v>MD2021002</v>
          </cell>
          <cell r="C3218" t="str">
            <v>mideer艺术家拼图-时光之城 (1000p)</v>
          </cell>
          <cell r="D3218" t="str">
            <v>mideer Artist Puzzle - Sky Ladders (1000p)</v>
          </cell>
          <cell r="E3218" t="str">
            <v>6936352532217</v>
          </cell>
          <cell r="F3218">
            <v>158</v>
          </cell>
          <cell r="G3218">
            <v>158</v>
          </cell>
          <cell r="H3218" t="str">
            <v/>
          </cell>
          <cell r="I3218" t="str">
            <v>老品</v>
          </cell>
          <cell r="J3218" t="str">
            <v/>
          </cell>
          <cell r="K3218" t="str">
            <v>知名艺术家绘制插画，画面内容栩栩如生，提升审美力</v>
          </cell>
          <cell r="L3218" t="str">
            <v/>
          </cell>
          <cell r="M3218" t="str">
            <v>销售商品</v>
          </cell>
          <cell r="N3218" t="str">
            <v>2022/02/22</v>
          </cell>
          <cell r="O3218">
            <v>60.04</v>
          </cell>
          <cell r="P3218">
            <v>1.125</v>
          </cell>
          <cell r="Q3218">
            <v>29.7</v>
          </cell>
          <cell r="R3218">
            <v>22.5</v>
          </cell>
          <cell r="S3218">
            <v>8</v>
          </cell>
          <cell r="T3218" t="str">
            <v>有</v>
          </cell>
          <cell r="U3218" t="str">
            <v/>
          </cell>
          <cell r="V3218" t="str">
            <v>2190</v>
          </cell>
        </row>
        <row r="3218">
          <cell r="AC3218">
            <v>0</v>
          </cell>
        </row>
        <row r="3218">
          <cell r="AG3218" t="str">
            <v/>
          </cell>
        </row>
        <row r="3219">
          <cell r="A3219" t="str">
            <v>MD3223</v>
          </cell>
          <cell r="B3219" t="str">
            <v>MD2021002</v>
          </cell>
          <cell r="C3219" t="str">
            <v>mideer艺术家拼图-色彩斑斓的世界 (1000p)</v>
          </cell>
          <cell r="D3219" t="str">
            <v>mideer Artist Puzzle - Colorful World (1000p)</v>
          </cell>
          <cell r="E3219" t="str">
            <v>6936352532231</v>
          </cell>
          <cell r="F3219">
            <v>158</v>
          </cell>
        </row>
        <row r="3219">
          <cell r="H3219" t="str">
            <v>3+到20+</v>
          </cell>
          <cell r="I3219" t="str">
            <v>老品</v>
          </cell>
          <cell r="J3219" t="str">
            <v>1、产品同竞品差异点（优势点）：
2、产品功能点：
3、产品设计优势：
4、产品教育属性优势：
5、产品安全属性优势：
6、产品相关服务优势：
7、其他：</v>
          </cell>
          <cell r="K3219" t="str">
            <v>知名艺术家绘制插画，画面内容栩栩如生，提升审美力</v>
          </cell>
          <cell r="L3219" t="str">
            <v/>
          </cell>
          <cell r="M3219" t="str">
            <v>销售商品</v>
          </cell>
          <cell r="N3219" t="str">
            <v>2022/02/22</v>
          </cell>
          <cell r="O3219">
            <v>60.04</v>
          </cell>
          <cell r="P3219">
            <v>1.13</v>
          </cell>
          <cell r="Q3219">
            <v>29.7</v>
          </cell>
          <cell r="R3219">
            <v>22.5</v>
          </cell>
          <cell r="S3219">
            <v>8</v>
          </cell>
          <cell r="T3219" t="str">
            <v>有</v>
          </cell>
          <cell r="U3219" t="str">
            <v/>
          </cell>
          <cell r="V3219" t="str">
            <v>2190</v>
          </cell>
          <cell r="W3219">
            <v>29.7</v>
          </cell>
          <cell r="X3219">
            <v>22.5</v>
          </cell>
          <cell r="Y3219">
            <v>8</v>
          </cell>
          <cell r="Z3219">
            <v>47.5</v>
          </cell>
          <cell r="AA3219">
            <v>44</v>
          </cell>
          <cell r="AB3219">
            <v>32.5</v>
          </cell>
          <cell r="AC3219">
            <v>0.067925</v>
          </cell>
          <cell r="AD3219">
            <v>11.25</v>
          </cell>
          <cell r="AE3219">
            <v>12</v>
          </cell>
          <cell r="AF3219">
            <v>10</v>
          </cell>
          <cell r="AG3219" t="str">
            <v/>
          </cell>
        </row>
        <row r="3220">
          <cell r="A3220" t="str">
            <v>MD3228</v>
          </cell>
          <cell r="B3220" t="str">
            <v>MD2021002</v>
          </cell>
          <cell r="C3220" t="str">
            <v>mideer艺术家拼图-星际旅行 (1000p）</v>
          </cell>
          <cell r="D3220" t="str">
            <v>mideer Artist Puzzle - Space Travel (1000p)</v>
          </cell>
          <cell r="E3220" t="str">
            <v>6936352532286</v>
          </cell>
          <cell r="F3220">
            <v>158</v>
          </cell>
          <cell r="G3220">
            <v>158</v>
          </cell>
          <cell r="H3220" t="str">
            <v>3+到20+</v>
          </cell>
          <cell r="I3220" t="str">
            <v>老品</v>
          </cell>
          <cell r="J3220" t="str">
            <v>1、产品同竞品差异点（优势点）：
2、产品功能点：
3、产品设计优势：
4、产品教育属性优势：
5、产品安全属性优势：
6、产品相关服务优势：
7、其他：</v>
          </cell>
          <cell r="K3220" t="str">
            <v>知名艺术家绘制插画，画面内容栩栩如生，提升审美力</v>
          </cell>
          <cell r="L3220" t="str">
            <v/>
          </cell>
          <cell r="M3220" t="str">
            <v>销售商品</v>
          </cell>
          <cell r="N3220" t="str">
            <v>2022/02/22</v>
          </cell>
          <cell r="O3220">
            <v>60.04</v>
          </cell>
          <cell r="P3220">
            <v>1.13</v>
          </cell>
          <cell r="Q3220">
            <v>29.7</v>
          </cell>
          <cell r="R3220">
            <v>22.5</v>
          </cell>
          <cell r="S3220">
            <v>8</v>
          </cell>
          <cell r="T3220" t="str">
            <v>有</v>
          </cell>
          <cell r="U3220" t="str">
            <v/>
          </cell>
          <cell r="V3220" t="str">
            <v>2190</v>
          </cell>
          <cell r="W3220">
            <v>29.7</v>
          </cell>
          <cell r="X3220">
            <v>22.5</v>
          </cell>
          <cell r="Y3220">
            <v>8</v>
          </cell>
          <cell r="Z3220">
            <v>47.5</v>
          </cell>
          <cell r="AA3220">
            <v>44</v>
          </cell>
          <cell r="AB3220">
            <v>32.5</v>
          </cell>
          <cell r="AC3220">
            <v>0.067925</v>
          </cell>
          <cell r="AD3220">
            <v>11.3</v>
          </cell>
          <cell r="AE3220">
            <v>12.3</v>
          </cell>
          <cell r="AF3220">
            <v>10</v>
          </cell>
          <cell r="AG3220" t="str">
            <v/>
          </cell>
        </row>
        <row r="3221">
          <cell r="A3221" t="str">
            <v>MD0158</v>
          </cell>
          <cell r="B3221" t="str">
            <v>MD2019003</v>
          </cell>
          <cell r="C3221" t="str">
            <v>mideer拼图毯</v>
          </cell>
          <cell r="D3221" t="str">
            <v>mideer Puzzle Mat</v>
          </cell>
          <cell r="E3221" t="str">
            <v>6936352501589</v>
          </cell>
          <cell r="F3221">
            <v>59</v>
          </cell>
        </row>
        <row r="3221">
          <cell r="H3221" t="str">
            <v/>
          </cell>
          <cell r="I3221" t="str">
            <v>老品</v>
          </cell>
          <cell r="J3221" t="str">
            <v/>
          </cell>
          <cell r="K3221" t="str">
            <v>适配各尺寸拼图，拼到一半轻松收纳</v>
          </cell>
          <cell r="L3221" t="str">
            <v/>
          </cell>
          <cell r="M3221" t="str">
            <v>销售商品</v>
          </cell>
          <cell r="N3221" t="str">
            <v>2022/02/25</v>
          </cell>
          <cell r="O3221">
            <v>22.42</v>
          </cell>
          <cell r="P3221">
            <v>0.584</v>
          </cell>
          <cell r="Q3221">
            <v>10</v>
          </cell>
          <cell r="R3221">
            <v>29</v>
          </cell>
          <cell r="S3221">
            <v>18.2</v>
          </cell>
          <cell r="T3221" t="str">
            <v>有</v>
          </cell>
          <cell r="U3221" t="str">
            <v/>
          </cell>
          <cell r="V3221" t="str">
            <v>2190</v>
          </cell>
        </row>
        <row r="3221">
          <cell r="AC3221">
            <v>0</v>
          </cell>
        </row>
        <row r="3221">
          <cell r="AG3221" t="str">
            <v/>
          </cell>
        </row>
        <row r="3222">
          <cell r="A3222" t="str">
            <v>MD3217</v>
          </cell>
          <cell r="B3222" t="str">
            <v>MD2020001</v>
          </cell>
          <cell r="C3222" t="str">
            <v>mideer进阶拼图-2阶（森林里的四季）</v>
          </cell>
          <cell r="D3222" t="str">
            <v>mideer Level Up! Puzzles - Level 2 Seasons in the Forest</v>
          </cell>
          <cell r="E3222" t="str">
            <v>6936352532170</v>
          </cell>
          <cell r="F3222">
            <v>69.8</v>
          </cell>
          <cell r="G3222">
            <v>69.8</v>
          </cell>
          <cell r="H3222" t="str">
            <v>2+</v>
          </cell>
          <cell r="I3222" t="str">
            <v>老品</v>
          </cell>
          <cell r="J3222" t="str">
            <v>1、产品同竞品差异点（优势点）：
2、产品功能点：
3、产品设计优势：
4、产品教育属性优势：
5、产品安全属性优势：
6、产品相关服务优势：
7、其他：</v>
          </cell>
          <cell r="K3222" t="str">
            <v>教育&amp;艺术名师联合打造，科学美育，脑力步步提升</v>
          </cell>
          <cell r="L3222" t="str">
            <v/>
          </cell>
          <cell r="M3222" t="str">
            <v>销售商品</v>
          </cell>
          <cell r="N3222" t="str">
            <v>2022/02/28</v>
          </cell>
          <cell r="O3222">
            <v>26.524</v>
          </cell>
          <cell r="P3222">
            <v>0.92</v>
          </cell>
          <cell r="Q3222">
            <v>23</v>
          </cell>
          <cell r="R3222">
            <v>19.5</v>
          </cell>
          <cell r="S3222">
            <v>12.5</v>
          </cell>
          <cell r="T3222" t="str">
            <v>有</v>
          </cell>
          <cell r="U3222" t="str">
            <v/>
          </cell>
          <cell r="V3222" t="str">
            <v>2190</v>
          </cell>
        </row>
        <row r="3222">
          <cell r="Z3222">
            <v>47</v>
          </cell>
          <cell r="AA3222">
            <v>40</v>
          </cell>
          <cell r="AB3222">
            <v>40</v>
          </cell>
          <cell r="AC3222">
            <v>0.0752</v>
          </cell>
          <cell r="AD3222">
            <v>11.06</v>
          </cell>
          <cell r="AE3222">
            <v>12.1</v>
          </cell>
          <cell r="AF3222">
            <v>12</v>
          </cell>
          <cell r="AG3222" t="str">
            <v/>
          </cell>
        </row>
        <row r="3223">
          <cell r="A3223" t="str">
            <v>MD3226</v>
          </cell>
          <cell r="B3223" t="str">
            <v>MD2017048</v>
          </cell>
          <cell r="C3223" t="str">
            <v>mideer木质拼图-坐着大巴去郊游（48p)</v>
          </cell>
          <cell r="D3223" t="str">
            <v>mideer Wooden Puzzle- Trip On The Bus</v>
          </cell>
          <cell r="E3223" t="str">
            <v>6936352532262</v>
          </cell>
          <cell r="F3223">
            <v>75</v>
          </cell>
        </row>
        <row r="3223">
          <cell r="H3223" t="str">
            <v/>
          </cell>
          <cell r="I3223" t="str">
            <v>老品</v>
          </cell>
          <cell r="J3223" t="str">
            <v/>
          </cell>
          <cell r="K3223" t="str">
            <v>原木清香无异味，均匀打磨无毛刺，画面生动</v>
          </cell>
          <cell r="L3223" t="str">
            <v/>
          </cell>
          <cell r="M3223" t="str">
            <v>销售商品</v>
          </cell>
          <cell r="N3223" t="str">
            <v>2022/03/15</v>
          </cell>
          <cell r="O3223">
            <v>21</v>
          </cell>
          <cell r="P3223">
            <v>0.55</v>
          </cell>
          <cell r="Q3223">
            <v>40</v>
          </cell>
          <cell r="R3223">
            <v>30</v>
          </cell>
          <cell r="S3223">
            <v>1.2</v>
          </cell>
          <cell r="T3223" t="str">
            <v>有</v>
          </cell>
          <cell r="U3223" t="str">
            <v/>
          </cell>
          <cell r="V3223" t="str">
            <v>2190</v>
          </cell>
        </row>
        <row r="3223">
          <cell r="AC3223">
            <v>0</v>
          </cell>
        </row>
        <row r="3223">
          <cell r="AG3223" t="str">
            <v/>
          </cell>
        </row>
        <row r="3224">
          <cell r="A3224" t="str">
            <v>MD3227</v>
          </cell>
          <cell r="B3224" t="str">
            <v>MD2017048</v>
          </cell>
          <cell r="C3224" t="str">
            <v>mideer木质拼图-农场小屋（48p)</v>
          </cell>
          <cell r="D3224" t="str">
            <v>mideer Wooden Puzzle - Farm Cottage</v>
          </cell>
          <cell r="E3224" t="str">
            <v>6936352532279</v>
          </cell>
          <cell r="F3224">
            <v>65</v>
          </cell>
          <cell r="G3224">
            <v>54.74</v>
          </cell>
          <cell r="H3224" t="str">
            <v/>
          </cell>
          <cell r="I3224" t="str">
            <v>老品</v>
          </cell>
          <cell r="J3224" t="str">
            <v/>
          </cell>
          <cell r="K3224" t="str">
            <v>原木清香无异味，均匀打磨无毛刺，画面生动</v>
          </cell>
          <cell r="L3224" t="str">
            <v/>
          </cell>
          <cell r="M3224" t="str">
            <v>销售商品</v>
          </cell>
          <cell r="N3224" t="str">
            <v>2022/03/15</v>
          </cell>
          <cell r="O3224">
            <v>20.8</v>
          </cell>
          <cell r="P3224">
            <v>0.55</v>
          </cell>
          <cell r="Q3224">
            <v>40</v>
          </cell>
          <cell r="R3224">
            <v>30</v>
          </cell>
          <cell r="S3224">
            <v>1.2</v>
          </cell>
          <cell r="T3224" t="str">
            <v>有</v>
          </cell>
          <cell r="U3224" t="str">
            <v/>
          </cell>
          <cell r="V3224" t="str">
            <v>2190</v>
          </cell>
        </row>
        <row r="3224">
          <cell r="AC3224">
            <v>0</v>
          </cell>
        </row>
        <row r="3224">
          <cell r="AG3224" t="str">
            <v/>
          </cell>
        </row>
        <row r="3225">
          <cell r="A3225" t="str">
            <v>MD3224</v>
          </cell>
          <cell r="B3225" t="str">
            <v>MD2017048</v>
          </cell>
          <cell r="C3225" t="str">
            <v>mideer木质拼图-工程救援（100p)</v>
          </cell>
          <cell r="D3225" t="str">
            <v>mideer Wooden Puzzle- Construction Site Rescue</v>
          </cell>
          <cell r="E3225" t="str">
            <v>6936352532248</v>
          </cell>
          <cell r="F3225">
            <v>75</v>
          </cell>
          <cell r="G3225">
            <v>57.24</v>
          </cell>
          <cell r="H3225" t="str">
            <v/>
          </cell>
          <cell r="I3225" t="str">
            <v>老品</v>
          </cell>
          <cell r="J3225" t="str">
            <v/>
          </cell>
          <cell r="K3225" t="str">
            <v>原木清香无异味，均匀打磨无毛刺，画面生动</v>
          </cell>
          <cell r="L3225" t="str">
            <v/>
          </cell>
          <cell r="M3225" t="str">
            <v>销售商品</v>
          </cell>
          <cell r="N3225" t="str">
            <v>2022/03/15</v>
          </cell>
          <cell r="O3225">
            <v>21.75</v>
          </cell>
          <cell r="P3225">
            <v>0.55</v>
          </cell>
          <cell r="Q3225">
            <v>40</v>
          </cell>
          <cell r="R3225">
            <v>30</v>
          </cell>
          <cell r="S3225">
            <v>1.2</v>
          </cell>
          <cell r="T3225" t="str">
            <v>有</v>
          </cell>
          <cell r="U3225" t="str">
            <v/>
          </cell>
          <cell r="V3225" t="str">
            <v>2190</v>
          </cell>
        </row>
        <row r="3225">
          <cell r="AC3225">
            <v>0</v>
          </cell>
        </row>
        <row r="3225">
          <cell r="AG3225" t="str">
            <v/>
          </cell>
        </row>
        <row r="3226">
          <cell r="A3226" t="str">
            <v>MD3225</v>
          </cell>
          <cell r="B3226" t="str">
            <v>MD2017048</v>
          </cell>
          <cell r="C3226" t="str">
            <v>mideer木质拼图-小镇集市（100p)</v>
          </cell>
          <cell r="D3226" t="str">
            <v>mideer Wooden Puzzle- Small Town Market</v>
          </cell>
          <cell r="E3226" t="str">
            <v>6936352532255</v>
          </cell>
          <cell r="F3226">
            <v>75</v>
          </cell>
          <cell r="G3226">
            <v>57.24</v>
          </cell>
          <cell r="H3226" t="str">
            <v/>
          </cell>
          <cell r="I3226" t="str">
            <v>老品</v>
          </cell>
          <cell r="J3226" t="str">
            <v/>
          </cell>
          <cell r="K3226" t="str">
            <v>原木清香无异味，均匀打磨无毛刺，画面生动</v>
          </cell>
          <cell r="L3226" t="str">
            <v/>
          </cell>
          <cell r="M3226" t="str">
            <v>销售商品</v>
          </cell>
          <cell r="N3226" t="str">
            <v>2022/03/15</v>
          </cell>
          <cell r="O3226">
            <v>21.75</v>
          </cell>
          <cell r="P3226">
            <v>0.55</v>
          </cell>
          <cell r="Q3226">
            <v>40</v>
          </cell>
          <cell r="R3226">
            <v>30</v>
          </cell>
          <cell r="S3226">
            <v>1.2</v>
          </cell>
          <cell r="T3226" t="str">
            <v>有</v>
          </cell>
          <cell r="U3226" t="str">
            <v/>
          </cell>
          <cell r="V3226" t="str">
            <v>2190</v>
          </cell>
        </row>
        <row r="3226">
          <cell r="AC3226">
            <v>0</v>
          </cell>
        </row>
        <row r="3226">
          <cell r="AG3226" t="str">
            <v/>
          </cell>
        </row>
        <row r="3227">
          <cell r="A3227" t="str">
            <v>MD3218</v>
          </cell>
          <cell r="B3227" t="str">
            <v>MD2021002</v>
          </cell>
          <cell r="C3227" t="str">
            <v>mideer文艺复兴系列拼图-航天发射基地 (1000p）</v>
          </cell>
          <cell r="D3227" t="str">
            <v>mideer Creative Art Puzzle - Space Shuttle</v>
          </cell>
          <cell r="E3227" t="str">
            <v>6936352532187</v>
          </cell>
          <cell r="F3227">
            <v>179</v>
          </cell>
          <cell r="G3227">
            <v>179</v>
          </cell>
          <cell r="H3227" t="str">
            <v/>
          </cell>
          <cell r="I3227" t="str">
            <v>老品</v>
          </cell>
          <cell r="J3227" t="str">
            <v/>
          </cell>
          <cell r="K3227" t="str">
            <v>知名艺术家绘制插画，画面内容栩栩如生，提升审美力</v>
          </cell>
          <cell r="L3227" t="str">
            <v/>
          </cell>
          <cell r="M3227" t="str">
            <v>销售商品</v>
          </cell>
          <cell r="N3227" t="str">
            <v>2022/03/20</v>
          </cell>
          <cell r="O3227">
            <v>68.02</v>
          </cell>
          <cell r="P3227">
            <v>1.1</v>
          </cell>
          <cell r="Q3227">
            <v>29.7</v>
          </cell>
          <cell r="R3227">
            <v>27.9</v>
          </cell>
          <cell r="S3227">
            <v>5</v>
          </cell>
          <cell r="T3227" t="str">
            <v>有</v>
          </cell>
          <cell r="U3227" t="str">
            <v/>
          </cell>
          <cell r="V3227" t="str">
            <v>2190</v>
          </cell>
        </row>
        <row r="3227">
          <cell r="AC3227">
            <v>0</v>
          </cell>
        </row>
        <row r="3227">
          <cell r="AG3227" t="str">
            <v/>
          </cell>
        </row>
        <row r="3228">
          <cell r="A3228" t="str">
            <v>MD3219</v>
          </cell>
          <cell r="B3228" t="str">
            <v>MD2021002</v>
          </cell>
          <cell r="C3228" t="str">
            <v>mideer艺术创想系列拼图-忙碌的广场 (1000p)</v>
          </cell>
          <cell r="D3228" t="str">
            <v>mideer Creative Art Puzzle - Flux Plaza</v>
          </cell>
          <cell r="E3228" t="str">
            <v>6936352532194</v>
          </cell>
          <cell r="F3228">
            <v>179</v>
          </cell>
          <cell r="G3228">
            <v>61.24</v>
          </cell>
          <cell r="H3228" t="str">
            <v/>
          </cell>
          <cell r="I3228" t="str">
            <v>老品</v>
          </cell>
          <cell r="J3228" t="str">
            <v/>
          </cell>
          <cell r="K3228" t="str">
            <v>知名艺术家绘制插画，画面内容栩栩如生，提升审美力</v>
          </cell>
          <cell r="L3228" t="str">
            <v/>
          </cell>
          <cell r="M3228" t="str">
            <v>销售商品</v>
          </cell>
          <cell r="N3228" t="str">
            <v>2022/03/20</v>
          </cell>
          <cell r="O3228">
            <v>23.27</v>
          </cell>
          <cell r="P3228">
            <v>1.1</v>
          </cell>
          <cell r="Q3228">
            <v>29.7</v>
          </cell>
          <cell r="R3228">
            <v>27.9</v>
          </cell>
          <cell r="S3228">
            <v>5</v>
          </cell>
          <cell r="T3228" t="str">
            <v>有</v>
          </cell>
          <cell r="U3228" t="str">
            <v/>
          </cell>
          <cell r="V3228" t="str">
            <v>2190</v>
          </cell>
        </row>
        <row r="3228">
          <cell r="AC3228">
            <v>0</v>
          </cell>
        </row>
        <row r="3228">
          <cell r="AG3228" t="str">
            <v/>
          </cell>
        </row>
        <row r="3229">
          <cell r="A3229" t="str">
            <v>MD3234</v>
          </cell>
          <cell r="B3229" t="str">
            <v>MD2021002</v>
          </cell>
          <cell r="C3229" t="str">
            <v>mideer艺术家礼盒拼图快乐小神仙 220P</v>
          </cell>
          <cell r="D3229" t="str">
            <v>mideer Artist Puzzle - Cheerful Chinese Deities (220p)</v>
          </cell>
          <cell r="E3229" t="str">
            <v>6936352532347</v>
          </cell>
          <cell r="F3229">
            <v>138</v>
          </cell>
        </row>
        <row r="3229">
          <cell r="H3229" t="str">
            <v>3+到20+</v>
          </cell>
          <cell r="I3229" t="str">
            <v>老品</v>
          </cell>
          <cell r="J3229" t="str">
            <v>1、产品同竞品差异点（优势点）：
2、产品功能点：
3、产品设计优势：
4、产品教育属性优势：
5、产品安全属性优势：
6、产品相关服务优势：
7、其他：</v>
          </cell>
          <cell r="K3229" t="str">
            <v>知名艺术家绘制插画，画面内容栩栩如生，提升审美力</v>
          </cell>
          <cell r="L3229" t="str">
            <v/>
          </cell>
          <cell r="M3229" t="str">
            <v>销售商品</v>
          </cell>
          <cell r="N3229" t="str">
            <v>2022/04/06</v>
          </cell>
          <cell r="O3229">
            <v>52.44</v>
          </cell>
          <cell r="P3229">
            <v>0.73</v>
          </cell>
          <cell r="Q3229">
            <v>29.7</v>
          </cell>
          <cell r="R3229">
            <v>21</v>
          </cell>
          <cell r="S3229">
            <v>5</v>
          </cell>
          <cell r="T3229" t="str">
            <v>有</v>
          </cell>
          <cell r="U3229" t="str">
            <v/>
          </cell>
          <cell r="V3229" t="str">
            <v>2190</v>
          </cell>
          <cell r="W3229">
            <v>29.7</v>
          </cell>
          <cell r="X3229">
            <v>21</v>
          </cell>
          <cell r="Y3229">
            <v>5</v>
          </cell>
          <cell r="Z3229">
            <v>43.5</v>
          </cell>
          <cell r="AA3229">
            <v>31.5</v>
          </cell>
          <cell r="AB3229">
            <v>23</v>
          </cell>
          <cell r="AC3229">
            <v>0.03151575</v>
          </cell>
          <cell r="AD3229">
            <v>5.84</v>
          </cell>
          <cell r="AE3229">
            <v>6.4</v>
          </cell>
          <cell r="AF3229">
            <v>8</v>
          </cell>
          <cell r="AG3229" t="str">
            <v/>
          </cell>
        </row>
        <row r="3230">
          <cell r="A3230" t="str">
            <v>MD3235</v>
          </cell>
          <cell r="B3230" t="str">
            <v>MD2021002</v>
          </cell>
          <cell r="C3230" t="str">
            <v>mideer 艺术家礼盒拼图  海底探险  500PCS</v>
          </cell>
          <cell r="D3230" t="str">
            <v>mideer Artist Puzzle -The World Down There (1000p)</v>
          </cell>
          <cell r="E3230" t="str">
            <v>6936352532354</v>
          </cell>
          <cell r="F3230">
            <v>138</v>
          </cell>
        </row>
        <row r="3230">
          <cell r="H3230" t="str">
            <v/>
          </cell>
          <cell r="I3230" t="str">
            <v>老品</v>
          </cell>
          <cell r="J3230" t="str">
            <v/>
          </cell>
          <cell r="K3230" t="str">
            <v>知名艺术家绘制插画，画面内容栩栩如生，提升审美力</v>
          </cell>
          <cell r="L3230" t="str">
            <v/>
          </cell>
          <cell r="M3230" t="str">
            <v>销售商品</v>
          </cell>
          <cell r="N3230" t="str">
            <v>2022/04/26</v>
          </cell>
          <cell r="O3230">
            <v>52.44</v>
          </cell>
          <cell r="P3230">
            <v>1.08</v>
          </cell>
          <cell r="Q3230">
            <v>29.7</v>
          </cell>
          <cell r="R3230">
            <v>22.5</v>
          </cell>
          <cell r="S3230">
            <v>8</v>
          </cell>
          <cell r="T3230" t="str">
            <v>有</v>
          </cell>
          <cell r="U3230" t="str">
            <v/>
          </cell>
          <cell r="V3230" t="str">
            <v>2190</v>
          </cell>
          <cell r="W3230">
            <v>29.7</v>
          </cell>
          <cell r="X3230">
            <v>22.5</v>
          </cell>
          <cell r="Y3230">
            <v>8</v>
          </cell>
          <cell r="Z3230">
            <v>47</v>
          </cell>
          <cell r="AA3230">
            <v>43</v>
          </cell>
          <cell r="AB3230">
            <v>31.5</v>
          </cell>
          <cell r="AC3230">
            <v>0.0636615</v>
          </cell>
          <cell r="AD3230">
            <v>10.8</v>
          </cell>
          <cell r="AE3230">
            <v>12</v>
          </cell>
          <cell r="AF3230">
            <v>1</v>
          </cell>
          <cell r="AG3230" t="str">
            <v/>
          </cell>
        </row>
        <row r="3231">
          <cell r="A3231" t="str">
            <v>MD3236</v>
          </cell>
          <cell r="B3231" t="str">
            <v>MD2021002</v>
          </cell>
          <cell r="C3231" t="str">
            <v>mideer艺术家拼图-伦敦奇遇记</v>
          </cell>
          <cell r="D3231" t="str">
            <v>mideer Artist Puzzle - London Adventure (1000p)</v>
          </cell>
          <cell r="E3231" t="str">
            <v>6936352532361</v>
          </cell>
          <cell r="F3231">
            <v>158</v>
          </cell>
          <cell r="G3231">
            <v>158</v>
          </cell>
          <cell r="H3231" t="str">
            <v/>
          </cell>
          <cell r="I3231" t="str">
            <v>老品</v>
          </cell>
          <cell r="J3231" t="str">
            <v/>
          </cell>
          <cell r="K3231" t="str">
            <v>知名艺术家绘制插画，画面内容栩栩如生，提升审美力</v>
          </cell>
          <cell r="L3231" t="str">
            <v/>
          </cell>
          <cell r="M3231" t="str">
            <v>销售商品</v>
          </cell>
          <cell r="N3231" t="str">
            <v>2022/04/26</v>
          </cell>
          <cell r="O3231">
            <v>60.04</v>
          </cell>
          <cell r="P3231">
            <v>1.1</v>
          </cell>
          <cell r="Q3231">
            <v>29.7</v>
          </cell>
          <cell r="R3231">
            <v>22.5</v>
          </cell>
          <cell r="S3231">
            <v>8</v>
          </cell>
          <cell r="T3231" t="str">
            <v>有</v>
          </cell>
          <cell r="U3231" t="str">
            <v/>
          </cell>
          <cell r="V3231" t="str">
            <v>2190</v>
          </cell>
        </row>
        <row r="3231">
          <cell r="AC3231">
            <v>0</v>
          </cell>
        </row>
        <row r="3231">
          <cell r="AG3231" t="str">
            <v/>
          </cell>
        </row>
        <row r="3232">
          <cell r="A3232" t="str">
            <v>MD3222</v>
          </cell>
          <cell r="B3232" t="str">
            <v>MD2021002</v>
          </cell>
          <cell r="C3232" t="str">
            <v>mideer 艺术家礼盒拼图  魔幻对战  800PCS</v>
          </cell>
          <cell r="D3232" t="str">
            <v>mideer Artist Puzzle - Gum n Goo (800p)</v>
          </cell>
          <cell r="E3232" t="str">
            <v>6936352532224</v>
          </cell>
          <cell r="F3232">
            <v>158</v>
          </cell>
        </row>
        <row r="3232">
          <cell r="H3232" t="str">
            <v/>
          </cell>
          <cell r="I3232" t="str">
            <v>老品</v>
          </cell>
          <cell r="J3232" t="str">
            <v/>
          </cell>
          <cell r="K3232" t="str">
            <v>知名艺术家绘制插画，画面内容栩栩如生，提升审美力</v>
          </cell>
          <cell r="L3232" t="str">
            <v/>
          </cell>
          <cell r="M3232" t="str">
            <v>销售商品</v>
          </cell>
          <cell r="N3232" t="str">
            <v>2022/04/26</v>
          </cell>
          <cell r="O3232">
            <v>60.04</v>
          </cell>
          <cell r="P3232">
            <v>1.12</v>
          </cell>
          <cell r="Q3232">
            <v>29.7</v>
          </cell>
          <cell r="R3232">
            <v>22.5</v>
          </cell>
          <cell r="S3232">
            <v>8</v>
          </cell>
          <cell r="T3232" t="str">
            <v>有</v>
          </cell>
          <cell r="U3232" t="str">
            <v/>
          </cell>
          <cell r="V3232" t="str">
            <v>2190</v>
          </cell>
          <cell r="W3232">
            <v>29.7</v>
          </cell>
          <cell r="X3232">
            <v>22.5</v>
          </cell>
          <cell r="Y3232">
            <v>8</v>
          </cell>
          <cell r="Z3232">
            <v>46.5</v>
          </cell>
          <cell r="AA3232">
            <v>43</v>
          </cell>
          <cell r="AB3232">
            <v>31.5</v>
          </cell>
          <cell r="AC3232">
            <v>0.06298425</v>
          </cell>
          <cell r="AD3232">
            <v>11.2</v>
          </cell>
          <cell r="AE3232">
            <v>12</v>
          </cell>
          <cell r="AF3232">
            <v>10</v>
          </cell>
          <cell r="AG3232" t="str">
            <v/>
          </cell>
        </row>
        <row r="3233">
          <cell r="A3233" t="str">
            <v>MD3242</v>
          </cell>
          <cell r="B3233" t="str">
            <v>MD2022024</v>
          </cell>
          <cell r="C3233" t="str">
            <v>mideer小百科认知拼图大恐龙小恐龙-恐龙诞生60P</v>
          </cell>
          <cell r="D3233" t="str">
            <v>mideer Discovery Puzzle Big Dinosaur Small Dinosaur - Birth of Dinosaur</v>
          </cell>
          <cell r="E3233" t="str">
            <v>6936352532422</v>
          </cell>
          <cell r="F3233">
            <v>39</v>
          </cell>
        </row>
        <row r="3233">
          <cell r="H3233" t="str">
            <v/>
          </cell>
          <cell r="I3233" t="str">
            <v>老品</v>
          </cell>
          <cell r="J3233" t="str">
            <v/>
          </cell>
          <cell r="K3233" t="str">
            <v>拼拼图，学知识，锻炼手眼协调，助力早教认知</v>
          </cell>
          <cell r="L3233" t="str">
            <v/>
          </cell>
          <cell r="M3233" t="str">
            <v>销售商品</v>
          </cell>
          <cell r="N3233" t="str">
            <v>2022/04/28</v>
          </cell>
          <cell r="O3233">
            <v>8.97</v>
          </cell>
          <cell r="P3233">
            <v>0.35</v>
          </cell>
          <cell r="Q3233">
            <v>40</v>
          </cell>
          <cell r="R3233">
            <v>30</v>
          </cell>
          <cell r="S3233">
            <v>0.4</v>
          </cell>
          <cell r="T3233" t="str">
            <v>有</v>
          </cell>
          <cell r="U3233" t="str">
            <v/>
          </cell>
          <cell r="V3233" t="str">
            <v>2190</v>
          </cell>
        </row>
        <row r="3233">
          <cell r="AC3233">
            <v>0</v>
          </cell>
        </row>
        <row r="3233">
          <cell r="AG3233" t="str">
            <v/>
          </cell>
        </row>
        <row r="3234">
          <cell r="A3234" t="str">
            <v>MD3243</v>
          </cell>
          <cell r="B3234" t="str">
            <v>MD2022024</v>
          </cell>
          <cell r="C3234" t="str">
            <v>mideer小百科认知拼图大恐龙小恐龙-恐龙称霸70P</v>
          </cell>
          <cell r="D3234" t="str">
            <v>mideer Discovery Puzzle Big Dinosaur Small Dinosaur - Dinosaurs Dominated</v>
          </cell>
          <cell r="E3234" t="str">
            <v>6936352532439</v>
          </cell>
          <cell r="F3234">
            <v>39</v>
          </cell>
        </row>
        <row r="3234">
          <cell r="H3234" t="str">
            <v/>
          </cell>
          <cell r="I3234" t="str">
            <v>老品</v>
          </cell>
          <cell r="J3234" t="str">
            <v/>
          </cell>
          <cell r="K3234" t="str">
            <v>拼拼图，学知识，锻炼手眼协调，助力早教认知</v>
          </cell>
          <cell r="L3234" t="str">
            <v/>
          </cell>
          <cell r="M3234" t="str">
            <v>销售商品</v>
          </cell>
          <cell r="N3234" t="str">
            <v>2022/04/28</v>
          </cell>
          <cell r="O3234">
            <v>8.97</v>
          </cell>
          <cell r="P3234">
            <v>0.35</v>
          </cell>
          <cell r="Q3234">
            <v>40</v>
          </cell>
          <cell r="R3234">
            <v>30</v>
          </cell>
          <cell r="S3234">
            <v>0.4</v>
          </cell>
          <cell r="T3234" t="str">
            <v>有</v>
          </cell>
          <cell r="U3234" t="str">
            <v/>
          </cell>
          <cell r="V3234" t="str">
            <v>2190</v>
          </cell>
        </row>
        <row r="3234">
          <cell r="AC3234">
            <v>0</v>
          </cell>
        </row>
        <row r="3234">
          <cell r="AG3234" t="str">
            <v/>
          </cell>
        </row>
        <row r="3235">
          <cell r="A3235" t="str">
            <v>MD3245</v>
          </cell>
          <cell r="B3235" t="str">
            <v>MD2022024</v>
          </cell>
          <cell r="C3235" t="str">
            <v>mideer小百科认知拼图大恐龙小恐龙-早期哺乳动物108P</v>
          </cell>
          <cell r="D3235" t="str">
            <v>mideer Discovery Puzzle Big Dinosaur Small Dinosaur - Early Mammal</v>
          </cell>
          <cell r="E3235" t="str">
            <v>6936352532453</v>
          </cell>
          <cell r="F3235">
            <v>39</v>
          </cell>
          <cell r="G3235">
            <v>23.61</v>
          </cell>
          <cell r="H3235" t="str">
            <v/>
          </cell>
          <cell r="I3235" t="str">
            <v>老品</v>
          </cell>
          <cell r="J3235" t="str">
            <v/>
          </cell>
          <cell r="K3235" t="str">
            <v>拼拼图，学知识，锻炼手眼协调，助力早教认知</v>
          </cell>
          <cell r="L3235" t="str">
            <v/>
          </cell>
          <cell r="M3235" t="str">
            <v>销售商品</v>
          </cell>
          <cell r="N3235" t="str">
            <v>2022/04/28</v>
          </cell>
          <cell r="O3235">
            <v>8.97</v>
          </cell>
          <cell r="P3235">
            <v>0.35</v>
          </cell>
          <cell r="Q3235">
            <v>40</v>
          </cell>
          <cell r="R3235">
            <v>30</v>
          </cell>
          <cell r="S3235">
            <v>0.4</v>
          </cell>
          <cell r="T3235" t="str">
            <v>有</v>
          </cell>
          <cell r="U3235" t="str">
            <v/>
          </cell>
          <cell r="V3235" t="str">
            <v>2190</v>
          </cell>
        </row>
        <row r="3235">
          <cell r="AC3235">
            <v>0</v>
          </cell>
        </row>
        <row r="3235">
          <cell r="AG3235" t="str">
            <v/>
          </cell>
        </row>
        <row r="3236">
          <cell r="A3236" t="str">
            <v>MD3246</v>
          </cell>
          <cell r="B3236" t="str">
            <v>MD2022024</v>
          </cell>
          <cell r="C3236" t="str">
            <v>mideer小百科认知拼图大动物小动物-鸟类60P</v>
          </cell>
          <cell r="D3236" t="str">
            <v>mideer Discovery Puzzle Big Aniam Small Animal - Birds</v>
          </cell>
          <cell r="E3236" t="str">
            <v>6936352532460</v>
          </cell>
          <cell r="F3236">
            <v>39</v>
          </cell>
          <cell r="G3236">
            <v>21.55</v>
          </cell>
          <cell r="H3236" t="str">
            <v/>
          </cell>
          <cell r="I3236" t="str">
            <v>老品</v>
          </cell>
          <cell r="J3236" t="str">
            <v/>
          </cell>
          <cell r="K3236" t="str">
            <v>拼拼图，学知识，锻炼手眼协调，助力早教认知</v>
          </cell>
          <cell r="L3236" t="str">
            <v/>
          </cell>
          <cell r="M3236" t="str">
            <v>销售商品</v>
          </cell>
          <cell r="N3236" t="str">
            <v>2022/04/28</v>
          </cell>
          <cell r="O3236">
            <v>8.19</v>
          </cell>
          <cell r="P3236">
            <v>0.36</v>
          </cell>
          <cell r="Q3236">
            <v>40</v>
          </cell>
          <cell r="R3236">
            <v>30</v>
          </cell>
          <cell r="S3236">
            <v>0.4</v>
          </cell>
          <cell r="T3236" t="str">
            <v>有</v>
          </cell>
          <cell r="U3236" t="str">
            <v/>
          </cell>
          <cell r="V3236" t="str">
            <v>2190</v>
          </cell>
        </row>
        <row r="3236">
          <cell r="AC3236">
            <v>0</v>
          </cell>
        </row>
        <row r="3236">
          <cell r="AG3236" t="str">
            <v/>
          </cell>
        </row>
        <row r="3237">
          <cell r="A3237" t="str">
            <v>MD3195</v>
          </cell>
          <cell r="B3237" t="str">
            <v>MD2021002</v>
          </cell>
          <cell r="C3237" t="str">
            <v>mideer艺术家礼盒拼图-丛林舞龙大会220P</v>
          </cell>
          <cell r="D3237" t="str">
            <v>mideer Artist Puzzle - Dragon Dance (220p)</v>
          </cell>
          <cell r="E3237" t="str">
            <v>6936352531951</v>
          </cell>
          <cell r="F3237">
            <v>128</v>
          </cell>
          <cell r="G3237">
            <v>128.03</v>
          </cell>
          <cell r="H3237" t="str">
            <v>3+到20+</v>
          </cell>
          <cell r="I3237" t="str">
            <v>老品</v>
          </cell>
          <cell r="J3237" t="str">
            <v>1、产品同竞品差异点（优势点）：
2、产品功能点：
3、产品设计优势：
4、产品教育属性优势：
5、产品安全属性优势：
6、产品相关服务优势：
7、其他：</v>
          </cell>
          <cell r="K3237" t="str">
            <v>知名艺术家绘制插画，画面内容栩栩如生，提升审美力</v>
          </cell>
          <cell r="L3237" t="str">
            <v/>
          </cell>
          <cell r="M3237" t="str">
            <v>销售商品</v>
          </cell>
          <cell r="N3237" t="str">
            <v>2021/09/06</v>
          </cell>
          <cell r="O3237">
            <v>48.64</v>
          </cell>
          <cell r="P3237">
            <v>0.68</v>
          </cell>
          <cell r="Q3237">
            <v>29.7</v>
          </cell>
          <cell r="R3237">
            <v>21</v>
          </cell>
          <cell r="S3237">
            <v>5</v>
          </cell>
          <cell r="T3237" t="str">
            <v>有</v>
          </cell>
          <cell r="U3237" t="str">
            <v/>
          </cell>
          <cell r="V3237" t="str">
            <v>2190</v>
          </cell>
          <cell r="W3237">
            <v>29.7</v>
          </cell>
          <cell r="X3237">
            <v>21</v>
          </cell>
          <cell r="Y3237">
            <v>5</v>
          </cell>
          <cell r="Z3237">
            <v>43.5</v>
          </cell>
          <cell r="AA3237">
            <v>31.5</v>
          </cell>
          <cell r="AB3237">
            <v>23</v>
          </cell>
          <cell r="AC3237">
            <v>0.03151575</v>
          </cell>
          <cell r="AD3237">
            <v>5.44</v>
          </cell>
          <cell r="AE3237">
            <v>6.18</v>
          </cell>
          <cell r="AF3237">
            <v>8</v>
          </cell>
          <cell r="AG3237" t="str">
            <v/>
          </cell>
        </row>
        <row r="3238">
          <cell r="A3238" t="str">
            <v>md3177</v>
          </cell>
          <cell r="B3238" t="str">
            <v>MD2021002</v>
          </cell>
          <cell r="C3238" t="str">
            <v>mideer艺术家礼盒拼图-小动物的巴黎假日150P</v>
          </cell>
          <cell r="D3238" t="str">
            <v>mideer Artist Puzzle - Holiday In Paris (150p)</v>
          </cell>
          <cell r="E3238" t="str">
            <v>6936352531777</v>
          </cell>
          <cell r="F3238">
            <v>128</v>
          </cell>
          <cell r="G3238">
            <v>128</v>
          </cell>
          <cell r="H3238" t="str">
            <v/>
          </cell>
          <cell r="I3238" t="str">
            <v>老品</v>
          </cell>
          <cell r="J3238" t="str">
            <v/>
          </cell>
          <cell r="K3238" t="str">
            <v>知名艺术家绘制插画，画面内容栩栩如生，提升审美力</v>
          </cell>
          <cell r="L3238" t="str">
            <v/>
          </cell>
          <cell r="M3238" t="str">
            <v>销售商品</v>
          </cell>
          <cell r="N3238" t="str">
            <v>2021/09/06</v>
          </cell>
          <cell r="O3238">
            <v>48.64</v>
          </cell>
          <cell r="P3238">
            <v>0.657</v>
          </cell>
          <cell r="Q3238">
            <v>29.7</v>
          </cell>
          <cell r="R3238">
            <v>21</v>
          </cell>
          <cell r="S3238">
            <v>5</v>
          </cell>
          <cell r="T3238" t="str">
            <v>有</v>
          </cell>
          <cell r="U3238" t="str">
            <v/>
          </cell>
          <cell r="V3238" t="str">
            <v>2190</v>
          </cell>
        </row>
        <row r="3238">
          <cell r="AC3238">
            <v>0</v>
          </cell>
        </row>
        <row r="3238">
          <cell r="AG3238" t="str">
            <v/>
          </cell>
        </row>
        <row r="3239">
          <cell r="A3239" t="str">
            <v>MD3193</v>
          </cell>
          <cell r="B3239" t="str">
            <v>MD2021002</v>
          </cell>
          <cell r="C3239" t="str">
            <v>mideer艺术家礼盒拼图-鼹鼠和他的邻居108P</v>
          </cell>
          <cell r="D3239" t="str">
            <v>mideer Artist Puzzle - The Mole and His Neighbors (108p)</v>
          </cell>
          <cell r="E3239" t="str">
            <v>6936352531937</v>
          </cell>
          <cell r="F3239">
            <v>128</v>
          </cell>
          <cell r="G3239">
            <v>128</v>
          </cell>
          <cell r="H3239" t="str">
            <v/>
          </cell>
          <cell r="I3239" t="str">
            <v>老品</v>
          </cell>
          <cell r="J3239" t="str">
            <v/>
          </cell>
          <cell r="K3239" t="str">
            <v>知名艺术家绘制插画，画面内容栩栩如生，提升审美力</v>
          </cell>
          <cell r="L3239" t="str">
            <v/>
          </cell>
          <cell r="M3239" t="str">
            <v>销售商品</v>
          </cell>
          <cell r="N3239" t="str">
            <v>2021/09/06</v>
          </cell>
          <cell r="O3239">
            <v>48.64</v>
          </cell>
          <cell r="P3239">
            <v>0.69</v>
          </cell>
          <cell r="Q3239">
            <v>29.7</v>
          </cell>
          <cell r="R3239">
            <v>21</v>
          </cell>
          <cell r="S3239">
            <v>5</v>
          </cell>
          <cell r="T3239" t="str">
            <v>有</v>
          </cell>
          <cell r="U3239" t="str">
            <v/>
          </cell>
          <cell r="V3239" t="str">
            <v>2190</v>
          </cell>
        </row>
        <row r="3239">
          <cell r="AC3239">
            <v>0</v>
          </cell>
        </row>
        <row r="3239">
          <cell r="AG3239" t="str">
            <v/>
          </cell>
        </row>
        <row r="3240">
          <cell r="A3240" t="str">
            <v>MD3202</v>
          </cell>
          <cell r="B3240" t="str">
            <v>MD2021002</v>
          </cell>
          <cell r="C3240" t="str">
            <v>mideer艺术家拼图-老虎的奇妙旅行</v>
          </cell>
          <cell r="D3240" t="str">
            <v>mideer Artist Puzzle - Tiger's Wonderful Journey (240p)</v>
          </cell>
          <cell r="E3240" t="str">
            <v>6936352532026</v>
          </cell>
          <cell r="F3240">
            <v>128</v>
          </cell>
          <cell r="G3240">
            <v>128</v>
          </cell>
          <cell r="H3240" t="str">
            <v/>
          </cell>
          <cell r="I3240" t="str">
            <v>老品</v>
          </cell>
          <cell r="J3240" t="str">
            <v/>
          </cell>
          <cell r="K3240" t="str">
            <v>知名艺术家绘制插画，画面内容栩栩如生，提升审美力</v>
          </cell>
          <cell r="L3240" t="str">
            <v/>
          </cell>
          <cell r="M3240" t="str">
            <v>销售商品</v>
          </cell>
          <cell r="N3240" t="str">
            <v>2021/09/06</v>
          </cell>
          <cell r="O3240">
            <v>48.64</v>
          </cell>
          <cell r="P3240">
            <v>0.7375</v>
          </cell>
          <cell r="Q3240">
            <v>29.7</v>
          </cell>
          <cell r="R3240">
            <v>21</v>
          </cell>
          <cell r="S3240">
            <v>5</v>
          </cell>
          <cell r="T3240" t="str">
            <v>有</v>
          </cell>
          <cell r="U3240" t="str">
            <v/>
          </cell>
          <cell r="V3240" t="str">
            <v>2190</v>
          </cell>
        </row>
        <row r="3240">
          <cell r="AC3240">
            <v>0</v>
          </cell>
        </row>
        <row r="3240">
          <cell r="AG3240" t="str">
            <v/>
          </cell>
        </row>
        <row r="3241">
          <cell r="A3241" t="str">
            <v>MD3204</v>
          </cell>
          <cell r="B3241" t="str">
            <v>MD2021002</v>
          </cell>
          <cell r="C3241" t="str">
            <v>mideer 艺术家礼盒拼图  我的朋友  84PCS</v>
          </cell>
          <cell r="D3241" t="str">
            <v>mideer Artist Puzzle - Children of the World (84p)</v>
          </cell>
          <cell r="E3241" t="str">
            <v>6936352532040</v>
          </cell>
          <cell r="F3241">
            <v>128</v>
          </cell>
          <cell r="G3241">
            <v>128.03</v>
          </cell>
          <cell r="H3241" t="str">
            <v>3+到20+</v>
          </cell>
          <cell r="I3241" t="str">
            <v>老品</v>
          </cell>
          <cell r="J3241" t="str">
            <v>1、产品同竞品差异点（优势点）：
2、产品功能点：
3、产品设计优势：
4、产品教育属性优势：
5、产品安全属性优势：
6、产品相关服务优势：
7、其他：</v>
          </cell>
          <cell r="K3241" t="str">
            <v>知名艺术家绘制插画，画面内容栩栩如生，提升审美力</v>
          </cell>
          <cell r="L3241" t="str">
            <v/>
          </cell>
          <cell r="M3241" t="str">
            <v>销售商品</v>
          </cell>
          <cell r="N3241" t="str">
            <v>2021/09/06</v>
          </cell>
          <cell r="O3241">
            <v>48.64</v>
          </cell>
          <cell r="P3241">
            <v>0.65</v>
          </cell>
          <cell r="Q3241">
            <v>29.7</v>
          </cell>
          <cell r="R3241">
            <v>21</v>
          </cell>
          <cell r="S3241">
            <v>5</v>
          </cell>
          <cell r="T3241" t="str">
            <v>有</v>
          </cell>
          <cell r="U3241" t="str">
            <v/>
          </cell>
          <cell r="V3241" t="str">
            <v>2190</v>
          </cell>
          <cell r="W3241">
            <v>29.7</v>
          </cell>
          <cell r="X3241">
            <v>21</v>
          </cell>
          <cell r="Y3241">
            <v>5</v>
          </cell>
          <cell r="Z3241">
            <v>43</v>
          </cell>
          <cell r="AA3241">
            <v>31.5</v>
          </cell>
          <cell r="AB3241">
            <v>22.5</v>
          </cell>
          <cell r="AC3241">
            <v>0.03047625</v>
          </cell>
          <cell r="AD3241">
            <v>5.2</v>
          </cell>
          <cell r="AE3241">
            <v>5.66</v>
          </cell>
          <cell r="AF3241">
            <v>8</v>
          </cell>
          <cell r="AG3241" t="str">
            <v/>
          </cell>
        </row>
        <row r="3242">
          <cell r="A3242" t="str">
            <v>CT7034</v>
          </cell>
          <cell r="B3242" t="str">
            <v>MD2020001</v>
          </cell>
          <cell r="C3242" t="str">
            <v>mideer进阶拼图-3阶自由游行（海外版）</v>
          </cell>
          <cell r="D3242" t="str">
            <v>无</v>
          </cell>
          <cell r="E3242" t="str">
            <v>6936352570349</v>
          </cell>
          <cell r="F3242">
            <v>69.8</v>
          </cell>
          <cell r="G3242">
            <v>69.8</v>
          </cell>
          <cell r="H3242" t="str">
            <v/>
          </cell>
          <cell r="I3242" t="str">
            <v>老品</v>
          </cell>
          <cell r="J3242" t="str">
            <v/>
          </cell>
          <cell r="K3242" t="str">
            <v>教育&amp;艺术名师联合打造，科学美育，脑力步步提升</v>
          </cell>
          <cell r="L3242" t="str">
            <v/>
          </cell>
          <cell r="M3242" t="str">
            <v>销售商品</v>
          </cell>
          <cell r="N3242" t="str">
            <v>2021/09/17</v>
          </cell>
          <cell r="O3242">
            <v>26.524</v>
          </cell>
          <cell r="P3242">
            <v>0.7</v>
          </cell>
          <cell r="Q3242">
            <v>17.5</v>
          </cell>
          <cell r="R3242">
            <v>20.3</v>
          </cell>
          <cell r="S3242">
            <v>9</v>
          </cell>
          <cell r="T3242" t="str">
            <v>有</v>
          </cell>
          <cell r="U3242" t="str">
            <v/>
          </cell>
          <cell r="V3242" t="str">
            <v>2190</v>
          </cell>
        </row>
        <row r="3242">
          <cell r="AC3242">
            <v>0</v>
          </cell>
        </row>
        <row r="3242">
          <cell r="AG3242" t="str">
            <v/>
          </cell>
        </row>
        <row r="3243">
          <cell r="A3243" t="str">
            <v>CT7035</v>
          </cell>
          <cell r="B3243" t="str">
            <v>MD2020001</v>
          </cell>
          <cell r="C3243" t="str">
            <v>mideer进阶拼图-4阶恐龙世界（海外版）</v>
          </cell>
          <cell r="D3243" t="str">
            <v>无</v>
          </cell>
          <cell r="E3243" t="str">
            <v>6936352570356</v>
          </cell>
          <cell r="F3243">
            <v>79.8</v>
          </cell>
          <cell r="G3243">
            <v>79.8</v>
          </cell>
          <cell r="H3243" t="str">
            <v/>
          </cell>
          <cell r="I3243" t="str">
            <v>老品</v>
          </cell>
          <cell r="J3243" t="str">
            <v/>
          </cell>
          <cell r="K3243" t="str">
            <v>教育&amp;艺术名师联合打造，科学美育，脑力步步提升</v>
          </cell>
          <cell r="L3243" t="str">
            <v/>
          </cell>
          <cell r="M3243" t="str">
            <v>销售商品</v>
          </cell>
          <cell r="N3243" t="str">
            <v>2021/09/17</v>
          </cell>
          <cell r="O3243">
            <v>30.324</v>
          </cell>
          <cell r="P3243">
            <v>0.7</v>
          </cell>
          <cell r="Q3243">
            <v>17.5</v>
          </cell>
          <cell r="R3243">
            <v>20.3</v>
          </cell>
          <cell r="S3243">
            <v>9</v>
          </cell>
          <cell r="T3243" t="str">
            <v>有</v>
          </cell>
          <cell r="U3243" t="str">
            <v/>
          </cell>
          <cell r="V3243" t="str">
            <v>2190</v>
          </cell>
        </row>
        <row r="3243">
          <cell r="AC3243">
            <v>0</v>
          </cell>
        </row>
        <row r="3243">
          <cell r="AG3243" t="str">
            <v/>
          </cell>
        </row>
        <row r="3244">
          <cell r="A3244" t="str">
            <v>CT7040</v>
          </cell>
          <cell r="B3244" t="str">
            <v>MD2020001</v>
          </cell>
          <cell r="C3244" t="str">
            <v>mideer进阶拼图-3阶公主奇缘（海外版）</v>
          </cell>
          <cell r="D3244" t="str">
            <v>无</v>
          </cell>
          <cell r="E3244" t="str">
            <v>6936352570400</v>
          </cell>
          <cell r="F3244">
            <v>69.8</v>
          </cell>
          <cell r="G3244">
            <v>69.8</v>
          </cell>
          <cell r="H3244" t="str">
            <v/>
          </cell>
          <cell r="I3244" t="str">
            <v>老品</v>
          </cell>
          <cell r="J3244" t="str">
            <v/>
          </cell>
          <cell r="K3244" t="str">
            <v>教育&amp;艺术名师联合打造，科学美育，脑力步步提升</v>
          </cell>
          <cell r="L3244" t="str">
            <v/>
          </cell>
          <cell r="M3244" t="str">
            <v>销售商品</v>
          </cell>
          <cell r="N3244" t="str">
            <v>2021/09/22</v>
          </cell>
          <cell r="O3244">
            <v>26.524</v>
          </cell>
          <cell r="P3244">
            <v>0.55</v>
          </cell>
          <cell r="Q3244">
            <v>17.5</v>
          </cell>
          <cell r="R3244">
            <v>20.3</v>
          </cell>
          <cell r="S3244">
            <v>9</v>
          </cell>
          <cell r="T3244" t="str">
            <v>有</v>
          </cell>
          <cell r="U3244" t="str">
            <v/>
          </cell>
          <cell r="V3244" t="str">
            <v>2190</v>
          </cell>
        </row>
        <row r="3244">
          <cell r="AC3244">
            <v>0</v>
          </cell>
        </row>
        <row r="3244">
          <cell r="AG3244" t="str">
            <v/>
          </cell>
        </row>
        <row r="3245">
          <cell r="A3245" t="str">
            <v>CT7039</v>
          </cell>
          <cell r="B3245" t="str">
            <v>MD2020001</v>
          </cell>
          <cell r="C3245" t="str">
            <v>mideer进阶拼图-5阶探险之旅（海外版）</v>
          </cell>
          <cell r="D3245" t="str">
            <v>无</v>
          </cell>
          <cell r="E3245" t="str">
            <v>6936352570394</v>
          </cell>
          <cell r="F3245">
            <v>89.8</v>
          </cell>
          <cell r="G3245">
            <v>89.8</v>
          </cell>
          <cell r="H3245" t="str">
            <v/>
          </cell>
          <cell r="I3245" t="str">
            <v>老品</v>
          </cell>
          <cell r="J3245" t="str">
            <v/>
          </cell>
          <cell r="K3245" t="str">
            <v>教育&amp;艺术名师联合打造，科学美育，脑力步步提升</v>
          </cell>
          <cell r="L3245" t="str">
            <v/>
          </cell>
          <cell r="M3245" t="str">
            <v>销售商品</v>
          </cell>
          <cell r="N3245" t="str">
            <v>2021/09/27</v>
          </cell>
          <cell r="O3245">
            <v>34.124</v>
          </cell>
          <cell r="P3245">
            <v>0.8</v>
          </cell>
          <cell r="Q3245">
            <v>17.5</v>
          </cell>
          <cell r="R3245">
            <v>20.3</v>
          </cell>
          <cell r="S3245">
            <v>9</v>
          </cell>
          <cell r="T3245" t="str">
            <v>有</v>
          </cell>
          <cell r="U3245" t="str">
            <v/>
          </cell>
          <cell r="V3245" t="str">
            <v>2190</v>
          </cell>
        </row>
        <row r="3245">
          <cell r="AC3245">
            <v>0</v>
          </cell>
        </row>
        <row r="3245">
          <cell r="AG3245" t="str">
            <v/>
          </cell>
        </row>
        <row r="3246">
          <cell r="A3246" t="str">
            <v>CT7036</v>
          </cell>
          <cell r="B3246" t="str">
            <v>MD2020001</v>
          </cell>
          <cell r="C3246" t="str">
            <v>mideer进阶拼图-5阶童话世界（海外版）</v>
          </cell>
          <cell r="D3246" t="str">
            <v>无</v>
          </cell>
          <cell r="E3246" t="str">
            <v>6936352570363</v>
          </cell>
          <cell r="F3246">
            <v>89.8</v>
          </cell>
          <cell r="G3246">
            <v>89.8</v>
          </cell>
          <cell r="H3246" t="str">
            <v/>
          </cell>
          <cell r="I3246" t="str">
            <v>老品</v>
          </cell>
          <cell r="J3246" t="str">
            <v/>
          </cell>
          <cell r="K3246" t="str">
            <v>教育&amp;艺术名师联合打造，科学美育，脑力步步提升</v>
          </cell>
          <cell r="L3246" t="str">
            <v/>
          </cell>
          <cell r="M3246" t="str">
            <v>销售商品</v>
          </cell>
          <cell r="N3246" t="str">
            <v>2021/09/27</v>
          </cell>
          <cell r="O3246">
            <v>34.124</v>
          </cell>
          <cell r="P3246">
            <v>0.8</v>
          </cell>
          <cell r="Q3246">
            <v>17.5</v>
          </cell>
          <cell r="R3246">
            <v>20.3</v>
          </cell>
          <cell r="S3246">
            <v>9</v>
          </cell>
          <cell r="T3246" t="str">
            <v>有</v>
          </cell>
          <cell r="U3246" t="str">
            <v/>
          </cell>
          <cell r="V3246" t="str">
            <v>2190</v>
          </cell>
        </row>
        <row r="3246">
          <cell r="AC3246">
            <v>0</v>
          </cell>
        </row>
        <row r="3246">
          <cell r="AG3246" t="str">
            <v/>
          </cell>
        </row>
        <row r="3247">
          <cell r="A3247" t="str">
            <v>CT7037</v>
          </cell>
          <cell r="B3247" t="str">
            <v>MD2020001</v>
          </cell>
          <cell r="C3247" t="str">
            <v>mideer进阶拼图-6阶森林幻想派对（海外版）</v>
          </cell>
          <cell r="D3247" t="str">
            <v>无</v>
          </cell>
          <cell r="E3247" t="str">
            <v>6936352570370</v>
          </cell>
          <cell r="F3247">
            <v>99.8</v>
          </cell>
          <cell r="G3247">
            <v>44.65</v>
          </cell>
          <cell r="H3247" t="str">
            <v/>
          </cell>
          <cell r="I3247" t="str">
            <v>老品</v>
          </cell>
          <cell r="J3247" t="str">
            <v/>
          </cell>
          <cell r="K3247" t="str">
            <v>教育&amp;艺术名师联合打造，科学美育，脑力步步提升</v>
          </cell>
          <cell r="L3247" t="str">
            <v/>
          </cell>
          <cell r="M3247" t="str">
            <v>销售商品</v>
          </cell>
          <cell r="N3247" t="str">
            <v>2021/09/27</v>
          </cell>
          <cell r="O3247">
            <v>16.966</v>
          </cell>
          <cell r="P3247">
            <v>0.7</v>
          </cell>
          <cell r="Q3247">
            <v>17.5</v>
          </cell>
          <cell r="R3247">
            <v>20.3</v>
          </cell>
          <cell r="S3247">
            <v>9</v>
          </cell>
          <cell r="T3247" t="str">
            <v>有</v>
          </cell>
          <cell r="U3247" t="str">
            <v/>
          </cell>
          <cell r="V3247" t="str">
            <v>2190</v>
          </cell>
        </row>
        <row r="3247">
          <cell r="AC3247">
            <v>0</v>
          </cell>
        </row>
        <row r="3247">
          <cell r="AG3247" t="str">
            <v/>
          </cell>
        </row>
        <row r="3248">
          <cell r="A3248" t="str">
            <v>CT7038</v>
          </cell>
          <cell r="B3248" t="str">
            <v>MD2020001</v>
          </cell>
          <cell r="C3248" t="str">
            <v>mideer进阶拼图-4阶小镇款（海外版）</v>
          </cell>
          <cell r="D3248" t="str">
            <v>无</v>
          </cell>
          <cell r="E3248" t="str">
            <v>6936352570387</v>
          </cell>
          <cell r="F3248">
            <v>79.8</v>
          </cell>
          <cell r="G3248">
            <v>63</v>
          </cell>
          <cell r="H3248" t="str">
            <v/>
          </cell>
          <cell r="I3248" t="str">
            <v>老品</v>
          </cell>
          <cell r="J3248" t="str">
            <v/>
          </cell>
          <cell r="K3248" t="str">
            <v>教育&amp;艺术名师联合打造，科学美育，脑力步步提升</v>
          </cell>
          <cell r="L3248" t="str">
            <v/>
          </cell>
          <cell r="M3248" t="str">
            <v>销售商品</v>
          </cell>
          <cell r="N3248" t="str">
            <v>2021/09/30</v>
          </cell>
          <cell r="O3248">
            <v>23.94</v>
          </cell>
          <cell r="P3248">
            <v>0.7</v>
          </cell>
          <cell r="Q3248">
            <v>17.5</v>
          </cell>
          <cell r="R3248">
            <v>20.3</v>
          </cell>
          <cell r="S3248">
            <v>9</v>
          </cell>
          <cell r="T3248" t="str">
            <v>有</v>
          </cell>
          <cell r="U3248" t="str">
            <v/>
          </cell>
          <cell r="V3248" t="str">
            <v>2190</v>
          </cell>
        </row>
        <row r="3248">
          <cell r="AC3248">
            <v>0</v>
          </cell>
        </row>
        <row r="3248">
          <cell r="AG3248" t="str">
            <v/>
          </cell>
        </row>
        <row r="3249">
          <cell r="A3249" t="str">
            <v>CT7041</v>
          </cell>
          <cell r="B3249" t="str">
            <v>MD2019014</v>
          </cell>
          <cell r="C3249" t="str">
            <v>mideer150片拼图-神奇的海洋世界（西班牙语）</v>
          </cell>
          <cell r="D3249" t="str">
            <v>无</v>
          </cell>
          <cell r="E3249" t="str">
            <v>6936352570417</v>
          </cell>
          <cell r="F3249">
            <v>79</v>
          </cell>
          <cell r="G3249">
            <v>79</v>
          </cell>
          <cell r="H3249" t="str">
            <v/>
          </cell>
          <cell r="I3249" t="str">
            <v>老品</v>
          </cell>
          <cell r="J3249" t="str">
            <v/>
          </cell>
          <cell r="K3249" t="str">
            <v>不规则拼块圆着拼，萌趣艺术图案，色彩鲜艳</v>
          </cell>
          <cell r="L3249" t="str">
            <v/>
          </cell>
          <cell r="M3249" t="str">
            <v>销售商品</v>
          </cell>
          <cell r="N3249" t="str">
            <v>2021/10/14</v>
          </cell>
          <cell r="O3249">
            <v>30.02</v>
          </cell>
          <cell r="P3249">
            <v>0.65</v>
          </cell>
          <cell r="Q3249">
            <v>20</v>
          </cell>
          <cell r="R3249">
            <v>20</v>
          </cell>
          <cell r="S3249">
            <v>12</v>
          </cell>
          <cell r="T3249" t="str">
            <v>无</v>
          </cell>
          <cell r="U3249" t="str">
            <v>有</v>
          </cell>
          <cell r="V3249" t="str">
            <v>36500</v>
          </cell>
          <cell r="W3249">
            <v>20</v>
          </cell>
          <cell r="X3249">
            <v>20</v>
          </cell>
          <cell r="Y3249">
            <v>12</v>
          </cell>
          <cell r="Z3249">
            <v>83</v>
          </cell>
          <cell r="AA3249">
            <v>42.5</v>
          </cell>
          <cell r="AB3249">
            <v>12.5</v>
          </cell>
          <cell r="AC3249">
            <v>0.04409375</v>
          </cell>
          <cell r="AD3249">
            <v>5</v>
          </cell>
          <cell r="AE3249">
            <v>6</v>
          </cell>
          <cell r="AF3249">
            <v>8</v>
          </cell>
          <cell r="AG3249" t="str">
            <v>是</v>
          </cell>
        </row>
        <row r="3250">
          <cell r="A3250" t="str">
            <v>MD3211</v>
          </cell>
          <cell r="B3250" t="str">
            <v>MD2019003</v>
          </cell>
          <cell r="C3250" t="str">
            <v>mideer拼图底板</v>
          </cell>
          <cell r="D3250" t="str">
            <v>mideer Puzzle Board</v>
          </cell>
          <cell r="E3250" t="str">
            <v>6936352532118</v>
          </cell>
          <cell r="F3250">
            <v>19.9</v>
          </cell>
        </row>
        <row r="3250">
          <cell r="H3250" t="str">
            <v>3+到20+</v>
          </cell>
          <cell r="I3250" t="str">
            <v>老品</v>
          </cell>
          <cell r="J3250" t="str">
            <v>1、产品同竞品差异点（优势点）：
2、产品功能点：
3、产品设计优势：
4、产品教育属性优势：
5、产品安全属性优势：
6、产品相关服务优势：
7、其他：</v>
          </cell>
          <cell r="K3250" t="str">
            <v>暂缺</v>
          </cell>
          <cell r="L3250" t="str">
            <v/>
          </cell>
          <cell r="M3250" t="str">
            <v>销售商品</v>
          </cell>
          <cell r="N3250" t="str">
            <v>2021/11/10</v>
          </cell>
          <cell r="O3250">
            <v>7.562</v>
          </cell>
          <cell r="P3250">
            <v>0.25</v>
          </cell>
          <cell r="Q3250">
            <v>45.3</v>
          </cell>
          <cell r="R3250">
            <v>31.5</v>
          </cell>
          <cell r="S3250">
            <v>2</v>
          </cell>
          <cell r="T3250" t="str">
            <v>有</v>
          </cell>
          <cell r="U3250" t="str">
            <v/>
          </cell>
          <cell r="V3250" t="str">
            <v>2190</v>
          </cell>
          <cell r="W3250">
            <v>45.3</v>
          </cell>
          <cell r="X3250">
            <v>31.5</v>
          </cell>
          <cell r="Y3250">
            <v>2</v>
          </cell>
          <cell r="Z3250">
            <v>33</v>
          </cell>
          <cell r="AA3250">
            <v>24</v>
          </cell>
          <cell r="AB3250">
            <v>22.5</v>
          </cell>
          <cell r="AC3250">
            <v>0.01782</v>
          </cell>
          <cell r="AD3250">
            <v>8.72</v>
          </cell>
          <cell r="AE3250">
            <v>8.35</v>
          </cell>
          <cell r="AF3250">
            <v>35</v>
          </cell>
          <cell r="AG3250" t="str">
            <v/>
          </cell>
        </row>
        <row r="3251">
          <cell r="A3251" t="str">
            <v>MD3191</v>
          </cell>
          <cell r="B3251" t="str">
            <v>MD2020001</v>
          </cell>
          <cell r="C3251" t="str">
            <v>mideer进阶拼图-0阶（动物朋友）</v>
          </cell>
          <cell r="D3251" t="str">
            <v>mideer Level Up! Puzzles - Level 0 Animal Friends</v>
          </cell>
          <cell r="E3251" t="str">
            <v>6936352531913</v>
          </cell>
          <cell r="F3251">
            <v>109</v>
          </cell>
          <cell r="G3251">
            <v>80.32</v>
          </cell>
          <cell r="H3251" t="str">
            <v/>
          </cell>
          <cell r="I3251" t="str">
            <v>老品</v>
          </cell>
          <cell r="J3251" t="str">
            <v/>
          </cell>
          <cell r="K3251" t="str">
            <v>教育&amp;艺术名师联合打造，科学美育，脑力步步提升</v>
          </cell>
          <cell r="L3251" t="str">
            <v/>
          </cell>
          <cell r="M3251" t="str">
            <v>销售商品</v>
          </cell>
          <cell r="N3251" t="str">
            <v>2021/11/13</v>
          </cell>
          <cell r="O3251">
            <v>41.42</v>
          </cell>
          <cell r="P3251">
            <v>1.1</v>
          </cell>
          <cell r="Q3251">
            <v>19.2</v>
          </cell>
          <cell r="R3251">
            <v>22.5</v>
          </cell>
          <cell r="S3251">
            <v>12.5</v>
          </cell>
          <cell r="T3251" t="str">
            <v>有</v>
          </cell>
          <cell r="U3251" t="str">
            <v/>
          </cell>
          <cell r="V3251" t="str">
            <v>2190</v>
          </cell>
        </row>
        <row r="3251">
          <cell r="AC3251">
            <v>0</v>
          </cell>
        </row>
        <row r="3251">
          <cell r="AG3251" t="str">
            <v/>
          </cell>
        </row>
        <row r="3252">
          <cell r="A3252" t="str">
            <v>MD3210</v>
          </cell>
          <cell r="B3252" t="str">
            <v>MD2021045</v>
          </cell>
          <cell r="C3252" t="str">
            <v>mideer国风进阶拼图-1阶（妙笔生肖）</v>
          </cell>
          <cell r="D3252" t="str">
            <v>mideer Chinese Style Level Up Puzzle - Chinese Zodiac (Level 1)</v>
          </cell>
          <cell r="E3252" t="str">
            <v>6936352532101</v>
          </cell>
          <cell r="F3252">
            <v>69.8</v>
          </cell>
          <cell r="G3252">
            <v>66.13</v>
          </cell>
          <cell r="H3252" t="str">
            <v/>
          </cell>
          <cell r="I3252" t="str">
            <v>老品</v>
          </cell>
          <cell r="J3252" t="str">
            <v/>
          </cell>
          <cell r="K3252" t="str">
            <v>知名艺术家绘制插画，画面内容栩栩如生，提升审美力</v>
          </cell>
          <cell r="L3252" t="str">
            <v/>
          </cell>
          <cell r="M3252" t="str">
            <v>销售商品</v>
          </cell>
          <cell r="N3252" t="str">
            <v>2021/11/29</v>
          </cell>
          <cell r="O3252">
            <v>25.128</v>
          </cell>
          <cell r="P3252">
            <v>1.1561</v>
          </cell>
          <cell r="Q3252">
            <v>25</v>
          </cell>
          <cell r="R3252">
            <v>25</v>
          </cell>
          <cell r="S3252">
            <v>7.5</v>
          </cell>
          <cell r="T3252" t="str">
            <v>有</v>
          </cell>
          <cell r="U3252" t="str">
            <v/>
          </cell>
          <cell r="V3252" t="str">
            <v>2190</v>
          </cell>
        </row>
        <row r="3252">
          <cell r="AC3252">
            <v>0</v>
          </cell>
        </row>
        <row r="3252">
          <cell r="AG3252" t="str">
            <v/>
          </cell>
        </row>
        <row r="3253">
          <cell r="A3253" t="str">
            <v>MD3212</v>
          </cell>
          <cell r="B3253" t="str">
            <v>MD2021045</v>
          </cell>
          <cell r="C3253" t="str">
            <v>mideer国风进阶拼图-2阶（四雅东方）</v>
          </cell>
          <cell r="D3253" t="str">
            <v>mideer Chinese Style Level Up Puzzle - The Four Arts (Level 2)</v>
          </cell>
          <cell r="E3253" t="str">
            <v>6936352532125</v>
          </cell>
          <cell r="F3253">
            <v>69.8</v>
          </cell>
          <cell r="G3253">
            <v>55.11</v>
          </cell>
          <cell r="H3253" t="str">
            <v/>
          </cell>
          <cell r="I3253" t="str">
            <v>老品</v>
          </cell>
          <cell r="J3253" t="str">
            <v/>
          </cell>
          <cell r="K3253" t="str">
            <v>知名艺术家绘制插画，画面内容栩栩如生，提升审美力</v>
          </cell>
          <cell r="L3253" t="str">
            <v/>
          </cell>
          <cell r="M3253" t="str">
            <v>销售商品</v>
          </cell>
          <cell r="N3253" t="str">
            <v>2021/11/29</v>
          </cell>
          <cell r="O3253">
            <v>20.94</v>
          </cell>
          <cell r="P3253">
            <v>1.073</v>
          </cell>
          <cell r="Q3253">
            <v>25</v>
          </cell>
          <cell r="R3253">
            <v>25</v>
          </cell>
          <cell r="S3253">
            <v>7.5</v>
          </cell>
          <cell r="T3253" t="str">
            <v>有</v>
          </cell>
          <cell r="U3253" t="str">
            <v/>
          </cell>
          <cell r="V3253" t="str">
            <v>2190</v>
          </cell>
        </row>
        <row r="3253">
          <cell r="AC3253">
            <v>0</v>
          </cell>
        </row>
        <row r="3253">
          <cell r="AG3253" t="str">
            <v/>
          </cell>
        </row>
        <row r="3254">
          <cell r="A3254" t="str">
            <v>MD3213</v>
          </cell>
          <cell r="B3254" t="str">
            <v>MD2021045</v>
          </cell>
          <cell r="C3254" t="str">
            <v>mideer国风进阶拼图-3阶（欢度好时）</v>
          </cell>
          <cell r="D3254" t="str">
            <v>mideer Chinese Style Level Up Puzzle - Wonderful Time (Level 3)</v>
          </cell>
          <cell r="E3254" t="str">
            <v>6936352532132</v>
          </cell>
          <cell r="F3254">
            <v>69.8</v>
          </cell>
        </row>
        <row r="3254">
          <cell r="H3254" t="str">
            <v/>
          </cell>
          <cell r="I3254" t="str">
            <v>老品</v>
          </cell>
          <cell r="J3254" t="str">
            <v/>
          </cell>
          <cell r="K3254" t="str">
            <v>知名艺术家绘制插画，画面内容栩栩如生，提升审美力</v>
          </cell>
          <cell r="L3254" t="str">
            <v/>
          </cell>
          <cell r="M3254" t="str">
            <v>销售商品</v>
          </cell>
          <cell r="N3254" t="str">
            <v>2021/11/29</v>
          </cell>
          <cell r="O3254">
            <v>19.544</v>
          </cell>
          <cell r="P3254">
            <v>0.98</v>
          </cell>
          <cell r="Q3254">
            <v>25</v>
          </cell>
          <cell r="R3254">
            <v>25</v>
          </cell>
          <cell r="S3254">
            <v>7.5</v>
          </cell>
          <cell r="T3254" t="str">
            <v>有</v>
          </cell>
          <cell r="U3254" t="str">
            <v/>
          </cell>
          <cell r="V3254" t="str">
            <v>2190</v>
          </cell>
        </row>
        <row r="3254">
          <cell r="AC3254">
            <v>0</v>
          </cell>
        </row>
        <row r="3254">
          <cell r="AG3254" t="str">
            <v/>
          </cell>
        </row>
        <row r="3255">
          <cell r="A3255" t="str">
            <v>MD3214</v>
          </cell>
          <cell r="B3255" t="str">
            <v>MD2021045</v>
          </cell>
          <cell r="C3255" t="str">
            <v>mideer国风进阶拼图-4阶（艺出民间）</v>
          </cell>
          <cell r="D3255" t="str">
            <v>mideer Chinese Style Level Up Puzzle - Chinese Folk Art (level 4)</v>
          </cell>
          <cell r="E3255" t="str">
            <v>6936352532149</v>
          </cell>
          <cell r="F3255">
            <v>79.8</v>
          </cell>
          <cell r="G3255">
            <v>54.6</v>
          </cell>
          <cell r="H3255" t="str">
            <v/>
          </cell>
          <cell r="I3255" t="str">
            <v>老品</v>
          </cell>
          <cell r="J3255" t="str">
            <v/>
          </cell>
          <cell r="K3255" t="str">
            <v>知名艺术家绘制插画，画面内容栩栩如生，提升审美力</v>
          </cell>
          <cell r="L3255" t="str">
            <v/>
          </cell>
          <cell r="M3255" t="str">
            <v>销售商品</v>
          </cell>
          <cell r="N3255" t="str">
            <v>2021/11/29</v>
          </cell>
          <cell r="O3255">
            <v>20.748</v>
          </cell>
          <cell r="P3255">
            <v>1.2</v>
          </cell>
          <cell r="Q3255">
            <v>25</v>
          </cell>
          <cell r="R3255">
            <v>25</v>
          </cell>
          <cell r="S3255">
            <v>7.5</v>
          </cell>
          <cell r="T3255" t="str">
            <v>有</v>
          </cell>
          <cell r="U3255" t="str">
            <v/>
          </cell>
          <cell r="V3255" t="str">
            <v>2190</v>
          </cell>
        </row>
        <row r="3255">
          <cell r="AC3255">
            <v>0</v>
          </cell>
        </row>
        <row r="3255">
          <cell r="AG3255" t="str">
            <v/>
          </cell>
        </row>
        <row r="3256">
          <cell r="A3256" t="str">
            <v>MD3215</v>
          </cell>
          <cell r="B3256" t="str">
            <v>MD2021045</v>
          </cell>
          <cell r="C3256" t="str">
            <v>mideer国风进阶拼图-5阶（华夏记忆）</v>
          </cell>
          <cell r="D3256" t="str">
            <v>mideer Chinese Style Level Up Puzzle - Chinese Memory (level 5)</v>
          </cell>
          <cell r="E3256" t="str">
            <v>6936352532156</v>
          </cell>
          <cell r="F3256">
            <v>79.8</v>
          </cell>
          <cell r="G3256">
            <v>79.8</v>
          </cell>
          <cell r="H3256" t="str">
            <v/>
          </cell>
          <cell r="I3256" t="str">
            <v>老品</v>
          </cell>
          <cell r="J3256" t="str">
            <v/>
          </cell>
          <cell r="K3256" t="str">
            <v>知名艺术家绘制插画，画面内容栩栩如生，提升审美力</v>
          </cell>
          <cell r="L3256" t="str">
            <v/>
          </cell>
          <cell r="M3256" t="str">
            <v>销售商品</v>
          </cell>
          <cell r="N3256" t="str">
            <v>2021/11/29</v>
          </cell>
          <cell r="O3256">
            <v>30.324</v>
          </cell>
          <cell r="P3256">
            <v>1.18</v>
          </cell>
          <cell r="Q3256">
            <v>25</v>
          </cell>
          <cell r="R3256">
            <v>25</v>
          </cell>
          <cell r="S3256">
            <v>7.5</v>
          </cell>
          <cell r="T3256" t="str">
            <v>有</v>
          </cell>
          <cell r="U3256" t="str">
            <v/>
          </cell>
          <cell r="V3256" t="str">
            <v>2190</v>
          </cell>
        </row>
        <row r="3256">
          <cell r="AC3256">
            <v>0</v>
          </cell>
        </row>
        <row r="3256">
          <cell r="AG3256" t="str">
            <v/>
          </cell>
        </row>
        <row r="3257">
          <cell r="A3257" t="str">
            <v>MD3209</v>
          </cell>
          <cell r="B3257" t="str">
            <v>MD2019031</v>
          </cell>
          <cell r="C3257" t="str">
            <v>mideer奈娃联名款拼图-奈娃的城市笔记</v>
          </cell>
          <cell r="D3257" t="str">
            <v>无</v>
          </cell>
          <cell r="E3257" t="str">
            <v>6936352532095</v>
          </cell>
          <cell r="F3257">
            <v>129</v>
          </cell>
          <cell r="G3257">
            <v>47.53</v>
          </cell>
          <cell r="H3257" t="str">
            <v/>
          </cell>
          <cell r="I3257" t="str">
            <v>老品</v>
          </cell>
          <cell r="J3257" t="str">
            <v/>
          </cell>
          <cell r="K3257" t="str">
            <v>明星拼图更添人气，画面内容栩栩如生，可作装饰品</v>
          </cell>
          <cell r="L3257" t="str">
            <v/>
          </cell>
          <cell r="M3257" t="str">
            <v>销售商品</v>
          </cell>
          <cell r="N3257" t="str">
            <v>2021/12/15</v>
          </cell>
          <cell r="O3257">
            <v>18.06</v>
          </cell>
          <cell r="P3257">
            <v>0.725</v>
          </cell>
          <cell r="Q3257">
            <v>29.7</v>
          </cell>
          <cell r="R3257">
            <v>21</v>
          </cell>
          <cell r="S3257">
            <v>5</v>
          </cell>
          <cell r="T3257" t="str">
            <v>有</v>
          </cell>
          <cell r="U3257" t="str">
            <v/>
          </cell>
          <cell r="V3257" t="str">
            <v>2190</v>
          </cell>
        </row>
        <row r="3257">
          <cell r="AC3257">
            <v>0</v>
          </cell>
        </row>
        <row r="3257">
          <cell r="AG3257" t="str">
            <v/>
          </cell>
        </row>
        <row r="3258">
          <cell r="A3258" t="str">
            <v>MD3187</v>
          </cell>
          <cell r="B3258" t="str">
            <v>MD2019003</v>
          </cell>
          <cell r="C3258" t="str">
            <v>mideer拼图收纳袋</v>
          </cell>
          <cell r="D3258" t="str">
            <v>mideer Puzzle Storage Bag</v>
          </cell>
          <cell r="E3258" t="str">
            <v>6936352531876</v>
          </cell>
          <cell r="F3258">
            <v>10</v>
          </cell>
          <cell r="G3258">
            <v>10.01</v>
          </cell>
          <cell r="H3258" t="str">
            <v>3+到20+</v>
          </cell>
          <cell r="I3258" t="str">
            <v>老品</v>
          </cell>
          <cell r="J3258" t="str">
            <v>1、产品同竞品差异点（优势点）：
2、产品功能点：
3、产品设计优势：
4、产品教育属性优势：
5、产品安全属性优势：
6、产品相关服务优势：
7、其他：</v>
          </cell>
          <cell r="K3258" t="str">
            <v>收纳拼块不怕丢，不用时可折叠收纳，不占地</v>
          </cell>
          <cell r="L3258" t="str">
            <v/>
          </cell>
          <cell r="M3258" t="str">
            <v>销售商品</v>
          </cell>
          <cell r="N3258" t="str">
            <v>2021/12/18</v>
          </cell>
          <cell r="O3258">
            <v>3.8</v>
          </cell>
          <cell r="P3258">
            <v>0.03</v>
          </cell>
          <cell r="Q3258">
            <v>20.5</v>
          </cell>
          <cell r="R3258">
            <v>0</v>
          </cell>
          <cell r="S3258">
            <v>23.3</v>
          </cell>
          <cell r="T3258" t="str">
            <v>有</v>
          </cell>
          <cell r="U3258" t="str">
            <v/>
          </cell>
          <cell r="V3258" t="str">
            <v>2190</v>
          </cell>
          <cell r="W3258">
            <v>20.5</v>
          </cell>
          <cell r="X3258">
            <v>0.3</v>
          </cell>
          <cell r="Y3258">
            <v>23.3</v>
          </cell>
          <cell r="Z3258">
            <v>0</v>
          </cell>
          <cell r="AA3258">
            <v>0</v>
          </cell>
          <cell r="AB3258">
            <v>0</v>
          </cell>
          <cell r="AC3258">
            <v>0</v>
          </cell>
          <cell r="AD3258">
            <v>0</v>
          </cell>
          <cell r="AE3258">
            <v>0</v>
          </cell>
          <cell r="AF3258">
            <v>0</v>
          </cell>
          <cell r="AG3258" t="str">
            <v/>
          </cell>
        </row>
        <row r="3259">
          <cell r="A3259" t="str">
            <v>CT7051</v>
          </cell>
          <cell r="B3259" t="str">
            <v>MD2020001</v>
          </cell>
          <cell r="C3259" t="str">
            <v>mideer进阶拼图-7阶海洋之歌（海外版）</v>
          </cell>
          <cell r="D3259" t="str">
            <v>无</v>
          </cell>
          <cell r="E3259" t="str">
            <v>6936352570516</v>
          </cell>
          <cell r="F3259">
            <v>99.8</v>
          </cell>
        </row>
        <row r="3259">
          <cell r="H3259" t="str">
            <v/>
          </cell>
          <cell r="I3259" t="str">
            <v>老品</v>
          </cell>
          <cell r="J3259" t="str">
            <v/>
          </cell>
          <cell r="K3259" t="str">
            <v>教育&amp;艺术名师联合打造，科学美育，脑力步步提升</v>
          </cell>
          <cell r="L3259" t="str">
            <v/>
          </cell>
          <cell r="M3259" t="str">
            <v>销售商品</v>
          </cell>
          <cell r="N3259" t="str">
            <v>2021/12/21</v>
          </cell>
          <cell r="O3259">
            <v>12.974</v>
          </cell>
          <cell r="P3259">
            <v>0.54</v>
          </cell>
          <cell r="Q3259">
            <v>17.5</v>
          </cell>
          <cell r="R3259">
            <v>20.3</v>
          </cell>
          <cell r="S3259">
            <v>9</v>
          </cell>
          <cell r="T3259" t="str">
            <v>有</v>
          </cell>
          <cell r="U3259" t="str">
            <v/>
          </cell>
          <cell r="V3259" t="str">
            <v>2190</v>
          </cell>
        </row>
        <row r="3259">
          <cell r="AC3259">
            <v>0</v>
          </cell>
        </row>
        <row r="3259">
          <cell r="AG3259" t="str">
            <v/>
          </cell>
        </row>
        <row r="3260">
          <cell r="A3260" t="str">
            <v>CT7050</v>
          </cell>
          <cell r="B3260" t="str">
            <v>MD2020001</v>
          </cell>
          <cell r="C3260" t="str">
            <v>mideer进阶拼图-4阶环游精灵国度的女孩（海外版）</v>
          </cell>
          <cell r="D3260" t="str">
            <v>无</v>
          </cell>
          <cell r="E3260" t="str">
            <v>6936352570509</v>
          </cell>
          <cell r="F3260">
            <v>79.8</v>
          </cell>
          <cell r="G3260">
            <v>48.3</v>
          </cell>
          <cell r="H3260" t="str">
            <v/>
          </cell>
          <cell r="I3260" t="str">
            <v>老品</v>
          </cell>
          <cell r="J3260" t="str">
            <v/>
          </cell>
          <cell r="K3260" t="str">
            <v>教育&amp;艺术名师联合打造，科学美育，脑力步步提升</v>
          </cell>
          <cell r="L3260" t="str">
            <v/>
          </cell>
          <cell r="M3260" t="str">
            <v>销售商品</v>
          </cell>
          <cell r="N3260" t="str">
            <v>2021/12/24</v>
          </cell>
          <cell r="O3260">
            <v>18.354</v>
          </cell>
          <cell r="P3260">
            <v>0.7</v>
          </cell>
          <cell r="Q3260">
            <v>17.5</v>
          </cell>
          <cell r="R3260">
            <v>20.3</v>
          </cell>
          <cell r="S3260">
            <v>9</v>
          </cell>
          <cell r="T3260" t="str">
            <v>有</v>
          </cell>
          <cell r="U3260" t="str">
            <v/>
          </cell>
          <cell r="V3260" t="str">
            <v>2190</v>
          </cell>
        </row>
        <row r="3260">
          <cell r="AC3260">
            <v>0</v>
          </cell>
        </row>
        <row r="3260">
          <cell r="AG3260" t="str">
            <v/>
          </cell>
        </row>
        <row r="3261">
          <cell r="A3261" t="str">
            <v>CT7052</v>
          </cell>
          <cell r="B3261" t="str">
            <v>MD2020001</v>
          </cell>
          <cell r="C3261" t="str">
            <v>mideer进阶拼图-8阶魔法书与童话乐园（海外版）</v>
          </cell>
          <cell r="D3261" t="str">
            <v>无</v>
          </cell>
          <cell r="E3261" t="str">
            <v>6936352570523</v>
          </cell>
          <cell r="F3261">
            <v>99.8</v>
          </cell>
          <cell r="G3261">
            <v>39.39</v>
          </cell>
          <cell r="H3261" t="str">
            <v/>
          </cell>
          <cell r="I3261" t="str">
            <v>老品</v>
          </cell>
          <cell r="J3261" t="str">
            <v/>
          </cell>
          <cell r="K3261" t="str">
            <v>教育&amp;艺术名师联合打造，科学美育，脑力步步提升</v>
          </cell>
          <cell r="L3261" t="str">
            <v/>
          </cell>
          <cell r="M3261" t="str">
            <v>销售商品</v>
          </cell>
          <cell r="N3261" t="str">
            <v>2021/12/24</v>
          </cell>
          <cell r="O3261">
            <v>14.97</v>
          </cell>
          <cell r="P3261">
            <v>0.6</v>
          </cell>
          <cell r="Q3261">
            <v>17.5</v>
          </cell>
          <cell r="R3261">
            <v>20.3</v>
          </cell>
          <cell r="S3261">
            <v>9</v>
          </cell>
          <cell r="T3261" t="str">
            <v>有</v>
          </cell>
          <cell r="U3261" t="str">
            <v/>
          </cell>
          <cell r="V3261" t="str">
            <v>2190</v>
          </cell>
        </row>
        <row r="3261">
          <cell r="AC3261">
            <v>0</v>
          </cell>
        </row>
        <row r="3261">
          <cell r="AG3261" t="str">
            <v/>
          </cell>
        </row>
        <row r="3262">
          <cell r="A3262" t="str">
            <v>CT7049</v>
          </cell>
          <cell r="B3262" t="str">
            <v>MD2020001</v>
          </cell>
          <cell r="C3262" t="str">
            <v>mideer进阶拼图-3阶（忙忙碌碌救援队）</v>
          </cell>
          <cell r="D3262" t="str">
            <v>无</v>
          </cell>
          <cell r="E3262" t="str">
            <v>6936352570493</v>
          </cell>
          <cell r="F3262">
            <v>69.8</v>
          </cell>
          <cell r="G3262">
            <v>69.8</v>
          </cell>
          <cell r="H3262" t="str">
            <v/>
          </cell>
          <cell r="I3262" t="str">
            <v>老品</v>
          </cell>
          <cell r="J3262" t="str">
            <v/>
          </cell>
          <cell r="K3262" t="str">
            <v>教育&amp;艺术名师联合打造，科学美育，脑力步步提升</v>
          </cell>
          <cell r="L3262" t="str">
            <v/>
          </cell>
          <cell r="M3262" t="str">
            <v>销售商品</v>
          </cell>
          <cell r="N3262" t="str">
            <v>2021/12/28</v>
          </cell>
          <cell r="O3262">
            <v>26.524</v>
          </cell>
        </row>
        <row r="3262">
          <cell r="Q3262">
            <v>17.5</v>
          </cell>
          <cell r="R3262">
            <v>20.3</v>
          </cell>
          <cell r="S3262">
            <v>9</v>
          </cell>
          <cell r="T3262" t="str">
            <v>有</v>
          </cell>
          <cell r="U3262" t="str">
            <v/>
          </cell>
          <cell r="V3262" t="str">
            <v>2190</v>
          </cell>
        </row>
        <row r="3262">
          <cell r="AC3262">
            <v>0</v>
          </cell>
        </row>
        <row r="3262">
          <cell r="AG3262" t="str">
            <v/>
          </cell>
        </row>
        <row r="3263">
          <cell r="A3263" t="str">
            <v>MD3192</v>
          </cell>
          <cell r="B3263" t="str">
            <v>MD2021002</v>
          </cell>
          <cell r="C3263" t="str">
            <v>mideer艺术家礼盒拼图-神奇甜品铺300P</v>
          </cell>
          <cell r="D3263" t="str">
            <v>mideer Artist Puzzle - Magical Dessert Bar (300p)</v>
          </cell>
          <cell r="E3263" t="str">
            <v>6936352531920</v>
          </cell>
          <cell r="F3263">
            <v>138</v>
          </cell>
        </row>
        <row r="3263">
          <cell r="H3263" t="str">
            <v>3+到20+</v>
          </cell>
          <cell r="I3263" t="str">
            <v>老品</v>
          </cell>
          <cell r="J3263" t="str">
            <v>1、产品同竞品差异点（优势点）：
2、产品功能点：
3、产品设计优势：
4、产品教育属性优势：
5、产品安全属性优势：
6、产品相关服务优势：
7、其他：</v>
          </cell>
          <cell r="K3263" t="str">
            <v>知名艺术家绘制插画，画面内容栩栩如生，提升审美力</v>
          </cell>
          <cell r="L3263" t="str">
            <v/>
          </cell>
          <cell r="M3263" t="str">
            <v>销售商品</v>
          </cell>
          <cell r="N3263" t="str">
            <v>2021/09/06</v>
          </cell>
          <cell r="O3263">
            <v>52.44</v>
          </cell>
          <cell r="P3263">
            <v>0.71</v>
          </cell>
          <cell r="Q3263">
            <v>29.7</v>
          </cell>
          <cell r="R3263">
            <v>21</v>
          </cell>
          <cell r="S3263">
            <v>5</v>
          </cell>
          <cell r="T3263" t="str">
            <v>有</v>
          </cell>
          <cell r="U3263" t="str">
            <v/>
          </cell>
          <cell r="V3263" t="str">
            <v>2190</v>
          </cell>
          <cell r="W3263">
            <v>29.7</v>
          </cell>
          <cell r="X3263">
            <v>21</v>
          </cell>
          <cell r="Y3263">
            <v>5</v>
          </cell>
          <cell r="Z3263">
            <v>43.5</v>
          </cell>
          <cell r="AA3263">
            <v>31.5</v>
          </cell>
          <cell r="AB3263">
            <v>23</v>
          </cell>
          <cell r="AC3263">
            <v>0.03151575</v>
          </cell>
          <cell r="AD3263">
            <v>5.68</v>
          </cell>
          <cell r="AE3263">
            <v>6.34</v>
          </cell>
          <cell r="AF3263">
            <v>8</v>
          </cell>
          <cell r="AG3263" t="str">
            <v/>
          </cell>
        </row>
        <row r="3264">
          <cell r="A3264" t="str">
            <v>MD3178</v>
          </cell>
          <cell r="B3264" t="str">
            <v>MD2021002</v>
          </cell>
          <cell r="C3264" t="str">
            <v>mideer 艺术家礼盒拼图  魔幻都市  352PCS</v>
          </cell>
          <cell r="D3264" t="str">
            <v>mideer Artist Puzzle - Metropolis (352p)</v>
          </cell>
          <cell r="E3264" t="str">
            <v>6936352531784</v>
          </cell>
          <cell r="F3264">
            <v>138</v>
          </cell>
          <cell r="G3264">
            <v>138.04</v>
          </cell>
          <cell r="H3264" t="str">
            <v>3+到20+</v>
          </cell>
          <cell r="I3264" t="str">
            <v>老品</v>
          </cell>
          <cell r="J3264" t="str">
            <v>1、产品同竞品差异点（优势点）：
2、产品功能点：
3、产品设计优势：
4、产品教育属性优势：
5、产品安全属性优势：
6、产品相关服务优势：
7、其他：</v>
          </cell>
          <cell r="K3264" t="str">
            <v>1). 艺术家礼盒套装 —— 专为不同年龄段儿童量身定制的专属拼图。
2). 携手五位国际艺术家联袂创作，汇聚多元艺术表现形式，为孩子打造一座专属的“世界艺术博物馆”。
3). 科学进阶的拼块数量，完美契合各成长阶段的儿童需求。希望借由这些独特的艺术佳作，让孩子从小接受多元的艺术熏陶，获得更全面的美学启蒙，以多维视角探索广阔世界。</v>
          </cell>
          <cell r="L3264" t="str">
            <v>1) This artist gift set is a customized puzzle designed specifically for children of different ages.
2) Created by five international artists, it brings together diverse artistic expressions to form a world art museum.
3) The progressively increasing number of pieces is suitable for children at all stages. It is hoped that through these unique artworks, children will receive diverse artistic exposure from a young age, gain a more comprehensive aesthetic education, and see the world with a multifaceted perspective.</v>
          </cell>
          <cell r="M3264" t="str">
            <v>销售商品</v>
          </cell>
          <cell r="N3264" t="str">
            <v>2021/09/06</v>
          </cell>
          <cell r="O3264">
            <v>52.44</v>
          </cell>
          <cell r="P3264">
            <v>0.75</v>
          </cell>
          <cell r="Q3264">
            <v>29.7</v>
          </cell>
          <cell r="R3264">
            <v>21</v>
          </cell>
          <cell r="S3264">
            <v>5</v>
          </cell>
          <cell r="T3264" t="str">
            <v>有</v>
          </cell>
          <cell r="U3264" t="str">
            <v/>
          </cell>
          <cell r="V3264" t="str">
            <v>2190</v>
          </cell>
          <cell r="W3264">
            <v>29.7</v>
          </cell>
          <cell r="X3264">
            <v>21</v>
          </cell>
          <cell r="Y3264">
            <v>5</v>
          </cell>
          <cell r="Z3264">
            <v>43.5</v>
          </cell>
          <cell r="AA3264">
            <v>31.5</v>
          </cell>
          <cell r="AB3264">
            <v>23</v>
          </cell>
          <cell r="AC3264">
            <v>0.03151575</v>
          </cell>
          <cell r="AD3264">
            <v>6</v>
          </cell>
          <cell r="AE3264">
            <v>6.4</v>
          </cell>
          <cell r="AF3264">
            <v>8</v>
          </cell>
          <cell r="AG3264" t="str">
            <v/>
          </cell>
        </row>
        <row r="3265">
          <cell r="A3265" t="str">
            <v>MD3182</v>
          </cell>
          <cell r="B3265" t="str">
            <v>MD2021002</v>
          </cell>
          <cell r="C3265" t="str">
            <v>mideer 艺术家礼盒拼图  疯狂马戏团  352PCS</v>
          </cell>
          <cell r="D3265" t="str">
            <v>mideer Artist Puzzle - Circus Fantasia (352p)</v>
          </cell>
          <cell r="E3265" t="str">
            <v>6936352531821</v>
          </cell>
          <cell r="F3265">
            <v>138</v>
          </cell>
        </row>
        <row r="3265">
          <cell r="H3265" t="str">
            <v/>
          </cell>
          <cell r="I3265" t="str">
            <v>老品</v>
          </cell>
          <cell r="J3265" t="str">
            <v/>
          </cell>
          <cell r="K3265" t="str">
            <v>知名艺术家绘制插画，画面内容栩栩如生，提升审美力</v>
          </cell>
          <cell r="L3265" t="str">
            <v/>
          </cell>
          <cell r="M3265" t="str">
            <v>销售商品</v>
          </cell>
          <cell r="N3265" t="str">
            <v>2021/09/06</v>
          </cell>
          <cell r="O3265">
            <v>52.44</v>
          </cell>
          <cell r="P3265">
            <v>0.73</v>
          </cell>
          <cell r="Q3265">
            <v>29.7</v>
          </cell>
          <cell r="R3265">
            <v>21</v>
          </cell>
          <cell r="S3265">
            <v>5</v>
          </cell>
          <cell r="T3265" t="str">
            <v>有</v>
          </cell>
          <cell r="U3265" t="str">
            <v/>
          </cell>
          <cell r="V3265" t="str">
            <v>2190</v>
          </cell>
          <cell r="W3265">
            <v>29.7</v>
          </cell>
          <cell r="X3265">
            <v>21</v>
          </cell>
          <cell r="Y3265">
            <v>5</v>
          </cell>
          <cell r="Z3265">
            <v>43.5</v>
          </cell>
          <cell r="AA3265">
            <v>31.5</v>
          </cell>
          <cell r="AB3265">
            <v>23</v>
          </cell>
          <cell r="AC3265">
            <v>0.03151575</v>
          </cell>
          <cell r="AD3265">
            <v>5.84</v>
          </cell>
          <cell r="AE3265">
            <v>6.45</v>
          </cell>
          <cell r="AF3265">
            <v>8</v>
          </cell>
          <cell r="AG3265" t="str">
            <v/>
          </cell>
        </row>
        <row r="3266">
          <cell r="A3266" t="str">
            <v>MD3203</v>
          </cell>
          <cell r="B3266" t="str">
            <v>MD2021002</v>
          </cell>
          <cell r="C3266" t="str">
            <v>mideer 艺术家礼盒拼图  集市与龙骑士  364PCS</v>
          </cell>
          <cell r="D3266" t="str">
            <v>mideer Artist puzzle - Bazaar and Dragon Knight (364p)</v>
          </cell>
          <cell r="E3266" t="str">
            <v>6936352532033</v>
          </cell>
          <cell r="F3266">
            <v>138</v>
          </cell>
        </row>
        <row r="3266">
          <cell r="H3266" t="str">
            <v/>
          </cell>
          <cell r="I3266" t="str">
            <v>老品</v>
          </cell>
          <cell r="J3266" t="str">
            <v/>
          </cell>
          <cell r="K3266" t="str">
            <v>知名艺术家绘制插画，画面内容栩栩如生，提升审美力</v>
          </cell>
          <cell r="L3266" t="str">
            <v/>
          </cell>
          <cell r="M3266" t="str">
            <v>销售商品</v>
          </cell>
          <cell r="N3266" t="str">
            <v>2021/09/06</v>
          </cell>
          <cell r="O3266">
            <v>52.44</v>
          </cell>
          <cell r="P3266">
            <v>0.778</v>
          </cell>
          <cell r="Q3266">
            <v>29.7</v>
          </cell>
          <cell r="R3266">
            <v>21</v>
          </cell>
          <cell r="S3266">
            <v>5</v>
          </cell>
          <cell r="T3266" t="str">
            <v>有</v>
          </cell>
          <cell r="U3266" t="str">
            <v/>
          </cell>
          <cell r="V3266" t="str">
            <v>2190</v>
          </cell>
          <cell r="W3266">
            <v>29.7</v>
          </cell>
          <cell r="X3266">
            <v>21</v>
          </cell>
          <cell r="Y3266">
            <v>5</v>
          </cell>
          <cell r="Z3266">
            <v>43</v>
          </cell>
          <cell r="AA3266">
            <v>31.5</v>
          </cell>
          <cell r="AB3266">
            <v>22.5</v>
          </cell>
          <cell r="AC3266">
            <v>0.03047625</v>
          </cell>
          <cell r="AD3266">
            <v>6.22</v>
          </cell>
          <cell r="AE3266">
            <v>6.76</v>
          </cell>
          <cell r="AF3266">
            <v>8</v>
          </cell>
          <cell r="AG3266" t="str">
            <v/>
          </cell>
        </row>
        <row r="3267">
          <cell r="A3267" t="str">
            <v>MD3181</v>
          </cell>
          <cell r="B3267" t="str">
            <v>MD2021002</v>
          </cell>
          <cell r="C3267" t="str">
            <v>mideer艺术家礼盒拼图-后花园中的小人国500P</v>
          </cell>
          <cell r="D3267" t="str">
            <v>mideer Artist Puzzle - Little People in My Garden (500p)</v>
          </cell>
          <cell r="E3267" t="str">
            <v>6936352531814</v>
          </cell>
          <cell r="F3267">
            <v>138</v>
          </cell>
          <cell r="G3267">
            <v>128.01</v>
          </cell>
          <cell r="H3267" t="str">
            <v>3+到20+</v>
          </cell>
          <cell r="I3267" t="str">
            <v>老品</v>
          </cell>
          <cell r="J3267" t="str">
            <v>1、产品同竞品差异点（优势点）：
2、产品功能点：
3、产品设计优势：
4、产品教育属性优势：
5、产品安全属性优势：
6、产品相关服务优势：
7、其他：</v>
          </cell>
          <cell r="K3267" t="str">
            <v>知名艺术家绘制插画，画面内容栩栩如生，提升审美力</v>
          </cell>
          <cell r="L3267" t="str">
            <v/>
          </cell>
          <cell r="M3267" t="str">
            <v>销售商品</v>
          </cell>
          <cell r="N3267" t="str">
            <v>2021/09/06</v>
          </cell>
          <cell r="O3267">
            <v>52.44</v>
          </cell>
          <cell r="P3267">
            <v>0.73</v>
          </cell>
          <cell r="Q3267">
            <v>29.7</v>
          </cell>
          <cell r="R3267">
            <v>21</v>
          </cell>
          <cell r="S3267">
            <v>5</v>
          </cell>
          <cell r="T3267" t="str">
            <v>有</v>
          </cell>
          <cell r="U3267" t="str">
            <v/>
          </cell>
          <cell r="V3267" t="str">
            <v>2190</v>
          </cell>
        </row>
        <row r="3267">
          <cell r="Z3267">
            <v>43.5</v>
          </cell>
          <cell r="AA3267">
            <v>31.5</v>
          </cell>
          <cell r="AB3267">
            <v>23</v>
          </cell>
          <cell r="AC3267">
            <v>0.03151575</v>
          </cell>
          <cell r="AD3267">
            <v>5.84</v>
          </cell>
          <cell r="AE3267">
            <v>6.46</v>
          </cell>
          <cell r="AF3267">
            <v>8</v>
          </cell>
          <cell r="AG3267" t="str">
            <v/>
          </cell>
        </row>
        <row r="3268">
          <cell r="A3268" t="str">
            <v>MD3194</v>
          </cell>
          <cell r="B3268" t="str">
            <v>MD2021002</v>
          </cell>
          <cell r="C3268" t="str">
            <v>mideer艺术家礼盒拼图-深海之下500P</v>
          </cell>
          <cell r="D3268" t="str">
            <v>mideer Artist Puzzle - Under the Ocean (500p)</v>
          </cell>
          <cell r="E3268" t="str">
            <v>6936352531944</v>
          </cell>
          <cell r="F3268">
            <v>138</v>
          </cell>
        </row>
        <row r="3268">
          <cell r="H3268" t="str">
            <v/>
          </cell>
          <cell r="I3268" t="str">
            <v>老品</v>
          </cell>
          <cell r="J3268" t="str">
            <v/>
          </cell>
          <cell r="K3268" t="str">
            <v>知名艺术家绘制插画，画面内容栩栩如生，提升审美力</v>
          </cell>
          <cell r="L3268" t="str">
            <v/>
          </cell>
          <cell r="M3268" t="str">
            <v>销售商品</v>
          </cell>
          <cell r="N3268" t="str">
            <v>2021/09/06</v>
          </cell>
          <cell r="O3268">
            <v>52.44</v>
          </cell>
          <cell r="P3268">
            <v>0.72</v>
          </cell>
          <cell r="Q3268">
            <v>29.7</v>
          </cell>
          <cell r="R3268">
            <v>21</v>
          </cell>
          <cell r="S3268">
            <v>5</v>
          </cell>
          <cell r="T3268" t="str">
            <v>有</v>
          </cell>
          <cell r="U3268" t="str">
            <v/>
          </cell>
          <cell r="V3268" t="str">
            <v>2190</v>
          </cell>
          <cell r="W3268">
            <v>29.7</v>
          </cell>
          <cell r="X3268">
            <v>21</v>
          </cell>
          <cell r="Y3268">
            <v>5</v>
          </cell>
          <cell r="Z3268">
            <v>43.5</v>
          </cell>
          <cell r="AA3268">
            <v>31.5</v>
          </cell>
          <cell r="AB3268">
            <v>23</v>
          </cell>
          <cell r="AC3268">
            <v>0.03151575</v>
          </cell>
          <cell r="AD3268">
            <v>5.76</v>
          </cell>
          <cell r="AE3268">
            <v>6.44</v>
          </cell>
          <cell r="AF3268">
            <v>8</v>
          </cell>
          <cell r="AG3268" t="str">
            <v/>
          </cell>
        </row>
        <row r="3269">
          <cell r="A3269" t="str">
            <v>MD3179</v>
          </cell>
          <cell r="B3269" t="str">
            <v>MD2021002</v>
          </cell>
          <cell r="C3269" t="str">
            <v>mideer艺术家礼盒拼图-怪物森林1000P</v>
          </cell>
          <cell r="D3269" t="str">
            <v>mideer Artist Puzzle - The Tale Of Yokai (1000p)</v>
          </cell>
          <cell r="E3269" t="str">
            <v>6936352531791</v>
          </cell>
          <cell r="F3269">
            <v>158</v>
          </cell>
          <cell r="G3269">
            <v>158</v>
          </cell>
          <cell r="H3269" t="str">
            <v>3+到20+</v>
          </cell>
          <cell r="I3269" t="str">
            <v>老品</v>
          </cell>
          <cell r="J3269" t="str">
            <v>1、产品同竞品差异点（优势点）：
2、产品功能点：
3、产品设计优势：
4、产品教育属性优势：
5、产品安全属性优势：
6、产品相关服务优势：
7、其他：</v>
          </cell>
          <cell r="K3269" t="str">
            <v>知名艺术家绘制插画，画面内容栩栩如生，提升审美力</v>
          </cell>
          <cell r="L3269" t="str">
            <v/>
          </cell>
          <cell r="M3269" t="str">
            <v>销售商品</v>
          </cell>
          <cell r="N3269" t="str">
            <v>2021/09/06</v>
          </cell>
          <cell r="O3269">
            <v>60.04</v>
          </cell>
          <cell r="P3269">
            <v>0.91</v>
          </cell>
          <cell r="Q3269">
            <v>29.7</v>
          </cell>
          <cell r="R3269">
            <v>21</v>
          </cell>
          <cell r="S3269">
            <v>5</v>
          </cell>
          <cell r="T3269" t="str">
            <v>有</v>
          </cell>
          <cell r="U3269" t="str">
            <v/>
          </cell>
          <cell r="V3269" t="str">
            <v>2190</v>
          </cell>
        </row>
        <row r="3269">
          <cell r="Z3269">
            <v>47</v>
          </cell>
          <cell r="AA3269">
            <v>42</v>
          </cell>
          <cell r="AB3269">
            <v>31.5</v>
          </cell>
          <cell r="AC3269">
            <v>0.062181</v>
          </cell>
          <cell r="AD3269">
            <v>9.1</v>
          </cell>
          <cell r="AE3269">
            <v>12.9</v>
          </cell>
          <cell r="AF3269">
            <v>10</v>
          </cell>
          <cell r="AG3269" t="str">
            <v/>
          </cell>
        </row>
        <row r="3270">
          <cell r="A3270" t="str">
            <v>MD3180</v>
          </cell>
          <cell r="B3270" t="str">
            <v>MD2021002</v>
          </cell>
          <cell r="C3270" t="str">
            <v>mideer艺术家礼盒拼图-生命之树84P</v>
          </cell>
          <cell r="D3270" t="str">
            <v>mideer Artist Puzzle - The Tree of Life (84p)</v>
          </cell>
          <cell r="E3270" t="str">
            <v>6936352531807</v>
          </cell>
          <cell r="F3270">
            <v>128</v>
          </cell>
        </row>
        <row r="3270">
          <cell r="H3270" t="str">
            <v>3+到20+</v>
          </cell>
          <cell r="I3270" t="str">
            <v>老品</v>
          </cell>
          <cell r="J3270" t="str">
            <v>1、产品同竞品差异点（优势点）：
2、产品功能点：
3、产品设计优势：
4、产品教育属性优势：
5、产品安全属性优势：
6、产品相关服务优势：
7、其他：</v>
          </cell>
          <cell r="K3270" t="str">
            <v>知名艺术家绘制插画，画面内容栩栩如生，提升审美力</v>
          </cell>
          <cell r="L3270" t="str">
            <v/>
          </cell>
          <cell r="M3270" t="str">
            <v>销售商品</v>
          </cell>
          <cell r="N3270" t="str">
            <v>2021/09/06</v>
          </cell>
          <cell r="O3270">
            <v>48.64</v>
          </cell>
          <cell r="P3270">
            <v>0.6</v>
          </cell>
          <cell r="Q3270">
            <v>29.7</v>
          </cell>
          <cell r="R3270">
            <v>21</v>
          </cell>
          <cell r="S3270">
            <v>5</v>
          </cell>
          <cell r="T3270" t="str">
            <v>有</v>
          </cell>
          <cell r="U3270" t="str">
            <v/>
          </cell>
          <cell r="V3270" t="str">
            <v>2190</v>
          </cell>
          <cell r="W3270">
            <v>29.5</v>
          </cell>
          <cell r="X3270">
            <v>21</v>
          </cell>
          <cell r="Y3270">
            <v>5</v>
          </cell>
          <cell r="Z3270">
            <v>43</v>
          </cell>
          <cell r="AA3270">
            <v>23</v>
          </cell>
          <cell r="AB3270">
            <v>31</v>
          </cell>
          <cell r="AC3270">
            <v>0.030659</v>
          </cell>
          <cell r="AD3270">
            <v>5.2</v>
          </cell>
          <cell r="AE3270">
            <v>5.4</v>
          </cell>
          <cell r="AF3270">
            <v>8</v>
          </cell>
          <cell r="AG3270" t="str">
            <v/>
          </cell>
        </row>
        <row r="3271">
          <cell r="A3271" t="str">
            <v>MD3186</v>
          </cell>
          <cell r="B3271" t="str">
            <v>MD2020001</v>
          </cell>
          <cell r="C3271" t="str">
            <v>mideer进阶拼图-8阶（魔法书与童话乐园）</v>
          </cell>
          <cell r="D3271" t="str">
            <v>mideer Level Up! Puzzles - Level 8 Magic Book</v>
          </cell>
          <cell r="E3271" t="str">
            <v>6936352531869</v>
          </cell>
          <cell r="F3271">
            <v>99.8</v>
          </cell>
        </row>
        <row r="3271">
          <cell r="H3271" t="str">
            <v>3+到20+</v>
          </cell>
          <cell r="I3271" t="str">
            <v>老品</v>
          </cell>
          <cell r="J3271" t="str">
            <v>1、产品同竞品差异点（优势点）：
2、产品功能点：
3、产品设计优势：
4、产品教育属性优势：
5、产品安全属性优势：
6、产品相关服务优势：
7、其他：</v>
          </cell>
          <cell r="K3271" t="str">
            <v>教育&amp;艺术名师联合打造，科学美育，脑力步步提升</v>
          </cell>
          <cell r="L3271" t="str">
            <v/>
          </cell>
          <cell r="M3271" t="str">
            <v>销售商品</v>
          </cell>
          <cell r="N3271" t="str">
            <v>2021/07/14</v>
          </cell>
          <cell r="O3271">
            <v>37.924</v>
          </cell>
          <cell r="P3271">
            <v>0.77</v>
          </cell>
          <cell r="Q3271">
            <v>19.2</v>
          </cell>
          <cell r="R3271">
            <v>22.5</v>
          </cell>
          <cell r="S3271">
            <v>12.5</v>
          </cell>
          <cell r="T3271" t="str">
            <v>有</v>
          </cell>
          <cell r="U3271" t="str">
            <v/>
          </cell>
          <cell r="V3271" t="str">
            <v>2190</v>
          </cell>
        </row>
        <row r="3271">
          <cell r="Z3271">
            <v>47</v>
          </cell>
          <cell r="AA3271">
            <v>40</v>
          </cell>
          <cell r="AB3271">
            <v>40</v>
          </cell>
          <cell r="AC3271">
            <v>0.0752</v>
          </cell>
          <cell r="AD3271">
            <v>9.24</v>
          </cell>
          <cell r="AE3271">
            <v>10.57</v>
          </cell>
          <cell r="AF3271">
            <v>12</v>
          </cell>
          <cell r="AG3271" t="str">
            <v/>
          </cell>
        </row>
        <row r="3272">
          <cell r="A3272" t="str">
            <v>MD3188</v>
          </cell>
          <cell r="B3272" t="str">
            <v>MD2020001</v>
          </cell>
          <cell r="C3272" t="str">
            <v>mideer进阶拼图-4阶（环游精灵国度的女孩）</v>
          </cell>
          <cell r="D3272" t="str">
            <v>mideer Level Up! Puzzles - Level 4</v>
          </cell>
          <cell r="E3272" t="str">
            <v>6936352531883</v>
          </cell>
          <cell r="F3272">
            <v>78.9</v>
          </cell>
          <cell r="G3272">
            <v>62.29</v>
          </cell>
          <cell r="H3272" t="str">
            <v/>
          </cell>
          <cell r="I3272" t="str">
            <v>老品</v>
          </cell>
          <cell r="J3272" t="str">
            <v/>
          </cell>
          <cell r="K3272" t="str">
            <v>教育&amp;艺术名师联合打造，科学美育，脑力步步提升</v>
          </cell>
          <cell r="L3272" t="str">
            <v/>
          </cell>
          <cell r="M3272" t="str">
            <v>销售商品</v>
          </cell>
          <cell r="N3272" t="str">
            <v>2021/07/14</v>
          </cell>
          <cell r="O3272">
            <v>29.982</v>
          </cell>
          <cell r="P3272">
            <v>0.954</v>
          </cell>
          <cell r="Q3272">
            <v>19.2</v>
          </cell>
          <cell r="R3272">
            <v>22.5</v>
          </cell>
          <cell r="S3272">
            <v>12.5</v>
          </cell>
          <cell r="T3272" t="str">
            <v>有</v>
          </cell>
          <cell r="U3272" t="str">
            <v/>
          </cell>
          <cell r="V3272" t="str">
            <v>2190</v>
          </cell>
        </row>
        <row r="3272">
          <cell r="AC3272">
            <v>0</v>
          </cell>
        </row>
        <row r="3272">
          <cell r="AG3272" t="str">
            <v/>
          </cell>
        </row>
        <row r="3273">
          <cell r="A3273" t="str">
            <v>MD3142</v>
          </cell>
          <cell r="B3273" t="str">
            <v>MD2020001</v>
          </cell>
          <cell r="C3273" t="str">
            <v>mideer进阶拼图-3阶（自由游行）</v>
          </cell>
          <cell r="D3273" t="str">
            <v>mideer Level Up! Puzzles - Level 3</v>
          </cell>
          <cell r="E3273" t="str">
            <v>6936352531425</v>
          </cell>
          <cell r="F3273">
            <v>69.8</v>
          </cell>
          <cell r="G3273">
            <v>55.11</v>
          </cell>
          <cell r="H3273" t="str">
            <v/>
          </cell>
          <cell r="I3273" t="str">
            <v>老品</v>
          </cell>
          <cell r="J3273" t="str">
            <v/>
          </cell>
          <cell r="K3273" t="str">
            <v>教育&amp;艺术名师联合打造，科学美育，脑力步步提升</v>
          </cell>
          <cell r="L3273" t="str">
            <v/>
          </cell>
          <cell r="M3273" t="str">
            <v>销售商品</v>
          </cell>
          <cell r="N3273" t="str">
            <v>2021/07/14</v>
          </cell>
          <cell r="O3273">
            <v>26.524</v>
          </cell>
          <cell r="P3273">
            <v>1</v>
          </cell>
          <cell r="Q3273">
            <v>19.2</v>
          </cell>
          <cell r="R3273">
            <v>22.5</v>
          </cell>
          <cell r="S3273">
            <v>12.5</v>
          </cell>
          <cell r="T3273" t="str">
            <v>有</v>
          </cell>
          <cell r="U3273" t="str">
            <v/>
          </cell>
          <cell r="V3273" t="str">
            <v>2190</v>
          </cell>
        </row>
        <row r="3273">
          <cell r="AC3273">
            <v>0</v>
          </cell>
        </row>
        <row r="3273">
          <cell r="AG3273" t="str">
            <v/>
          </cell>
        </row>
        <row r="3274">
          <cell r="A3274" t="str">
            <v>MD3199</v>
          </cell>
          <cell r="B3274" t="str">
            <v>MD2017078</v>
          </cell>
          <cell r="C3274" t="str">
            <v>mideer四合一礼盒拼图-经典童话</v>
          </cell>
          <cell r="D3274" t="str">
            <v>mideer 4 In 1 Puzzle Set - Fairy Tales</v>
          </cell>
          <cell r="E3274" t="str">
            <v>6936352531999</v>
          </cell>
          <cell r="F3274">
            <v>99</v>
          </cell>
          <cell r="G3274">
            <v>99</v>
          </cell>
          <cell r="H3274" t="str">
            <v/>
          </cell>
          <cell r="I3274" t="str">
            <v>老品</v>
          </cell>
          <cell r="J3274" t="str">
            <v/>
          </cell>
          <cell r="K3274" t="str">
            <v>一套包含多盒拼图，画面内容栩栩如生，动手动脑</v>
          </cell>
          <cell r="L3274" t="str">
            <v/>
          </cell>
          <cell r="M3274" t="str">
            <v>销售商品</v>
          </cell>
          <cell r="N3274" t="str">
            <v>2021/07/17</v>
          </cell>
          <cell r="O3274">
            <v>37.62</v>
          </cell>
          <cell r="P3274">
            <v>1.05</v>
          </cell>
          <cell r="Q3274">
            <v>29.5</v>
          </cell>
          <cell r="R3274">
            <v>29.5</v>
          </cell>
          <cell r="S3274">
            <v>7</v>
          </cell>
          <cell r="T3274" t="str">
            <v>有</v>
          </cell>
          <cell r="U3274" t="str">
            <v/>
          </cell>
          <cell r="V3274" t="str">
            <v>2190</v>
          </cell>
        </row>
        <row r="3274">
          <cell r="AC3274">
            <v>0</v>
          </cell>
        </row>
        <row r="3274">
          <cell r="AG3274" t="str">
            <v/>
          </cell>
        </row>
        <row r="3275">
          <cell r="A3275" t="str">
            <v>MD3166</v>
          </cell>
          <cell r="B3275" t="str">
            <v>MD2017078</v>
          </cell>
          <cell r="C3275" t="str">
            <v>mideer四合一礼盒拼图-春夏秋冬</v>
          </cell>
          <cell r="D3275" t="str">
            <v>mideer 4 In 1 Puzzle Set - Four Seasons</v>
          </cell>
          <cell r="E3275" t="str">
            <v>6936352531661</v>
          </cell>
          <cell r="F3275">
            <v>99</v>
          </cell>
        </row>
        <row r="3275">
          <cell r="H3275" t="str">
            <v/>
          </cell>
          <cell r="I3275" t="str">
            <v>老品</v>
          </cell>
          <cell r="J3275" t="str">
            <v/>
          </cell>
          <cell r="K3275" t="str">
            <v>一套包含多盒拼图，画面内容栩栩如生，动手动脑</v>
          </cell>
          <cell r="L3275" t="str">
            <v/>
          </cell>
          <cell r="M3275" t="str">
            <v>销售商品</v>
          </cell>
          <cell r="N3275" t="str">
            <v>2021/07/17</v>
          </cell>
          <cell r="O3275">
            <v>18.81</v>
          </cell>
          <cell r="P3275">
            <v>1.05</v>
          </cell>
          <cell r="Q3275">
            <v>14.5</v>
          </cell>
          <cell r="R3275">
            <v>6.2</v>
          </cell>
          <cell r="S3275">
            <v>14.5</v>
          </cell>
          <cell r="T3275" t="str">
            <v>有</v>
          </cell>
          <cell r="U3275" t="str">
            <v/>
          </cell>
          <cell r="V3275" t="str">
            <v>2190</v>
          </cell>
        </row>
        <row r="3275">
          <cell r="AC3275">
            <v>0</v>
          </cell>
        </row>
        <row r="3275">
          <cell r="AG3275" t="str">
            <v/>
          </cell>
        </row>
        <row r="3276">
          <cell r="A3276" t="str">
            <v>MD3165</v>
          </cell>
          <cell r="B3276" t="str">
            <v>MD2017078</v>
          </cell>
          <cell r="C3276" t="str">
            <v>mideer四合一礼盒拼图-奇妙都市</v>
          </cell>
          <cell r="D3276" t="str">
            <v>mideer 4 In 1 Puzzle Set - The Magic City</v>
          </cell>
          <cell r="E3276" t="str">
            <v>6936352531654</v>
          </cell>
          <cell r="F3276">
            <v>99</v>
          </cell>
          <cell r="G3276">
            <v>49.5</v>
          </cell>
          <cell r="H3276" t="str">
            <v/>
          </cell>
          <cell r="I3276" t="str">
            <v>老品</v>
          </cell>
          <cell r="J3276" t="str">
            <v/>
          </cell>
          <cell r="K3276" t="str">
            <v>一套包含多盒拼图，画面内容栩栩如生，动手动脑</v>
          </cell>
          <cell r="L3276" t="str">
            <v/>
          </cell>
          <cell r="M3276" t="str">
            <v>销售商品</v>
          </cell>
          <cell r="N3276" t="str">
            <v>2021/07/17</v>
          </cell>
          <cell r="O3276">
            <v>18.81</v>
          </cell>
          <cell r="P3276">
            <v>1.05</v>
          </cell>
          <cell r="Q3276">
            <v>14.5</v>
          </cell>
          <cell r="R3276">
            <v>6.2</v>
          </cell>
          <cell r="S3276">
            <v>14.5</v>
          </cell>
          <cell r="T3276" t="str">
            <v>有</v>
          </cell>
          <cell r="U3276" t="str">
            <v/>
          </cell>
          <cell r="V3276" t="str">
            <v>2190</v>
          </cell>
        </row>
        <row r="3276">
          <cell r="AC3276">
            <v>0</v>
          </cell>
        </row>
        <row r="3276">
          <cell r="AG3276" t="str">
            <v/>
          </cell>
        </row>
        <row r="3277">
          <cell r="A3277" t="str">
            <v>MD3164</v>
          </cell>
          <cell r="B3277" t="str">
            <v>MD2017078</v>
          </cell>
          <cell r="C3277" t="str">
            <v>mideer四合一礼盒拼图-动物园</v>
          </cell>
          <cell r="D3277" t="str">
            <v>mideer 4 In 1 Puzzle Set - Zoo</v>
          </cell>
          <cell r="E3277" t="str">
            <v>6936352531647</v>
          </cell>
          <cell r="F3277">
            <v>99</v>
          </cell>
          <cell r="G3277">
            <v>99</v>
          </cell>
          <cell r="H3277" t="str">
            <v/>
          </cell>
          <cell r="I3277" t="str">
            <v>老品</v>
          </cell>
          <cell r="J3277" t="str">
            <v/>
          </cell>
          <cell r="K3277" t="str">
            <v>一套包含多盒拼图，画面内容栩栩如生，动手动脑</v>
          </cell>
          <cell r="L3277" t="str">
            <v/>
          </cell>
          <cell r="M3277" t="str">
            <v>销售商品</v>
          </cell>
          <cell r="N3277" t="str">
            <v>2021/07/17</v>
          </cell>
          <cell r="O3277">
            <v>37.62</v>
          </cell>
          <cell r="P3277">
            <v>1.05</v>
          </cell>
          <cell r="Q3277">
            <v>29.5</v>
          </cell>
          <cell r="R3277">
            <v>29.5</v>
          </cell>
          <cell r="S3277">
            <v>7</v>
          </cell>
          <cell r="T3277" t="str">
            <v>有</v>
          </cell>
          <cell r="U3277" t="str">
            <v/>
          </cell>
          <cell r="V3277" t="str">
            <v>2190</v>
          </cell>
        </row>
        <row r="3277">
          <cell r="AC3277">
            <v>0</v>
          </cell>
        </row>
        <row r="3277">
          <cell r="AG3277" t="str">
            <v/>
          </cell>
        </row>
        <row r="3278">
          <cell r="A3278" t="str">
            <v>MD3163</v>
          </cell>
          <cell r="B3278" t="str">
            <v>MD2017078</v>
          </cell>
          <cell r="C3278" t="str">
            <v>mideer四合一礼盒拼图-博物馆</v>
          </cell>
          <cell r="D3278" t="str">
            <v>mideer 4 In 1 Puzzle Set - Museum</v>
          </cell>
          <cell r="E3278" t="str">
            <v>6936352531630</v>
          </cell>
          <cell r="F3278">
            <v>99</v>
          </cell>
          <cell r="G3278">
            <v>99</v>
          </cell>
          <cell r="H3278" t="str">
            <v/>
          </cell>
          <cell r="I3278" t="str">
            <v>老品</v>
          </cell>
          <cell r="J3278" t="str">
            <v/>
          </cell>
          <cell r="K3278" t="str">
            <v>一套包含多盒拼图，画面内容栩栩如生，动手动脑</v>
          </cell>
          <cell r="L3278" t="str">
            <v/>
          </cell>
          <cell r="M3278" t="str">
            <v>销售商品</v>
          </cell>
          <cell r="N3278" t="str">
            <v>2021/07/17</v>
          </cell>
          <cell r="O3278">
            <v>37.62</v>
          </cell>
          <cell r="P3278">
            <v>1.05</v>
          </cell>
          <cell r="Q3278">
            <v>29.5</v>
          </cell>
          <cell r="R3278">
            <v>29.5</v>
          </cell>
          <cell r="S3278">
            <v>7</v>
          </cell>
          <cell r="T3278" t="str">
            <v>有</v>
          </cell>
          <cell r="U3278" t="str">
            <v/>
          </cell>
          <cell r="V3278" t="str">
            <v>2190</v>
          </cell>
        </row>
        <row r="3278">
          <cell r="AC3278">
            <v>0</v>
          </cell>
        </row>
        <row r="3278">
          <cell r="AG3278" t="str">
            <v/>
          </cell>
        </row>
        <row r="3279">
          <cell r="A3279" t="str">
            <v>CT7018</v>
          </cell>
          <cell r="B3279" t="str">
            <v>MD2020001</v>
          </cell>
          <cell r="C3279" t="str">
            <v>外贸款mideer进阶拼图-1阶（简单动物）</v>
          </cell>
          <cell r="D3279" t="str">
            <v>无</v>
          </cell>
          <cell r="E3279" t="str">
            <v>6936352570189</v>
          </cell>
          <cell r="F3279">
            <v>69.8</v>
          </cell>
          <cell r="G3279">
            <v>69.8</v>
          </cell>
          <cell r="H3279" t="str">
            <v/>
          </cell>
          <cell r="I3279" t="str">
            <v>老品</v>
          </cell>
          <cell r="J3279" t="str">
            <v/>
          </cell>
          <cell r="K3279" t="str">
            <v>教育&amp;艺术名师联合打造，科学美育，脑力步步提升</v>
          </cell>
          <cell r="L3279" t="str">
            <v/>
          </cell>
          <cell r="M3279" t="str">
            <v>销售商品</v>
          </cell>
          <cell r="N3279" t="str">
            <v>2021/07/21</v>
          </cell>
          <cell r="O3279">
            <v>26.524</v>
          </cell>
          <cell r="P3279">
            <v>0.79</v>
          </cell>
          <cell r="Q3279">
            <v>17.5</v>
          </cell>
          <cell r="R3279">
            <v>20.3</v>
          </cell>
          <cell r="S3279">
            <v>9</v>
          </cell>
          <cell r="T3279" t="str">
            <v>有</v>
          </cell>
          <cell r="U3279" t="str">
            <v/>
          </cell>
          <cell r="V3279" t="str">
            <v>2190</v>
          </cell>
        </row>
        <row r="3279">
          <cell r="AC3279">
            <v>0</v>
          </cell>
        </row>
        <row r="3279">
          <cell r="AG3279" t="str">
            <v/>
          </cell>
        </row>
        <row r="3280">
          <cell r="A3280" t="str">
            <v>CT7032</v>
          </cell>
          <cell r="B3280" t="str">
            <v>MD2020001</v>
          </cell>
          <cell r="C3280" t="str">
            <v>mideer进阶拼图-1阶动物交通（海外版）</v>
          </cell>
          <cell r="D3280" t="str">
            <v>无</v>
          </cell>
          <cell r="E3280" t="str">
            <v>6936352570325</v>
          </cell>
          <cell r="F3280">
            <v>69.8</v>
          </cell>
          <cell r="G3280">
            <v>55.11</v>
          </cell>
          <cell r="H3280" t="str">
            <v/>
          </cell>
          <cell r="I3280" t="str">
            <v>老品</v>
          </cell>
          <cell r="J3280" t="str">
            <v/>
          </cell>
          <cell r="K3280" t="str">
            <v>教育&amp;艺术名师联合打造，科学美育，脑力步步提升</v>
          </cell>
          <cell r="L3280" t="str">
            <v/>
          </cell>
          <cell r="M3280" t="str">
            <v>销售商品</v>
          </cell>
          <cell r="N3280" t="str">
            <v>2021/07/21</v>
          </cell>
          <cell r="O3280">
            <v>20.94</v>
          </cell>
          <cell r="P3280">
            <v>0.6</v>
          </cell>
          <cell r="Q3280">
            <v>17.5</v>
          </cell>
          <cell r="R3280">
            <v>20.3</v>
          </cell>
          <cell r="S3280">
            <v>9</v>
          </cell>
          <cell r="T3280" t="str">
            <v>有</v>
          </cell>
          <cell r="U3280" t="str">
            <v/>
          </cell>
          <cell r="V3280" t="str">
            <v>2190</v>
          </cell>
        </row>
        <row r="3280">
          <cell r="AC3280">
            <v>0</v>
          </cell>
        </row>
        <row r="3280">
          <cell r="AG3280" t="str">
            <v/>
          </cell>
        </row>
        <row r="3281">
          <cell r="A3281" t="str">
            <v>CT7019</v>
          </cell>
          <cell r="B3281" t="str">
            <v>MD2020001</v>
          </cell>
          <cell r="C3281" t="str">
            <v>外贸款mideer进阶拼图-2阶（认知四季）</v>
          </cell>
          <cell r="D3281" t="str">
            <v>无</v>
          </cell>
          <cell r="E3281" t="str">
            <v>6936352570196</v>
          </cell>
          <cell r="F3281">
            <v>69.8</v>
          </cell>
          <cell r="G3281">
            <v>47.76</v>
          </cell>
          <cell r="H3281" t="str">
            <v/>
          </cell>
          <cell r="I3281" t="str">
            <v>老品</v>
          </cell>
          <cell r="J3281" t="str">
            <v/>
          </cell>
          <cell r="K3281" t="str">
            <v>教育&amp;艺术名师联合打造，科学美育，脑力步步提升</v>
          </cell>
          <cell r="L3281" t="str">
            <v/>
          </cell>
          <cell r="M3281" t="str">
            <v>销售商品</v>
          </cell>
          <cell r="N3281" t="str">
            <v>2021/07/21</v>
          </cell>
          <cell r="O3281">
            <v>18.148</v>
          </cell>
          <cell r="P3281">
            <v>0.75</v>
          </cell>
          <cell r="Q3281">
            <v>17.5</v>
          </cell>
          <cell r="R3281">
            <v>20.3</v>
          </cell>
          <cell r="S3281">
            <v>9</v>
          </cell>
          <cell r="T3281" t="str">
            <v>有</v>
          </cell>
          <cell r="U3281" t="str">
            <v/>
          </cell>
          <cell r="V3281" t="str">
            <v>2190</v>
          </cell>
        </row>
        <row r="3281">
          <cell r="AC3281">
            <v>0</v>
          </cell>
        </row>
        <row r="3281">
          <cell r="AG3281" t="str">
            <v/>
          </cell>
        </row>
        <row r="3282">
          <cell r="A3282" t="str">
            <v>CT7033</v>
          </cell>
          <cell r="B3282" t="str">
            <v>MD2020001</v>
          </cell>
          <cell r="C3282" t="str">
            <v>mideer进阶拼图-2阶亲亲宝贝（海外版）</v>
          </cell>
          <cell r="D3282" t="str">
            <v>无</v>
          </cell>
          <cell r="E3282" t="str">
            <v>6936352570332</v>
          </cell>
          <cell r="F3282">
            <v>69.8</v>
          </cell>
        </row>
        <row r="3282">
          <cell r="H3282" t="str">
            <v/>
          </cell>
          <cell r="I3282" t="str">
            <v>老品</v>
          </cell>
          <cell r="J3282" t="str">
            <v/>
          </cell>
          <cell r="K3282" t="str">
            <v>教育&amp;艺术名师联合打造，科学美育，脑力步步提升</v>
          </cell>
          <cell r="L3282" t="str">
            <v/>
          </cell>
          <cell r="M3282" t="str">
            <v>销售商品</v>
          </cell>
          <cell r="N3282" t="str">
            <v>2021/07/21</v>
          </cell>
          <cell r="O3282">
            <v>26.524</v>
          </cell>
          <cell r="P3282">
            <v>0.7</v>
          </cell>
          <cell r="Q3282">
            <v>17.5</v>
          </cell>
          <cell r="R3282">
            <v>20.3</v>
          </cell>
          <cell r="S3282">
            <v>9</v>
          </cell>
          <cell r="T3282" t="str">
            <v>有</v>
          </cell>
          <cell r="U3282" t="str">
            <v>有</v>
          </cell>
          <cell r="V3282" t="str">
            <v>2190</v>
          </cell>
          <cell r="W3282">
            <v>17.5</v>
          </cell>
          <cell r="X3282">
            <v>20.3</v>
          </cell>
          <cell r="Y3282">
            <v>9</v>
          </cell>
          <cell r="Z3282">
            <v>42.5</v>
          </cell>
          <cell r="AA3282">
            <v>28.5</v>
          </cell>
          <cell r="AB3282">
            <v>36.5</v>
          </cell>
          <cell r="AC3282">
            <v>0.044210625</v>
          </cell>
          <cell r="AD3282">
            <v>6.8</v>
          </cell>
          <cell r="AE3282">
            <v>7.8</v>
          </cell>
          <cell r="AF3282">
            <v>12</v>
          </cell>
          <cell r="AG3282" t="str">
            <v>是</v>
          </cell>
        </row>
        <row r="3283">
          <cell r="A3283" t="str">
            <v>CT7021</v>
          </cell>
          <cell r="B3283" t="str">
            <v>MD2020001</v>
          </cell>
          <cell r="C3283" t="str">
            <v>外贸3款mideer进阶拼图-3阶（自然景色）</v>
          </cell>
          <cell r="D3283" t="str">
            <v>无</v>
          </cell>
          <cell r="E3283" t="str">
            <v>6936352570219</v>
          </cell>
          <cell r="F3283">
            <v>69.8</v>
          </cell>
          <cell r="G3283">
            <v>55.11</v>
          </cell>
          <cell r="H3283" t="str">
            <v/>
          </cell>
          <cell r="I3283" t="str">
            <v>老品</v>
          </cell>
          <cell r="J3283" t="str">
            <v/>
          </cell>
          <cell r="K3283" t="str">
            <v>教育&amp;艺术名师联合打造，科学美育，脑力步步提升</v>
          </cell>
          <cell r="L3283" t="str">
            <v/>
          </cell>
          <cell r="M3283" t="str">
            <v>销售商品</v>
          </cell>
          <cell r="N3283" t="str">
            <v>2021/07/21</v>
          </cell>
          <cell r="O3283">
            <v>20.94</v>
          </cell>
          <cell r="P3283">
            <v>0.56</v>
          </cell>
          <cell r="Q3283">
            <v>17.5</v>
          </cell>
          <cell r="R3283">
            <v>20.3</v>
          </cell>
          <cell r="S3283">
            <v>9</v>
          </cell>
          <cell r="T3283" t="str">
            <v>有</v>
          </cell>
          <cell r="U3283" t="str">
            <v/>
          </cell>
          <cell r="V3283" t="str">
            <v>2190</v>
          </cell>
        </row>
        <row r="3283">
          <cell r="AC3283">
            <v>0</v>
          </cell>
        </row>
        <row r="3283">
          <cell r="AG3283" t="str">
            <v/>
          </cell>
        </row>
        <row r="3284">
          <cell r="A3284" t="str">
            <v>CT7022</v>
          </cell>
          <cell r="B3284" t="str">
            <v>MD2020001</v>
          </cell>
          <cell r="C3284" t="str">
            <v>外贸款mideer进阶拼图-4阶（交通款）</v>
          </cell>
          <cell r="D3284" t="str">
            <v>无</v>
          </cell>
          <cell r="E3284" t="str">
            <v>6936352570226</v>
          </cell>
          <cell r="F3284">
            <v>79.8</v>
          </cell>
        </row>
        <row r="3284">
          <cell r="H3284" t="str">
            <v/>
          </cell>
          <cell r="I3284" t="str">
            <v>老品</v>
          </cell>
          <cell r="J3284" t="str">
            <v/>
          </cell>
          <cell r="K3284" t="str">
            <v>教育&amp;艺术名师联合打造，科学美育，脑力步步提升</v>
          </cell>
          <cell r="L3284" t="str">
            <v/>
          </cell>
          <cell r="M3284" t="str">
            <v>销售商品</v>
          </cell>
          <cell r="N3284" t="str">
            <v>2021/07/21</v>
          </cell>
          <cell r="O3284">
            <v>16.758</v>
          </cell>
          <cell r="P3284">
            <v>0.75</v>
          </cell>
          <cell r="Q3284">
            <v>17.5</v>
          </cell>
          <cell r="R3284">
            <v>20.3</v>
          </cell>
          <cell r="S3284">
            <v>9</v>
          </cell>
          <cell r="T3284" t="str">
            <v>有</v>
          </cell>
          <cell r="U3284" t="str">
            <v/>
          </cell>
          <cell r="V3284" t="str">
            <v>2190</v>
          </cell>
        </row>
        <row r="3284">
          <cell r="AC3284">
            <v>0</v>
          </cell>
        </row>
        <row r="3284">
          <cell r="AG3284" t="str">
            <v/>
          </cell>
        </row>
        <row r="3285">
          <cell r="A3285" t="str">
            <v>CT7023</v>
          </cell>
          <cell r="B3285" t="str">
            <v>MD2020001</v>
          </cell>
          <cell r="C3285" t="str">
            <v>mideer进阶拼图-5阶（梦幻世界）海外版</v>
          </cell>
          <cell r="D3285" t="str">
            <v>无</v>
          </cell>
          <cell r="E3285" t="str">
            <v>6936352570233</v>
          </cell>
          <cell r="F3285">
            <v>89.8</v>
          </cell>
          <cell r="G3285">
            <v>89.8</v>
          </cell>
          <cell r="H3285" t="str">
            <v/>
          </cell>
          <cell r="I3285" t="str">
            <v>老品</v>
          </cell>
          <cell r="J3285" t="str">
            <v/>
          </cell>
          <cell r="K3285" t="str">
            <v>教育&amp;艺术名师联合打造，科学美育，脑力步步提升</v>
          </cell>
          <cell r="L3285" t="str">
            <v/>
          </cell>
          <cell r="M3285" t="str">
            <v>销售商品</v>
          </cell>
          <cell r="N3285" t="str">
            <v>2021/07/21</v>
          </cell>
          <cell r="O3285">
            <v>34.124</v>
          </cell>
          <cell r="P3285">
            <v>0.7</v>
          </cell>
          <cell r="Q3285">
            <v>17.5</v>
          </cell>
          <cell r="R3285">
            <v>20.3</v>
          </cell>
          <cell r="S3285">
            <v>9</v>
          </cell>
          <cell r="T3285" t="str">
            <v>有</v>
          </cell>
          <cell r="U3285" t="str">
            <v/>
          </cell>
          <cell r="V3285" t="str">
            <v>2190</v>
          </cell>
        </row>
        <row r="3285">
          <cell r="AC3285">
            <v>0</v>
          </cell>
        </row>
        <row r="3285">
          <cell r="AG3285" t="str">
            <v/>
          </cell>
        </row>
        <row r="3286">
          <cell r="A3286" t="str">
            <v>CT7024</v>
          </cell>
          <cell r="B3286" t="str">
            <v>MD2020001</v>
          </cell>
          <cell r="C3286" t="str">
            <v>mideer进阶拼图-6阶（世界想象）海外版</v>
          </cell>
          <cell r="D3286" t="str">
            <v>无</v>
          </cell>
          <cell r="E3286" t="str">
            <v>6936352570240</v>
          </cell>
          <cell r="F3286">
            <v>99.8</v>
          </cell>
          <cell r="G3286">
            <v>31.52</v>
          </cell>
          <cell r="H3286" t="str">
            <v/>
          </cell>
          <cell r="I3286" t="str">
            <v>老品</v>
          </cell>
          <cell r="J3286" t="str">
            <v/>
          </cell>
          <cell r="K3286" t="str">
            <v>教育&amp;艺术名师联合打造，科学美育，脑力步步提升</v>
          </cell>
          <cell r="L3286" t="str">
            <v/>
          </cell>
          <cell r="M3286" t="str">
            <v>销售商品</v>
          </cell>
          <cell r="N3286" t="str">
            <v>2021/07/21</v>
          </cell>
          <cell r="O3286">
            <v>11.976</v>
          </cell>
          <cell r="P3286">
            <v>0.5</v>
          </cell>
          <cell r="Q3286">
            <v>17.5</v>
          </cell>
          <cell r="R3286">
            <v>20.3</v>
          </cell>
          <cell r="S3286">
            <v>9</v>
          </cell>
          <cell r="T3286" t="str">
            <v>有</v>
          </cell>
          <cell r="U3286" t="str">
            <v/>
          </cell>
          <cell r="V3286" t="str">
            <v>2190</v>
          </cell>
        </row>
        <row r="3286">
          <cell r="AC3286">
            <v>0</v>
          </cell>
        </row>
        <row r="3286">
          <cell r="AG3286" t="str">
            <v/>
          </cell>
        </row>
        <row r="3287">
          <cell r="A3287" t="str">
            <v>CT7025</v>
          </cell>
          <cell r="B3287" t="str">
            <v>MD2020001</v>
          </cell>
          <cell r="C3287" t="str">
            <v>mideer 艺术教育进阶拼图 7阶 人文地理 海外版 2幅</v>
          </cell>
          <cell r="D3287" t="str">
            <v>无</v>
          </cell>
          <cell r="E3287" t="str">
            <v>6936352570257</v>
          </cell>
          <cell r="F3287">
            <v>99.8</v>
          </cell>
          <cell r="G3287">
            <v>34.14</v>
          </cell>
          <cell r="H3287" t="str">
            <v/>
          </cell>
          <cell r="I3287" t="str">
            <v>老品</v>
          </cell>
          <cell r="J3287" t="str">
            <v/>
          </cell>
          <cell r="K3287" t="str">
            <v>教育&amp;艺术名师联合打造，科学美育，脑力步步提升</v>
          </cell>
          <cell r="L3287" t="str">
            <v/>
          </cell>
          <cell r="M3287" t="str">
            <v>销售商品</v>
          </cell>
          <cell r="N3287" t="str">
            <v>2021/07/21</v>
          </cell>
          <cell r="O3287">
            <v>12.974</v>
          </cell>
          <cell r="P3287">
            <v>0.5</v>
          </cell>
          <cell r="Q3287">
            <v>17.5</v>
          </cell>
          <cell r="R3287">
            <v>20.3</v>
          </cell>
          <cell r="S3287">
            <v>9</v>
          </cell>
          <cell r="T3287" t="str">
            <v>有</v>
          </cell>
          <cell r="U3287" t="str">
            <v/>
          </cell>
          <cell r="V3287" t="str">
            <v>2190</v>
          </cell>
          <cell r="W3287">
            <v>17.5</v>
          </cell>
          <cell r="X3287">
            <v>20.3</v>
          </cell>
          <cell r="Y3287">
            <v>9</v>
          </cell>
          <cell r="Z3287">
            <v>47</v>
          </cell>
          <cell r="AA3287">
            <v>40</v>
          </cell>
          <cell r="AB3287">
            <v>40</v>
          </cell>
          <cell r="AC3287">
            <v>0.0752</v>
          </cell>
          <cell r="AD3287">
            <v>12.6</v>
          </cell>
          <cell r="AE3287">
            <v>14</v>
          </cell>
          <cell r="AF3287">
            <v>12</v>
          </cell>
          <cell r="AG3287" t="str">
            <v/>
          </cell>
        </row>
        <row r="3288">
          <cell r="A3288" t="str">
            <v>CT7020</v>
          </cell>
          <cell r="B3288" t="str">
            <v>MD2020001</v>
          </cell>
          <cell r="C3288" t="str">
            <v>外贸款mideer进阶拼图-2阶（生活场景）</v>
          </cell>
          <cell r="D3288" t="str">
            <v>无</v>
          </cell>
          <cell r="E3288" t="str">
            <v>6936352570202</v>
          </cell>
          <cell r="F3288">
            <v>69.8</v>
          </cell>
        </row>
        <row r="3288">
          <cell r="H3288" t="str">
            <v/>
          </cell>
          <cell r="I3288" t="str">
            <v>老品</v>
          </cell>
          <cell r="J3288" t="str">
            <v/>
          </cell>
          <cell r="K3288" t="str">
            <v>教育&amp;艺术名师联合打造，科学美育，脑力步步提升</v>
          </cell>
          <cell r="L3288" t="str">
            <v/>
          </cell>
          <cell r="M3288" t="str">
            <v>销售商品</v>
          </cell>
          <cell r="N3288" t="str">
            <v>2021/07/21</v>
          </cell>
          <cell r="O3288">
            <v>16.054</v>
          </cell>
          <cell r="P3288">
            <v>0.75</v>
          </cell>
          <cell r="Q3288">
            <v>17.5</v>
          </cell>
          <cell r="R3288">
            <v>20.3</v>
          </cell>
          <cell r="S3288">
            <v>9</v>
          </cell>
          <cell r="T3288" t="str">
            <v>有</v>
          </cell>
          <cell r="U3288" t="str">
            <v/>
          </cell>
          <cell r="V3288" t="str">
            <v>2190</v>
          </cell>
          <cell r="W3288">
            <v>17.5</v>
          </cell>
          <cell r="X3288">
            <v>20.3</v>
          </cell>
          <cell r="Y3288">
            <v>9</v>
          </cell>
          <cell r="Z3288">
            <v>42.5</v>
          </cell>
          <cell r="AA3288">
            <v>28.5</v>
          </cell>
          <cell r="AB3288">
            <v>36.5</v>
          </cell>
          <cell r="AC3288">
            <v>0.044210625</v>
          </cell>
          <cell r="AD3288">
            <v>9.6</v>
          </cell>
          <cell r="AE3288">
            <v>7.8</v>
          </cell>
          <cell r="AF3288">
            <v>12</v>
          </cell>
          <cell r="AG3288" t="str">
            <v/>
          </cell>
        </row>
        <row r="3289">
          <cell r="A3289" t="str">
            <v>MD3161</v>
          </cell>
          <cell r="B3289" t="str">
            <v>MD2020023</v>
          </cell>
          <cell r="C3289" t="str">
            <v>mideer进阶拼图艺术家系列-8阶（木兰辞）</v>
          </cell>
          <cell r="D3289" t="str">
            <v>mideer Level Up Artist Puzzle - 08</v>
          </cell>
          <cell r="E3289" t="str">
            <v>6936352531616</v>
          </cell>
          <cell r="F3289">
            <v>99.8</v>
          </cell>
          <cell r="G3289">
            <v>99.8</v>
          </cell>
          <cell r="H3289" t="str">
            <v/>
          </cell>
          <cell r="I3289" t="str">
            <v>老品</v>
          </cell>
          <cell r="J3289" t="str">
            <v/>
          </cell>
          <cell r="K3289" t="str">
            <v>全球艺术大师共创，多种画风，培养多元审美力</v>
          </cell>
          <cell r="L3289" t="str">
            <v/>
          </cell>
          <cell r="M3289" t="str">
            <v>销售商品</v>
          </cell>
          <cell r="N3289" t="str">
            <v>2021/05/25</v>
          </cell>
          <cell r="O3289">
            <v>37.924</v>
          </cell>
          <cell r="P3289">
            <v>0.74</v>
          </cell>
          <cell r="Q3289">
            <v>23</v>
          </cell>
          <cell r="R3289">
            <v>23</v>
          </cell>
          <cell r="S3289">
            <v>7.5</v>
          </cell>
          <cell r="T3289" t="str">
            <v>有</v>
          </cell>
          <cell r="U3289" t="str">
            <v/>
          </cell>
          <cell r="V3289" t="str">
            <v>2190</v>
          </cell>
        </row>
        <row r="3289">
          <cell r="AC3289">
            <v>0</v>
          </cell>
        </row>
        <row r="3289">
          <cell r="AG3289" t="str">
            <v/>
          </cell>
        </row>
        <row r="3290">
          <cell r="A3290" t="str">
            <v>MD3156</v>
          </cell>
          <cell r="B3290" t="str">
            <v>MD2019016</v>
          </cell>
          <cell r="C3290" t="str">
            <v>mideer异形主题拼图-魔幻童话城堡</v>
          </cell>
          <cell r="D3290" t="str">
            <v>mideer Irregular Puzzle - Magical Castle</v>
          </cell>
          <cell r="E3290" t="str">
            <v>6936352531562</v>
          </cell>
          <cell r="F3290">
            <v>89</v>
          </cell>
          <cell r="G3290">
            <v>89</v>
          </cell>
          <cell r="H3290" t="str">
            <v/>
          </cell>
          <cell r="I3290" t="str">
            <v>老品</v>
          </cell>
          <cell r="J3290" t="str">
            <v/>
          </cell>
          <cell r="K3290" t="str">
            <v>不规则拼图体验，画面内容栩栩如生，拼完可作装饰</v>
          </cell>
          <cell r="L3290" t="str">
            <v/>
          </cell>
          <cell r="M3290" t="str">
            <v>销售商品</v>
          </cell>
          <cell r="N3290" t="str">
            <v>2021/06/09</v>
          </cell>
          <cell r="O3290">
            <v>33.82</v>
          </cell>
          <cell r="P3290">
            <v>0.66</v>
          </cell>
          <cell r="Q3290">
            <v>29.7</v>
          </cell>
          <cell r="R3290">
            <v>21</v>
          </cell>
          <cell r="S3290">
            <v>5</v>
          </cell>
          <cell r="T3290" t="str">
            <v>有</v>
          </cell>
          <cell r="U3290" t="str">
            <v/>
          </cell>
          <cell r="V3290" t="str">
            <v>2190</v>
          </cell>
        </row>
        <row r="3290">
          <cell r="AC3290">
            <v>0</v>
          </cell>
        </row>
        <row r="3290">
          <cell r="AG3290" t="str">
            <v/>
          </cell>
        </row>
        <row r="3291">
          <cell r="A3291" t="str">
            <v>MD3169</v>
          </cell>
          <cell r="B3291" t="str">
            <v>MD2019016</v>
          </cell>
          <cell r="C3291" t="str">
            <v>mideer异形主题拼图-机器人工厂</v>
          </cell>
          <cell r="D3291" t="str">
            <v>mideer Irregular Puzzle - Robot Factory</v>
          </cell>
          <cell r="E3291" t="str">
            <v>6936352531692</v>
          </cell>
          <cell r="F3291">
            <v>99</v>
          </cell>
          <cell r="G3291">
            <v>99</v>
          </cell>
          <cell r="H3291" t="str">
            <v/>
          </cell>
          <cell r="I3291" t="str">
            <v>老品</v>
          </cell>
          <cell r="J3291" t="str">
            <v/>
          </cell>
          <cell r="K3291" t="str">
            <v>不规则拼图体验，画面内容栩栩如生，拼完可作装饰</v>
          </cell>
          <cell r="L3291" t="str">
            <v/>
          </cell>
          <cell r="M3291" t="str">
            <v>销售商品</v>
          </cell>
          <cell r="N3291" t="str">
            <v>2021/06/09</v>
          </cell>
          <cell r="O3291">
            <v>37.62</v>
          </cell>
          <cell r="P3291">
            <v>0.41</v>
          </cell>
          <cell r="Q3291">
            <v>29.7</v>
          </cell>
          <cell r="R3291">
            <v>21</v>
          </cell>
          <cell r="S3291">
            <v>5</v>
          </cell>
          <cell r="T3291" t="str">
            <v>有</v>
          </cell>
          <cell r="U3291" t="str">
            <v/>
          </cell>
          <cell r="V3291" t="str">
            <v>2190</v>
          </cell>
        </row>
        <row r="3291">
          <cell r="AC3291">
            <v>0</v>
          </cell>
        </row>
        <row r="3291">
          <cell r="AG3291" t="str">
            <v/>
          </cell>
        </row>
        <row r="3292">
          <cell r="A3292" t="str">
            <v>MD3170</v>
          </cell>
          <cell r="B3292" t="str">
            <v>MD2019016</v>
          </cell>
          <cell r="C3292" t="str">
            <v>mideer异形主题拼图-太空游行</v>
          </cell>
          <cell r="D3292" t="str">
            <v>mideer Irregular Puzzle - Space Rocket</v>
          </cell>
          <cell r="E3292" t="str">
            <v>6936352531708</v>
          </cell>
          <cell r="F3292">
            <v>99</v>
          </cell>
          <cell r="G3292">
            <v>99</v>
          </cell>
          <cell r="H3292" t="str">
            <v/>
          </cell>
          <cell r="I3292" t="str">
            <v>老品</v>
          </cell>
          <cell r="J3292" t="str">
            <v/>
          </cell>
          <cell r="K3292" t="str">
            <v>不规则拼图体验，画面内容栩栩如生，拼完可作装饰</v>
          </cell>
          <cell r="L3292" t="str">
            <v/>
          </cell>
          <cell r="M3292" t="str">
            <v>销售商品</v>
          </cell>
          <cell r="N3292" t="str">
            <v>2021/06/09</v>
          </cell>
          <cell r="O3292">
            <v>37.62</v>
          </cell>
          <cell r="P3292">
            <v>0.66</v>
          </cell>
          <cell r="Q3292">
            <v>29.7</v>
          </cell>
          <cell r="R3292">
            <v>21</v>
          </cell>
          <cell r="S3292">
            <v>5</v>
          </cell>
          <cell r="T3292" t="str">
            <v>有</v>
          </cell>
          <cell r="U3292" t="str">
            <v/>
          </cell>
          <cell r="V3292" t="str">
            <v>2190</v>
          </cell>
        </row>
        <row r="3292">
          <cell r="AC3292">
            <v>0</v>
          </cell>
        </row>
        <row r="3292">
          <cell r="AG3292" t="str">
            <v/>
          </cell>
        </row>
        <row r="3293">
          <cell r="A3293" t="str">
            <v>MD3183</v>
          </cell>
          <cell r="B3293" t="str">
            <v>MD2019016</v>
          </cell>
          <cell r="C3293" t="str">
            <v>mideer异形主题拼图-海螺中的神奇海洋</v>
          </cell>
          <cell r="D3293" t="str">
            <v>mideer Irregular Puzzle - The Sea in a Seashell</v>
          </cell>
          <cell r="E3293" t="str">
            <v>6936352531838</v>
          </cell>
          <cell r="F3293">
            <v>89</v>
          </cell>
          <cell r="G3293">
            <v>89</v>
          </cell>
          <cell r="H3293" t="str">
            <v>3+到20+</v>
          </cell>
          <cell r="I3293" t="str">
            <v>老品</v>
          </cell>
          <cell r="J3293" t="str">
            <v>1、产品同竞品差异点（优势点）：
2、产品功能点：
3、产品设计优势：
4、产品教育属性优势：
5、产品安全属性优势：
6、产品相关服务优势：
7、其他：</v>
          </cell>
          <cell r="K3293" t="str">
            <v>不规则拼图体验，画面内容栩栩如生，拼完可作装饰</v>
          </cell>
          <cell r="L3293" t="str">
            <v/>
          </cell>
          <cell r="M3293" t="str">
            <v>销售商品</v>
          </cell>
          <cell r="N3293" t="str">
            <v>2021/07/28</v>
          </cell>
          <cell r="O3293">
            <v>33.82</v>
          </cell>
          <cell r="P3293">
            <v>0.7</v>
          </cell>
          <cell r="Q3293">
            <v>29.7</v>
          </cell>
          <cell r="R3293">
            <v>21</v>
          </cell>
          <cell r="S3293">
            <v>5</v>
          </cell>
          <cell r="T3293" t="str">
            <v>有</v>
          </cell>
          <cell r="U3293" t="str">
            <v/>
          </cell>
          <cell r="V3293" t="str">
            <v>2190</v>
          </cell>
        </row>
        <row r="3293">
          <cell r="Z3293">
            <v>54.5</v>
          </cell>
          <cell r="AA3293">
            <v>44.5</v>
          </cell>
          <cell r="AB3293">
            <v>31.5</v>
          </cell>
          <cell r="AC3293">
            <v>0.076395375</v>
          </cell>
          <cell r="AD3293">
            <v>14</v>
          </cell>
          <cell r="AE3293">
            <v>15</v>
          </cell>
          <cell r="AF3293">
            <v>20</v>
          </cell>
          <cell r="AG3293" t="str">
            <v/>
          </cell>
        </row>
        <row r="3294">
          <cell r="A3294" t="str">
            <v>MD3171</v>
          </cell>
          <cell r="B3294" t="str">
            <v>MD2019016</v>
          </cell>
          <cell r="C3294" t="str">
            <v>mideer异形主题拼图-犀牛的奇妙邂逅</v>
          </cell>
          <cell r="D3294" t="str">
            <v>mideer Irregular Puzzle - Dreamy Rhino</v>
          </cell>
          <cell r="E3294" t="str">
            <v>6936352531715</v>
          </cell>
          <cell r="F3294">
            <v>89</v>
          </cell>
          <cell r="G3294">
            <v>89</v>
          </cell>
          <cell r="H3294" t="str">
            <v>3+到20+</v>
          </cell>
          <cell r="I3294" t="str">
            <v>老品</v>
          </cell>
          <cell r="J3294" t="str">
            <v>1、产品同竞品差异点（优势点）：
2、产品功能点：
3、产品设计优势：
4、产品教育属性优势：
5、产品安全属性优势：
6、产品相关服务优势：
7、其他：</v>
          </cell>
          <cell r="K3294" t="str">
            <v>不规则拼图体验，画面内容栩栩如生，拼完可作装饰</v>
          </cell>
          <cell r="L3294" t="str">
            <v/>
          </cell>
          <cell r="M3294" t="str">
            <v>销售商品</v>
          </cell>
          <cell r="N3294" t="str">
            <v>2021/08/21</v>
          </cell>
          <cell r="O3294">
            <v>33.82</v>
          </cell>
          <cell r="P3294">
            <v>0.7</v>
          </cell>
          <cell r="Q3294">
            <v>29.7</v>
          </cell>
          <cell r="R3294">
            <v>21</v>
          </cell>
          <cell r="S3294">
            <v>5</v>
          </cell>
          <cell r="T3294" t="str">
            <v>有</v>
          </cell>
          <cell r="U3294" t="str">
            <v/>
          </cell>
          <cell r="V3294" t="str">
            <v>2190</v>
          </cell>
        </row>
        <row r="3294">
          <cell r="Z3294">
            <v>54.5</v>
          </cell>
          <cell r="AA3294">
            <v>44.5</v>
          </cell>
          <cell r="AB3294">
            <v>31.5</v>
          </cell>
          <cell r="AC3294">
            <v>0.076395375</v>
          </cell>
          <cell r="AD3294">
            <v>14</v>
          </cell>
          <cell r="AE3294">
            <v>15</v>
          </cell>
          <cell r="AF3294">
            <v>20</v>
          </cell>
          <cell r="AG3294" t="str">
            <v/>
          </cell>
        </row>
        <row r="3295">
          <cell r="A3295" t="str">
            <v>MD3157</v>
          </cell>
          <cell r="B3295" t="str">
            <v>MD2019016</v>
          </cell>
          <cell r="C3295" t="str">
            <v>mideer异形主题拼图-惊天海盗团</v>
          </cell>
          <cell r="D3295" t="str">
            <v>mideer Irregular Puzzle - Pirates At Sea</v>
          </cell>
          <cell r="E3295" t="str">
            <v>6936352531579</v>
          </cell>
          <cell r="F3295">
            <v>89</v>
          </cell>
          <cell r="G3295">
            <v>42.16</v>
          </cell>
          <cell r="H3295" t="str">
            <v/>
          </cell>
          <cell r="I3295" t="str">
            <v>老品</v>
          </cell>
          <cell r="J3295" t="str">
            <v/>
          </cell>
          <cell r="K3295" t="str">
            <v>不规则拼图体验，画面内容栩栩如生，拼完可作装饰</v>
          </cell>
          <cell r="L3295" t="str">
            <v/>
          </cell>
          <cell r="M3295" t="str">
            <v>销售商品</v>
          </cell>
          <cell r="N3295" t="str">
            <v>2021/06/09</v>
          </cell>
          <cell r="O3295">
            <v>16.02</v>
          </cell>
          <cell r="P3295">
            <v>0.66</v>
          </cell>
          <cell r="Q3295">
            <v>29.7</v>
          </cell>
          <cell r="R3295">
            <v>21</v>
          </cell>
          <cell r="S3295">
            <v>5</v>
          </cell>
          <cell r="T3295" t="str">
            <v>有</v>
          </cell>
          <cell r="U3295" t="str">
            <v/>
          </cell>
          <cell r="V3295" t="str">
            <v>2190</v>
          </cell>
        </row>
        <row r="3295">
          <cell r="AC3295">
            <v>0</v>
          </cell>
        </row>
        <row r="3295">
          <cell r="AG3295" t="str">
            <v/>
          </cell>
        </row>
        <row r="3296">
          <cell r="A3296" t="str">
            <v>MD3167</v>
          </cell>
          <cell r="B3296" t="str">
            <v>MD2021002</v>
          </cell>
          <cell r="C3296" t="str">
            <v>mideer艺术拼图384片-南瓜镇的节日祝福</v>
          </cell>
          <cell r="D3296" t="str">
            <v>mideer Artist Puzzle - Happy Pumpkin Festival (384p)</v>
          </cell>
          <cell r="E3296" t="str">
            <v>6936352531678</v>
          </cell>
          <cell r="F3296">
            <v>89</v>
          </cell>
          <cell r="G3296">
            <v>51.53</v>
          </cell>
          <cell r="H3296" t="str">
            <v/>
          </cell>
          <cell r="I3296" t="str">
            <v>老品</v>
          </cell>
          <cell r="J3296" t="str">
            <v/>
          </cell>
          <cell r="K3296" t="str">
            <v>知名艺术家绘制插画，画面内容栩栩如生，提升审美力</v>
          </cell>
          <cell r="L3296" t="str">
            <v/>
          </cell>
          <cell r="M3296" t="str">
            <v>销售商品</v>
          </cell>
          <cell r="N3296" t="str">
            <v>2021/06/10</v>
          </cell>
          <cell r="O3296">
            <v>19.58</v>
          </cell>
          <cell r="P3296">
            <v>0.69</v>
          </cell>
          <cell r="Q3296">
            <v>21.5</v>
          </cell>
          <cell r="R3296">
            <v>16</v>
          </cell>
          <cell r="S3296">
            <v>8.5</v>
          </cell>
          <cell r="T3296" t="str">
            <v>有</v>
          </cell>
          <cell r="U3296" t="str">
            <v/>
          </cell>
          <cell r="V3296" t="str">
            <v>2190</v>
          </cell>
        </row>
        <row r="3296">
          <cell r="AC3296">
            <v>0</v>
          </cell>
        </row>
        <row r="3296">
          <cell r="AG3296" t="str">
            <v/>
          </cell>
        </row>
        <row r="3297">
          <cell r="A3297" t="str">
            <v>MD2145</v>
          </cell>
          <cell r="B3297" t="str">
            <v>MD2017056</v>
          </cell>
          <cell r="C3297" t="str">
            <v>mideer正反义词主题认知配对拼图</v>
          </cell>
          <cell r="D3297" t="str">
            <v>无</v>
          </cell>
          <cell r="E3297" t="str">
            <v>6936352521457</v>
          </cell>
          <cell r="F3297">
            <v>29</v>
          </cell>
          <cell r="G3297">
            <v>29</v>
          </cell>
          <cell r="H3297" t="str">
            <v/>
          </cell>
          <cell r="I3297" t="str">
            <v>老品</v>
          </cell>
          <cell r="J3297" t="str">
            <v/>
          </cell>
          <cell r="K3297" t="str">
            <v>逻辑入门，高咬合更好拼，铅笔盒式包装助力收纳</v>
          </cell>
          <cell r="L3297" t="str">
            <v/>
          </cell>
          <cell r="M3297" t="str">
            <v>销售商品</v>
          </cell>
          <cell r="N3297" t="str">
            <v>2021/06/25</v>
          </cell>
          <cell r="O3297">
            <v>11.02</v>
          </cell>
          <cell r="P3297">
            <v>0.2</v>
          </cell>
          <cell r="Q3297">
            <v>21.5</v>
          </cell>
          <cell r="R3297">
            <v>8</v>
          </cell>
          <cell r="S3297">
            <v>3.6</v>
          </cell>
          <cell r="T3297" t="str">
            <v>有</v>
          </cell>
          <cell r="U3297" t="str">
            <v/>
          </cell>
          <cell r="V3297" t="str">
            <v>2190</v>
          </cell>
        </row>
        <row r="3297">
          <cell r="AC3297">
            <v>0</v>
          </cell>
        </row>
        <row r="3297">
          <cell r="AG3297" t="str">
            <v/>
          </cell>
        </row>
        <row r="3298">
          <cell r="A3298" t="str">
            <v>MD3185</v>
          </cell>
          <cell r="B3298" t="str">
            <v>MD2017002</v>
          </cell>
          <cell r="C3298" t="str">
            <v>mideer宝宝的第一款拼图-恐龙世界</v>
          </cell>
          <cell r="D3298" t="str">
            <v>mideer My First Puzzle - Cute Dinosaurs</v>
          </cell>
          <cell r="E3298" t="str">
            <v>6936352531852</v>
          </cell>
          <cell r="F3298">
            <v>50</v>
          </cell>
          <cell r="G3298">
            <v>46.05</v>
          </cell>
          <cell r="H3298" t="str">
            <v>2+</v>
          </cell>
          <cell r="I3298" t="str">
            <v>老品</v>
          </cell>
          <cell r="J3298" t="str">
            <v>1、产品同竞品差异点（优势点）：
2、产品功能点：
3、产品设计优势：
4、产品教育属性优势：
5、产品安全属性优势：
6、产品相关服务优势：
7、其他：</v>
          </cell>
          <cell r="K3298" t="str">
            <v>大块更好拼，艺术图案提升审美力，健康原料适用幼儿</v>
          </cell>
          <cell r="L3298" t="str">
            <v/>
          </cell>
          <cell r="M3298" t="str">
            <v>销售商品</v>
          </cell>
          <cell r="N3298" t="str">
            <v>2021/06/30</v>
          </cell>
          <cell r="O3298">
            <v>17.5</v>
          </cell>
          <cell r="P3298">
            <v>0.7</v>
          </cell>
          <cell r="Q3298">
            <v>23</v>
          </cell>
          <cell r="R3298">
            <v>23</v>
          </cell>
          <cell r="S3298">
            <v>5</v>
          </cell>
          <cell r="T3298" t="str">
            <v>有</v>
          </cell>
          <cell r="U3298" t="str">
            <v/>
          </cell>
          <cell r="V3298" t="str">
            <v>2190</v>
          </cell>
          <cell r="W3298">
            <v>23</v>
          </cell>
          <cell r="X3298">
            <v>23</v>
          </cell>
          <cell r="Y3298">
            <v>5</v>
          </cell>
          <cell r="Z3298">
            <v>54</v>
          </cell>
          <cell r="AA3298">
            <v>48</v>
          </cell>
          <cell r="AB3298">
            <v>24.5</v>
          </cell>
          <cell r="AC3298">
            <v>0.063504</v>
          </cell>
          <cell r="AD3298">
            <v>14</v>
          </cell>
          <cell r="AE3298">
            <v>13</v>
          </cell>
          <cell r="AF3298">
            <v>20</v>
          </cell>
          <cell r="AG3298" t="str">
            <v/>
          </cell>
        </row>
        <row r="3299">
          <cell r="A3299" t="str">
            <v>MD3190</v>
          </cell>
          <cell r="B3299" t="str">
            <v>MD2017002</v>
          </cell>
          <cell r="C3299" t="str">
            <v>mideer宝宝的第一款拼图-神奇海洋</v>
          </cell>
          <cell r="D3299" t="str">
            <v>mideer My First Puzzle - Ocean Animals</v>
          </cell>
          <cell r="E3299" t="str">
            <v>6936352531906</v>
          </cell>
          <cell r="F3299">
            <v>50</v>
          </cell>
          <cell r="G3299">
            <v>46.05</v>
          </cell>
          <cell r="H3299" t="str">
            <v>2+</v>
          </cell>
          <cell r="I3299" t="str">
            <v>老品</v>
          </cell>
          <cell r="J3299" t="str">
            <v>1、产品同竞品差异点（优势点）：
2、产品功能点：
3、产品设计优势：
4、产品教育属性优势：
5、产品安全属性优势：
6、产品相关服务优势：
7、其他：</v>
          </cell>
          <cell r="K3299" t="str">
            <v>大块更好拼，艺术图案提升审美力，健康原料适用幼儿</v>
          </cell>
          <cell r="L3299" t="str">
            <v/>
          </cell>
          <cell r="M3299" t="str">
            <v>销售商品</v>
          </cell>
          <cell r="N3299" t="str">
            <v>2021/06/30</v>
          </cell>
          <cell r="O3299">
            <v>17.5</v>
          </cell>
          <cell r="P3299">
            <v>0.58</v>
          </cell>
          <cell r="Q3299">
            <v>23</v>
          </cell>
          <cell r="R3299">
            <v>23</v>
          </cell>
          <cell r="S3299">
            <v>5</v>
          </cell>
          <cell r="T3299" t="str">
            <v>有</v>
          </cell>
          <cell r="U3299" t="str">
            <v/>
          </cell>
          <cell r="V3299" t="str">
            <v>2190</v>
          </cell>
        </row>
        <row r="3299">
          <cell r="Z3299">
            <v>54</v>
          </cell>
          <cell r="AA3299">
            <v>48</v>
          </cell>
          <cell r="AB3299">
            <v>24.5</v>
          </cell>
          <cell r="AC3299">
            <v>0.063504</v>
          </cell>
          <cell r="AD3299">
            <v>11.6</v>
          </cell>
          <cell r="AE3299">
            <v>12.8</v>
          </cell>
          <cell r="AF3299">
            <v>20</v>
          </cell>
          <cell r="AG3299" t="str">
            <v/>
          </cell>
        </row>
        <row r="3300">
          <cell r="A3300" t="str">
            <v>MD3176</v>
          </cell>
          <cell r="B3300" t="str">
            <v>MD2017002</v>
          </cell>
          <cell r="C3300" t="str">
            <v>mideer宝宝的第一款拼图-忙碌工地</v>
          </cell>
          <cell r="D3300" t="str">
            <v>mideer My First Puzzle - Busy Building Site</v>
          </cell>
          <cell r="E3300" t="str">
            <v>6936352531760</v>
          </cell>
          <cell r="F3300">
            <v>50</v>
          </cell>
          <cell r="G3300">
            <v>46.05</v>
          </cell>
          <cell r="H3300" t="str">
            <v>2+</v>
          </cell>
          <cell r="I3300" t="str">
            <v>老品</v>
          </cell>
          <cell r="J3300" t="str">
            <v>1、产品同竞品差异点（优势点）：
2、产品功能点：
3、产品设计优势：
4、产品教育属性优势：
5、产品安全属性优势：
6、产品相关服务优势：
7、其他：</v>
          </cell>
          <cell r="K3300" t="str">
            <v>大块更好拼，艺术图案提升审美力，健康原料适用幼儿</v>
          </cell>
          <cell r="L3300" t="str">
            <v/>
          </cell>
          <cell r="M3300" t="str">
            <v>销售商品</v>
          </cell>
          <cell r="N3300" t="str">
            <v>2021/06/30</v>
          </cell>
          <cell r="O3300">
            <v>17.5</v>
          </cell>
          <cell r="P3300">
            <v>0.7</v>
          </cell>
          <cell r="Q3300">
            <v>23</v>
          </cell>
          <cell r="R3300">
            <v>23</v>
          </cell>
          <cell r="S3300">
            <v>5</v>
          </cell>
          <cell r="T3300" t="str">
            <v>有</v>
          </cell>
          <cell r="U3300" t="str">
            <v/>
          </cell>
          <cell r="V3300" t="str">
            <v>2190</v>
          </cell>
          <cell r="W3300">
            <v>23</v>
          </cell>
          <cell r="X3300">
            <v>23</v>
          </cell>
          <cell r="Y3300">
            <v>5</v>
          </cell>
          <cell r="Z3300">
            <v>54</v>
          </cell>
          <cell r="AA3300">
            <v>48</v>
          </cell>
          <cell r="AB3300">
            <v>24.5</v>
          </cell>
          <cell r="AC3300">
            <v>0.063504</v>
          </cell>
          <cell r="AD3300">
            <v>14</v>
          </cell>
          <cell r="AE3300">
            <v>15</v>
          </cell>
          <cell r="AF3300">
            <v>20</v>
          </cell>
          <cell r="AG3300" t="str">
            <v/>
          </cell>
        </row>
        <row r="3301">
          <cell r="A3301" t="str">
            <v>CT7016</v>
          </cell>
          <cell r="B3301" t="str">
            <v>MD2019014</v>
          </cell>
          <cell r="C3301" t="str">
            <v>mideer150片拼图-世界动物园（海外版）</v>
          </cell>
          <cell r="D3301" t="str">
            <v>无</v>
          </cell>
          <cell r="E3301" t="str">
            <v>6936352570165</v>
          </cell>
          <cell r="F3301">
            <v>79</v>
          </cell>
          <cell r="G3301">
            <v>79</v>
          </cell>
          <cell r="H3301" t="str">
            <v/>
          </cell>
          <cell r="I3301" t="str">
            <v>老品</v>
          </cell>
          <cell r="J3301" t="str">
            <v/>
          </cell>
          <cell r="K3301" t="str">
            <v>不规则拼块圆着拼，萌趣艺术图案，色彩鲜艳</v>
          </cell>
          <cell r="L3301" t="str">
            <v/>
          </cell>
          <cell r="M3301" t="str">
            <v>销售商品</v>
          </cell>
          <cell r="N3301" t="str">
            <v>2021/07/03</v>
          </cell>
          <cell r="O3301">
            <v>30.02</v>
          </cell>
          <cell r="P3301">
            <v>0.65</v>
          </cell>
          <cell r="Q3301">
            <v>20</v>
          </cell>
          <cell r="R3301">
            <v>20</v>
          </cell>
          <cell r="S3301">
            <v>10</v>
          </cell>
          <cell r="T3301" t="str">
            <v>有</v>
          </cell>
          <cell r="U3301" t="str">
            <v/>
          </cell>
          <cell r="V3301" t="str">
            <v>2190</v>
          </cell>
        </row>
        <row r="3301">
          <cell r="AC3301">
            <v>0</v>
          </cell>
        </row>
        <row r="3301">
          <cell r="AG3301" t="str">
            <v/>
          </cell>
        </row>
        <row r="3302">
          <cell r="A3302" t="str">
            <v>CT7014</v>
          </cell>
          <cell r="B3302" t="str">
            <v>MD2019014</v>
          </cell>
          <cell r="C3302" t="str">
            <v>mideer150片拼图-森林中的一天（海外版）</v>
          </cell>
          <cell r="D3302" t="str">
            <v>无</v>
          </cell>
          <cell r="E3302" t="str">
            <v>6936352570141</v>
          </cell>
          <cell r="F3302">
            <v>79</v>
          </cell>
        </row>
        <row r="3302">
          <cell r="H3302" t="str">
            <v/>
          </cell>
          <cell r="I3302" t="str">
            <v>老品</v>
          </cell>
          <cell r="J3302" t="str">
            <v/>
          </cell>
          <cell r="K3302" t="str">
            <v>不规则拼块圆着拼，萌趣艺术图案，色彩鲜艳</v>
          </cell>
          <cell r="L3302" t="str">
            <v/>
          </cell>
          <cell r="M3302" t="str">
            <v>销售商品</v>
          </cell>
          <cell r="N3302" t="str">
            <v>2021/07/03</v>
          </cell>
          <cell r="O3302">
            <v>30.02</v>
          </cell>
          <cell r="P3302">
            <v>0.62</v>
          </cell>
          <cell r="Q3302">
            <v>20</v>
          </cell>
          <cell r="R3302">
            <v>20</v>
          </cell>
          <cell r="S3302">
            <v>10</v>
          </cell>
          <cell r="T3302" t="str">
            <v>有</v>
          </cell>
          <cell r="U3302" t="str">
            <v/>
          </cell>
          <cell r="V3302" t="str">
            <v>2190</v>
          </cell>
        </row>
        <row r="3302">
          <cell r="AC3302">
            <v>0</v>
          </cell>
        </row>
        <row r="3302">
          <cell r="AG3302" t="str">
            <v/>
          </cell>
        </row>
        <row r="3303">
          <cell r="A3303" t="str">
            <v>CT7015</v>
          </cell>
          <cell r="B3303" t="str">
            <v>MD2019014</v>
          </cell>
          <cell r="C3303" t="str">
            <v>mideer150片拼图-星际旅行（海外版）</v>
          </cell>
          <cell r="D3303" t="str">
            <v>无</v>
          </cell>
          <cell r="E3303" t="str">
            <v>6936352570158</v>
          </cell>
          <cell r="F3303">
            <v>79</v>
          </cell>
          <cell r="G3303">
            <v>79</v>
          </cell>
          <cell r="H3303" t="str">
            <v/>
          </cell>
          <cell r="I3303" t="str">
            <v>老品</v>
          </cell>
          <cell r="J3303" t="str">
            <v/>
          </cell>
          <cell r="K3303" t="str">
            <v>不规则拼块圆着拼，萌趣艺术图案，色彩鲜艳</v>
          </cell>
          <cell r="L3303" t="str">
            <v/>
          </cell>
          <cell r="M3303" t="str">
            <v>销售商品</v>
          </cell>
          <cell r="N3303" t="str">
            <v>2021/07/03</v>
          </cell>
          <cell r="O3303">
            <v>30.02</v>
          </cell>
          <cell r="P3303">
            <v>0.65</v>
          </cell>
          <cell r="Q3303">
            <v>20</v>
          </cell>
          <cell r="R3303">
            <v>20</v>
          </cell>
          <cell r="S3303">
            <v>10</v>
          </cell>
          <cell r="T3303" t="str">
            <v>有</v>
          </cell>
          <cell r="U3303" t="str">
            <v/>
          </cell>
          <cell r="V3303" t="str">
            <v>2190</v>
          </cell>
        </row>
        <row r="3303">
          <cell r="AC3303">
            <v>0</v>
          </cell>
        </row>
        <row r="3303">
          <cell r="AG3303" t="str">
            <v/>
          </cell>
        </row>
        <row r="3304">
          <cell r="A3304" t="str">
            <v>MD3140</v>
          </cell>
          <cell r="B3304" t="str">
            <v>MD2020001</v>
          </cell>
          <cell r="C3304" t="str">
            <v>mideer进阶拼图-1阶（动物交通）</v>
          </cell>
          <cell r="D3304" t="str">
            <v>mideer Level Up! Puzzles - Level 1 Animal Transportation</v>
          </cell>
          <cell r="E3304" t="str">
            <v>6936352531401</v>
          </cell>
          <cell r="F3304">
            <v>69.8</v>
          </cell>
          <cell r="G3304">
            <v>69.8</v>
          </cell>
          <cell r="H3304" t="str">
            <v>2+</v>
          </cell>
          <cell r="I3304" t="str">
            <v>老品</v>
          </cell>
          <cell r="J3304" t="str">
            <v>1、产品同竞品差异点（优势点）：
2、产品功能点：
3、产品设计优势：
4、产品教育属性优势：
5、产品安全属性优势：
6、产品相关服务优势：
7、其他：</v>
          </cell>
          <cell r="K3304" t="str">
            <v>教育&amp;艺术名师联合打造，科学美育，脑力步步提升</v>
          </cell>
          <cell r="L3304" t="str">
            <v/>
          </cell>
          <cell r="M3304" t="str">
            <v>销售商品</v>
          </cell>
          <cell r="N3304" t="str">
            <v>2021/07/14</v>
          </cell>
          <cell r="O3304">
            <v>26.524</v>
          </cell>
          <cell r="P3304">
            <v>0.95</v>
          </cell>
          <cell r="Q3304">
            <v>19.2</v>
          </cell>
          <cell r="R3304">
            <v>22.5</v>
          </cell>
          <cell r="S3304">
            <v>12.5</v>
          </cell>
          <cell r="T3304" t="str">
            <v>有</v>
          </cell>
          <cell r="U3304" t="str">
            <v/>
          </cell>
          <cell r="V3304" t="str">
            <v>2190</v>
          </cell>
        </row>
        <row r="3304">
          <cell r="Z3304">
            <v>47</v>
          </cell>
          <cell r="AA3304">
            <v>40</v>
          </cell>
          <cell r="AB3304">
            <v>40</v>
          </cell>
          <cell r="AC3304">
            <v>0.0752</v>
          </cell>
          <cell r="AD3304">
            <v>11.4</v>
          </cell>
          <cell r="AE3304">
            <v>13.1</v>
          </cell>
          <cell r="AF3304">
            <v>12</v>
          </cell>
          <cell r="AG3304" t="str">
            <v/>
          </cell>
        </row>
        <row r="3305">
          <cell r="A3305" t="str">
            <v>MD3141</v>
          </cell>
          <cell r="B3305" t="str">
            <v>MD2020001</v>
          </cell>
          <cell r="C3305" t="str">
            <v>mideer进阶拼图-2阶（亲亲宝贝）</v>
          </cell>
          <cell r="D3305" t="str">
            <v>mideer Level Up! Puzzles - Level 2 Happy Mother's Day</v>
          </cell>
          <cell r="E3305" t="str">
            <v>6936352531418</v>
          </cell>
          <cell r="F3305">
            <v>69.8</v>
          </cell>
        </row>
        <row r="3305">
          <cell r="H3305" t="str">
            <v>2+</v>
          </cell>
          <cell r="I3305" t="str">
            <v>老品</v>
          </cell>
          <cell r="J3305" t="str">
            <v>1、产品同竞品差异点（优势点）：
2、产品功能点：
3、产品设计优势：
4、产品教育属性优势：
5、产品安全属性优势：
6、产品相关服务优势：
7、其他：</v>
          </cell>
          <cell r="K3305" t="str">
            <v>教育&amp;艺术名师联合打造，科学美育，脑力步步提升</v>
          </cell>
          <cell r="L3305" t="str">
            <v/>
          </cell>
          <cell r="M3305" t="str">
            <v>销售商品</v>
          </cell>
          <cell r="N3305" t="str">
            <v>2021/07/14</v>
          </cell>
          <cell r="O3305">
            <v>26.524</v>
          </cell>
          <cell r="P3305">
            <v>0.8</v>
          </cell>
          <cell r="Q3305">
            <v>19.2</v>
          </cell>
          <cell r="R3305">
            <v>22.5</v>
          </cell>
          <cell r="S3305">
            <v>12.5</v>
          </cell>
          <cell r="T3305" t="str">
            <v>有</v>
          </cell>
          <cell r="U3305" t="str">
            <v/>
          </cell>
          <cell r="V3305" t="str">
            <v>2190</v>
          </cell>
          <cell r="W3305">
            <v>19.2</v>
          </cell>
          <cell r="X3305">
            <v>22.5</v>
          </cell>
          <cell r="Y3305">
            <v>12.5</v>
          </cell>
          <cell r="Z3305">
            <v>47</v>
          </cell>
          <cell r="AA3305">
            <v>40</v>
          </cell>
          <cell r="AB3305">
            <v>40</v>
          </cell>
          <cell r="AC3305">
            <v>0.0752</v>
          </cell>
          <cell r="AD3305">
            <v>9.6</v>
          </cell>
          <cell r="AE3305">
            <v>11.3</v>
          </cell>
          <cell r="AF3305">
            <v>12</v>
          </cell>
          <cell r="AG3305" t="str">
            <v/>
          </cell>
        </row>
        <row r="3306">
          <cell r="A3306" t="str">
            <v>MD3200</v>
          </cell>
          <cell r="B3306" t="str">
            <v>MD2020001</v>
          </cell>
          <cell r="C3306" t="str">
            <v>mideer进阶拼图-2阶（恐龙工程）</v>
          </cell>
          <cell r="D3306" t="str">
            <v>mideer Level Up! Puzzles - Level 2 Dinosaur Engineering</v>
          </cell>
          <cell r="E3306" t="str">
            <v>6936352532002</v>
          </cell>
          <cell r="F3306">
            <v>69.8</v>
          </cell>
        </row>
        <row r="3306">
          <cell r="H3306" t="str">
            <v>2+</v>
          </cell>
          <cell r="I3306" t="str">
            <v>老品</v>
          </cell>
          <cell r="J3306" t="str">
            <v>1、产品同竞品差异点（优势点）：
2、产品功能点：
3、产品设计优势：
4、产品教育属性优势：
5、产品安全属性优势：
6、产品相关服务优势：
7、其他：</v>
          </cell>
          <cell r="K3306" t="str">
            <v>教育&amp;艺术名师联合打造，科学美育，脑力步步提升</v>
          </cell>
          <cell r="L3306" t="str">
            <v/>
          </cell>
          <cell r="M3306" t="str">
            <v>销售商品</v>
          </cell>
          <cell r="N3306" t="str">
            <v>2021/07/14</v>
          </cell>
          <cell r="O3306">
            <v>26.524</v>
          </cell>
          <cell r="P3306">
            <v>0.85</v>
          </cell>
          <cell r="Q3306">
            <v>19.2</v>
          </cell>
          <cell r="R3306">
            <v>22.5</v>
          </cell>
          <cell r="S3306">
            <v>12.5</v>
          </cell>
          <cell r="T3306" t="str">
            <v>有</v>
          </cell>
          <cell r="U3306" t="str">
            <v/>
          </cell>
          <cell r="V3306" t="str">
            <v>2190</v>
          </cell>
        </row>
        <row r="3306">
          <cell r="Z3306">
            <v>47</v>
          </cell>
          <cell r="AA3306">
            <v>40</v>
          </cell>
          <cell r="AB3306">
            <v>40</v>
          </cell>
          <cell r="AC3306">
            <v>0.0752</v>
          </cell>
          <cell r="AD3306">
            <v>10.2</v>
          </cell>
          <cell r="AE3306">
            <v>12</v>
          </cell>
          <cell r="AF3306">
            <v>12</v>
          </cell>
          <cell r="AG3306" t="str">
            <v/>
          </cell>
        </row>
        <row r="3307">
          <cell r="A3307" t="str">
            <v>MD3174</v>
          </cell>
          <cell r="B3307" t="str">
            <v>MD2020001</v>
          </cell>
          <cell r="C3307" t="str">
            <v>mideer进阶拼图-3阶（忙忙碌碌救援队）</v>
          </cell>
          <cell r="D3307" t="str">
            <v>mideer Level Up! Puzzles - Busy Community Helpers</v>
          </cell>
          <cell r="E3307" t="str">
            <v>6936352531746</v>
          </cell>
          <cell r="F3307">
            <v>69.8</v>
          </cell>
          <cell r="G3307">
            <v>69.8</v>
          </cell>
          <cell r="H3307" t="str">
            <v>3+到20+</v>
          </cell>
          <cell r="I3307" t="str">
            <v>老品</v>
          </cell>
          <cell r="J3307" t="str">
            <v>1、产品同竞品差异点（优势点）：
2、产品功能点：
3、产品设计优势：
4、产品教育属性优势：
5、产品安全属性优势：
6、产品相关服务优势：
7、其他：</v>
          </cell>
          <cell r="K3307" t="str">
            <v>教育&amp;艺术名师联合打造，科学美育，脑力步步提升</v>
          </cell>
          <cell r="L3307" t="str">
            <v/>
          </cell>
          <cell r="M3307" t="str">
            <v>销售商品</v>
          </cell>
          <cell r="N3307" t="str">
            <v>2021/07/14</v>
          </cell>
          <cell r="O3307">
            <v>26.524</v>
          </cell>
          <cell r="P3307">
            <v>1</v>
          </cell>
          <cell r="Q3307">
            <v>19.2</v>
          </cell>
          <cell r="R3307">
            <v>22.5</v>
          </cell>
          <cell r="S3307">
            <v>12.5</v>
          </cell>
          <cell r="T3307" t="str">
            <v>有</v>
          </cell>
          <cell r="U3307" t="str">
            <v/>
          </cell>
          <cell r="V3307" t="str">
            <v>2190</v>
          </cell>
          <cell r="W3307">
            <v>19.2</v>
          </cell>
          <cell r="X3307">
            <v>22.5</v>
          </cell>
          <cell r="Y3307">
            <v>12.5</v>
          </cell>
          <cell r="Z3307">
            <v>47</v>
          </cell>
          <cell r="AA3307">
            <v>40</v>
          </cell>
          <cell r="AB3307">
            <v>40</v>
          </cell>
          <cell r="AC3307">
            <v>0.0752</v>
          </cell>
          <cell r="AD3307">
            <v>12</v>
          </cell>
          <cell r="AE3307">
            <v>11.4</v>
          </cell>
          <cell r="AF3307">
            <v>12</v>
          </cell>
          <cell r="AG3307" t="str">
            <v/>
          </cell>
        </row>
        <row r="3308">
          <cell r="A3308" t="str">
            <v>MD3196</v>
          </cell>
          <cell r="B3308" t="str">
            <v>MD2020001</v>
          </cell>
          <cell r="C3308" t="str">
            <v>mideer进阶拼图-3阶（公主奇缘）</v>
          </cell>
          <cell r="D3308" t="str">
            <v>mideer Level Up! Puzzles - Level 3 Princess</v>
          </cell>
          <cell r="E3308" t="str">
            <v>6936352531968</v>
          </cell>
          <cell r="F3308">
            <v>69.8</v>
          </cell>
        </row>
        <row r="3308">
          <cell r="H3308" t="str">
            <v>3+到20+</v>
          </cell>
          <cell r="I3308" t="str">
            <v>老品</v>
          </cell>
          <cell r="J3308" t="str">
            <v>1、产品同竞品差异点（优势点）：
2、产品功能点：
3、产品设计优势：
4、产品教育属性优势：
5、产品安全属性优势：
6、产品相关服务优势：
7、其他：</v>
          </cell>
          <cell r="K3308" t="str">
            <v>教育&amp;艺术名师联合打造，科学美育，脑力步步提升</v>
          </cell>
          <cell r="L3308" t="str">
            <v/>
          </cell>
          <cell r="M3308" t="str">
            <v>销售商品</v>
          </cell>
          <cell r="N3308" t="str">
            <v>2021/07/14</v>
          </cell>
          <cell r="O3308">
            <v>26.524</v>
          </cell>
          <cell r="P3308">
            <v>0.85</v>
          </cell>
          <cell r="Q3308">
            <v>19.2</v>
          </cell>
          <cell r="R3308">
            <v>22.5</v>
          </cell>
          <cell r="S3308">
            <v>12.5</v>
          </cell>
          <cell r="T3308" t="str">
            <v>有</v>
          </cell>
          <cell r="U3308" t="str">
            <v/>
          </cell>
          <cell r="V3308" t="str">
            <v>2190</v>
          </cell>
        </row>
        <row r="3308">
          <cell r="Z3308">
            <v>47</v>
          </cell>
          <cell r="AA3308">
            <v>40</v>
          </cell>
          <cell r="AB3308">
            <v>40</v>
          </cell>
          <cell r="AC3308">
            <v>0.0752</v>
          </cell>
          <cell r="AD3308">
            <v>10.14</v>
          </cell>
          <cell r="AE3308">
            <v>11</v>
          </cell>
          <cell r="AF3308">
            <v>12</v>
          </cell>
          <cell r="AG3308" t="str">
            <v/>
          </cell>
        </row>
        <row r="3309">
          <cell r="A3309" t="str">
            <v>MD3208</v>
          </cell>
          <cell r="B3309" t="str">
            <v>MD2020001</v>
          </cell>
          <cell r="C3309" t="str">
            <v>mideer进阶拼图-4阶（宝宝的一天）</v>
          </cell>
          <cell r="D3309" t="str">
            <v>mideer Level Up! Puzzles - Level 4</v>
          </cell>
          <cell r="E3309" t="str">
            <v>6936352532088</v>
          </cell>
          <cell r="F3309">
            <v>79.8</v>
          </cell>
        </row>
        <row r="3309">
          <cell r="H3309" t="str">
            <v>3+到20+</v>
          </cell>
          <cell r="I3309" t="str">
            <v>老品</v>
          </cell>
          <cell r="J3309" t="str">
            <v>1、产品同竞品差异点（优势点）：
2、产品功能点：
3、产品设计优势：
4、产品教育属性优势：
5、产品安全属性优势：
6、产品相关服务优势：
7、其他：</v>
          </cell>
          <cell r="K3309" t="str">
            <v>教育&amp;艺术名师联合打造，科学美育，脑力步步提升</v>
          </cell>
          <cell r="L3309" t="str">
            <v/>
          </cell>
          <cell r="M3309" t="str">
            <v>销售商品</v>
          </cell>
          <cell r="N3309" t="str">
            <v>2021/07/14</v>
          </cell>
          <cell r="O3309">
            <v>30.324</v>
          </cell>
          <cell r="P3309">
            <v>0.97</v>
          </cell>
          <cell r="Q3309">
            <v>19.2</v>
          </cell>
          <cell r="R3309">
            <v>22.5</v>
          </cell>
          <cell r="S3309">
            <v>12.5</v>
          </cell>
          <cell r="T3309" t="str">
            <v>有</v>
          </cell>
          <cell r="U3309" t="str">
            <v/>
          </cell>
          <cell r="V3309" t="str">
            <v>2190</v>
          </cell>
        </row>
        <row r="3309">
          <cell r="Z3309">
            <v>47</v>
          </cell>
          <cell r="AA3309">
            <v>40</v>
          </cell>
          <cell r="AB3309">
            <v>40</v>
          </cell>
          <cell r="AC3309">
            <v>0.0752</v>
          </cell>
          <cell r="AD3309">
            <v>11.64</v>
          </cell>
          <cell r="AE3309">
            <v>12.8</v>
          </cell>
          <cell r="AF3309">
            <v>12</v>
          </cell>
          <cell r="AG3309" t="str">
            <v/>
          </cell>
        </row>
        <row r="3310">
          <cell r="A3310" t="str">
            <v>MD3143</v>
          </cell>
          <cell r="B3310" t="str">
            <v>MD2020001</v>
          </cell>
          <cell r="C3310" t="str">
            <v>mideer进阶拼图-4阶（恐龙世界）</v>
          </cell>
          <cell r="D3310" t="str">
            <v>mideer Level Up! Puzzles - Dinosaur World</v>
          </cell>
          <cell r="E3310" t="str">
            <v>6936352531432</v>
          </cell>
          <cell r="F3310">
            <v>79.8</v>
          </cell>
        </row>
        <row r="3310">
          <cell r="H3310" t="str">
            <v>3+到20+</v>
          </cell>
          <cell r="I3310" t="str">
            <v>老品</v>
          </cell>
          <cell r="J3310" t="str">
            <v>1、产品同竞品差异点（优势点）：
2、产品功能点：
3、产品设计优势：
4、产品教育属性优势：
5、产品安全属性优势：
6、产品相关服务优势：
7、其他：</v>
          </cell>
          <cell r="K3310" t="str">
            <v>教育&amp;艺术名师联合打造，科学美育，脑力步步提升</v>
          </cell>
          <cell r="L3310" t="str">
            <v/>
          </cell>
          <cell r="M3310" t="str">
            <v>销售商品</v>
          </cell>
          <cell r="N3310" t="str">
            <v>2021/07/14</v>
          </cell>
          <cell r="O3310">
            <v>30.324</v>
          </cell>
          <cell r="P3310">
            <v>0.9</v>
          </cell>
          <cell r="Q3310">
            <v>19.2</v>
          </cell>
          <cell r="R3310">
            <v>22.5</v>
          </cell>
          <cell r="S3310">
            <v>12.5</v>
          </cell>
          <cell r="T3310" t="str">
            <v>有</v>
          </cell>
          <cell r="U3310" t="str">
            <v/>
          </cell>
          <cell r="V3310" t="str">
            <v>2190</v>
          </cell>
        </row>
        <row r="3310">
          <cell r="Z3310">
            <v>47</v>
          </cell>
          <cell r="AA3310">
            <v>40</v>
          </cell>
          <cell r="AB3310">
            <v>40</v>
          </cell>
          <cell r="AC3310">
            <v>0.0752</v>
          </cell>
          <cell r="AD3310">
            <v>10.8</v>
          </cell>
          <cell r="AE3310">
            <v>13</v>
          </cell>
          <cell r="AF3310">
            <v>12</v>
          </cell>
          <cell r="AG3310" t="str">
            <v/>
          </cell>
        </row>
        <row r="3311">
          <cell r="A3311" t="str">
            <v>MD3144</v>
          </cell>
          <cell r="B3311" t="str">
            <v>MD2020001</v>
          </cell>
          <cell r="C3311" t="str">
            <v>mideer进阶拼图-5阶（童话世界）</v>
          </cell>
          <cell r="D3311" t="str">
            <v>mideer Level Up! Puzzles - Level 5 Fairy Tale World</v>
          </cell>
          <cell r="E3311" t="str">
            <v>6936352531449</v>
          </cell>
          <cell r="F3311">
            <v>89.8</v>
          </cell>
        </row>
        <row r="3311">
          <cell r="H3311" t="str">
            <v>3+到20+</v>
          </cell>
          <cell r="I3311" t="str">
            <v>老品</v>
          </cell>
          <cell r="J3311" t="str">
            <v>1、产品同竞品差异点（优势点）：
2、产品功能点：
3、产品设计优势：
4、产品教育属性优势：
5、产品安全属性优势：
6、产品相关服务优势：
7、其他：</v>
          </cell>
          <cell r="K3311" t="str">
            <v>教育&amp;艺术名师联合打造，科学美育，脑力步步提升</v>
          </cell>
          <cell r="L3311" t="str">
            <v/>
          </cell>
          <cell r="M3311" t="str">
            <v>销售商品</v>
          </cell>
          <cell r="N3311" t="str">
            <v>2021/07/14</v>
          </cell>
          <cell r="O3311">
            <v>34.124</v>
          </cell>
          <cell r="P3311">
            <v>1.1</v>
          </cell>
          <cell r="Q3311">
            <v>19.2</v>
          </cell>
          <cell r="R3311">
            <v>22.5</v>
          </cell>
          <cell r="S3311">
            <v>12.5</v>
          </cell>
          <cell r="T3311" t="str">
            <v>有</v>
          </cell>
          <cell r="U3311" t="str">
            <v/>
          </cell>
          <cell r="V3311" t="str">
            <v>2190</v>
          </cell>
        </row>
        <row r="3311">
          <cell r="Z3311">
            <v>47</v>
          </cell>
          <cell r="AA3311">
            <v>40</v>
          </cell>
          <cell r="AB3311">
            <v>40</v>
          </cell>
          <cell r="AC3311">
            <v>0.0752</v>
          </cell>
          <cell r="AD3311">
            <v>13.2</v>
          </cell>
          <cell r="AE3311">
            <v>13.9</v>
          </cell>
          <cell r="AF3311">
            <v>12</v>
          </cell>
          <cell r="AG3311" t="str">
            <v/>
          </cell>
        </row>
        <row r="3312">
          <cell r="A3312" t="str">
            <v>MD3168</v>
          </cell>
          <cell r="B3312" t="str">
            <v>MD2020001</v>
          </cell>
          <cell r="C3312" t="str">
            <v>mideer进阶拼图-6阶（森林幻想派对）</v>
          </cell>
          <cell r="D3312" t="str">
            <v>mideer Level Up! Puzzles - Level 6 My Fantasy Trip</v>
          </cell>
          <cell r="E3312" t="str">
            <v>6936352531685</v>
          </cell>
          <cell r="F3312">
            <v>99.8</v>
          </cell>
          <cell r="G3312">
            <v>99.8</v>
          </cell>
          <cell r="H3312" t="str">
            <v/>
          </cell>
          <cell r="I3312" t="str">
            <v>老品</v>
          </cell>
          <cell r="J3312" t="str">
            <v/>
          </cell>
          <cell r="K3312" t="str">
            <v>教育&amp;艺术名师联合打造，科学美育，脑力步步提升</v>
          </cell>
          <cell r="L3312" t="str">
            <v/>
          </cell>
          <cell r="M3312" t="str">
            <v>销售商品</v>
          </cell>
          <cell r="N3312" t="str">
            <v>2021/07/14</v>
          </cell>
          <cell r="O3312">
            <v>37.924</v>
          </cell>
          <cell r="P3312">
            <v>0.7</v>
          </cell>
          <cell r="Q3312">
            <v>19.2</v>
          </cell>
          <cell r="R3312">
            <v>22.5</v>
          </cell>
          <cell r="S3312">
            <v>12.5</v>
          </cell>
          <cell r="T3312" t="str">
            <v>有</v>
          </cell>
          <cell r="U3312" t="str">
            <v/>
          </cell>
          <cell r="V3312" t="str">
            <v>2190</v>
          </cell>
        </row>
        <row r="3312">
          <cell r="AC3312">
            <v>0</v>
          </cell>
        </row>
        <row r="3312">
          <cell r="AG3312" t="str">
            <v/>
          </cell>
        </row>
        <row r="3313">
          <cell r="A3313" t="str">
            <v>MD3184</v>
          </cell>
          <cell r="B3313" t="str">
            <v>MD2020001</v>
          </cell>
          <cell r="C3313" t="str">
            <v>mideer进阶拼图-7阶（海洋之歌）</v>
          </cell>
          <cell r="D3313" t="str">
            <v>mideer Level Up! Puzzles - Level 7 Song of the Sea</v>
          </cell>
          <cell r="E3313" t="str">
            <v>6936352531845</v>
          </cell>
          <cell r="F3313">
            <v>99.8</v>
          </cell>
          <cell r="G3313">
            <v>99.8</v>
          </cell>
          <cell r="H3313" t="str">
            <v>3+到20+</v>
          </cell>
          <cell r="I3313" t="str">
            <v>老品</v>
          </cell>
          <cell r="J3313" t="str">
            <v>1、产品同竞品差异点（优势点）：
2、产品功能点：
3、产品设计优势：
4、产品教育属性优势：
5、产品安全属性优势：
6、产品相关服务优势：
7、其他：</v>
          </cell>
          <cell r="K3313" t="str">
            <v>教育&amp;艺术名师联合打造，科学美育，脑力步步提升</v>
          </cell>
          <cell r="L3313" t="str">
            <v/>
          </cell>
          <cell r="M3313" t="str">
            <v>销售商品</v>
          </cell>
          <cell r="N3313" t="str">
            <v>2021/07/14</v>
          </cell>
          <cell r="O3313">
            <v>37.924</v>
          </cell>
          <cell r="P3313">
            <v>0.75</v>
          </cell>
          <cell r="Q3313">
            <v>19.2</v>
          </cell>
          <cell r="R3313">
            <v>22.5</v>
          </cell>
          <cell r="S3313">
            <v>12.5</v>
          </cell>
          <cell r="T3313" t="str">
            <v>有</v>
          </cell>
          <cell r="U3313" t="str">
            <v/>
          </cell>
          <cell r="V3313" t="str">
            <v>2190</v>
          </cell>
        </row>
        <row r="3313">
          <cell r="Z3313">
            <v>47</v>
          </cell>
          <cell r="AA3313">
            <v>40</v>
          </cell>
          <cell r="AB3313">
            <v>40</v>
          </cell>
          <cell r="AC3313">
            <v>0.0752</v>
          </cell>
          <cell r="AD3313">
            <v>8.95</v>
          </cell>
          <cell r="AE3313">
            <v>14</v>
          </cell>
          <cell r="AF3313">
            <v>12</v>
          </cell>
          <cell r="AG3313" t="str">
            <v/>
          </cell>
        </row>
        <row r="3314">
          <cell r="A3314" t="str">
            <v>MD3114</v>
          </cell>
          <cell r="B3314" t="str">
            <v>MD2017072</v>
          </cell>
          <cell r="C3314" t="str">
            <v>mideer世界旅行拼图180PCS-摩登北美洲</v>
          </cell>
          <cell r="D3314" t="str">
            <v>mideer Travel Around the World - Modern North America (180p)</v>
          </cell>
          <cell r="E3314" t="str">
            <v>6936352531142</v>
          </cell>
          <cell r="F3314">
            <v>78</v>
          </cell>
          <cell r="G3314">
            <v>78</v>
          </cell>
          <cell r="H3314" t="str">
            <v/>
          </cell>
          <cell r="I3314" t="str">
            <v>老品</v>
          </cell>
          <cell r="J3314" t="str">
            <v/>
          </cell>
          <cell r="K3314" t="str">
            <v>暂缺</v>
          </cell>
          <cell r="L3314" t="str">
            <v/>
          </cell>
          <cell r="M3314" t="str">
            <v>销售商品</v>
          </cell>
          <cell r="N3314" t="str">
            <v>2020/07/29</v>
          </cell>
          <cell r="O3314">
            <v>29.64</v>
          </cell>
          <cell r="P3314">
            <v>0.78</v>
          </cell>
          <cell r="Q3314">
            <v>25</v>
          </cell>
          <cell r="R3314">
            <v>18</v>
          </cell>
          <cell r="S3314">
            <v>7</v>
          </cell>
          <cell r="T3314" t="str">
            <v>有</v>
          </cell>
          <cell r="U3314" t="str">
            <v/>
          </cell>
          <cell r="V3314" t="str">
            <v>2190</v>
          </cell>
        </row>
        <row r="3314">
          <cell r="AC3314">
            <v>0</v>
          </cell>
        </row>
        <row r="3314">
          <cell r="AG3314" t="str">
            <v/>
          </cell>
        </row>
        <row r="3315">
          <cell r="A3315" t="str">
            <v>MD3139</v>
          </cell>
          <cell r="B3315" t="str">
            <v>MD2020001</v>
          </cell>
          <cell r="C3315" t="str">
            <v>mideer弥鹿儿童拼图Level 3</v>
          </cell>
          <cell r="D3315" t="str">
            <v>无</v>
          </cell>
          <cell r="E3315" t="str">
            <v>6936352531395</v>
          </cell>
          <cell r="F3315">
            <v>35</v>
          </cell>
          <cell r="G3315">
            <v>13.82</v>
          </cell>
          <cell r="H3315" t="str">
            <v/>
          </cell>
          <cell r="I3315" t="str">
            <v>老品</v>
          </cell>
          <cell r="J3315" t="str">
            <v/>
          </cell>
          <cell r="K3315" t="str">
            <v>教育&amp;艺术名师联合打造，科学美育，脑力步步提升</v>
          </cell>
          <cell r="L3315" t="str">
            <v/>
          </cell>
          <cell r="M3315" t="str">
            <v>销售商品</v>
          </cell>
          <cell r="N3315" t="str">
            <v>2020/09/04</v>
          </cell>
          <cell r="O3315">
            <v>13.3</v>
          </cell>
        </row>
        <row r="3315">
          <cell r="Q3315">
            <v>0</v>
          </cell>
          <cell r="R3315">
            <v>0</v>
          </cell>
          <cell r="S3315">
            <v>0</v>
          </cell>
          <cell r="T3315" t="str">
            <v>有</v>
          </cell>
          <cell r="U3315" t="str">
            <v/>
          </cell>
          <cell r="V3315" t="str">
            <v>2190</v>
          </cell>
        </row>
        <row r="3315">
          <cell r="AC3315">
            <v>0</v>
          </cell>
        </row>
        <row r="3315">
          <cell r="AG3315" t="str">
            <v/>
          </cell>
        </row>
        <row r="3316">
          <cell r="A3316" t="str">
            <v>MD3138</v>
          </cell>
          <cell r="B3316" t="str">
            <v>MD2020001</v>
          </cell>
          <cell r="C3316" t="str">
            <v>mideer弥鹿儿童拼图Level 2</v>
          </cell>
          <cell r="D3316" t="str">
            <v>无</v>
          </cell>
          <cell r="E3316" t="str">
            <v>6936352531388</v>
          </cell>
          <cell r="F3316">
            <v>35</v>
          </cell>
          <cell r="G3316">
            <v>13.82</v>
          </cell>
          <cell r="H3316" t="str">
            <v/>
          </cell>
          <cell r="I3316" t="str">
            <v>老品</v>
          </cell>
          <cell r="J3316" t="str">
            <v/>
          </cell>
          <cell r="K3316" t="str">
            <v>教育&amp;艺术名师联合打造，科学美育，脑力步步提升</v>
          </cell>
          <cell r="L3316" t="str">
            <v/>
          </cell>
          <cell r="M3316" t="str">
            <v>销售商品</v>
          </cell>
          <cell r="N3316" t="str">
            <v>2020/09/04</v>
          </cell>
          <cell r="O3316">
            <v>13.3</v>
          </cell>
        </row>
        <row r="3316">
          <cell r="Q3316">
            <v>0</v>
          </cell>
          <cell r="R3316">
            <v>0</v>
          </cell>
          <cell r="S3316">
            <v>0</v>
          </cell>
          <cell r="T3316" t="str">
            <v>有</v>
          </cell>
          <cell r="U3316" t="str">
            <v/>
          </cell>
          <cell r="V3316" t="str">
            <v>2190</v>
          </cell>
        </row>
        <row r="3316">
          <cell r="AC3316">
            <v>0</v>
          </cell>
        </row>
        <row r="3316">
          <cell r="AG3316" t="str">
            <v/>
          </cell>
        </row>
        <row r="3317">
          <cell r="A3317" t="str">
            <v>MD3122</v>
          </cell>
          <cell r="B3317" t="str">
            <v>MD2017011</v>
          </cell>
          <cell r="C3317" t="str">
            <v>mideer创想拼图100片-松果田园</v>
          </cell>
          <cell r="D3317" t="str">
            <v>mideer Creative Puzzle - Acorn Squirrels (100p)</v>
          </cell>
          <cell r="E3317" t="str">
            <v>6936352531227</v>
          </cell>
          <cell r="F3317">
            <v>48</v>
          </cell>
          <cell r="G3317">
            <v>35.37</v>
          </cell>
          <cell r="H3317" t="str">
            <v/>
          </cell>
          <cell r="I3317" t="str">
            <v>老品</v>
          </cell>
          <cell r="J3317" t="str">
            <v/>
          </cell>
          <cell r="K3317" t="str">
            <v>画面内容栩栩如生，拼完可做艺术装饰</v>
          </cell>
          <cell r="L3317" t="str">
            <v/>
          </cell>
          <cell r="M3317" t="str">
            <v>销售商品</v>
          </cell>
          <cell r="N3317" t="str">
            <v>2020/10/20</v>
          </cell>
          <cell r="O3317">
            <v>13.44</v>
          </cell>
          <cell r="P3317">
            <v>0.378</v>
          </cell>
          <cell r="Q3317">
            <v>22</v>
          </cell>
          <cell r="R3317">
            <v>14.5</v>
          </cell>
          <cell r="S3317">
            <v>4.5</v>
          </cell>
          <cell r="T3317" t="str">
            <v>有</v>
          </cell>
          <cell r="U3317" t="str">
            <v/>
          </cell>
          <cell r="V3317" t="str">
            <v>2190</v>
          </cell>
        </row>
        <row r="3317">
          <cell r="AC3317">
            <v>0</v>
          </cell>
        </row>
        <row r="3317">
          <cell r="AG3317" t="str">
            <v/>
          </cell>
        </row>
        <row r="3318">
          <cell r="A3318" t="str">
            <v>MD3121</v>
          </cell>
          <cell r="B3318" t="str">
            <v>MD2017011</v>
          </cell>
          <cell r="C3318" t="str">
            <v>mideer创想拼图100片-圆顶帽蜜蜂</v>
          </cell>
          <cell r="D3318" t="str">
            <v>mideer Creative Puzzle - A Bee in a Bonnet (100p)</v>
          </cell>
          <cell r="E3318" t="str">
            <v>6936352531210</v>
          </cell>
          <cell r="F3318">
            <v>48</v>
          </cell>
          <cell r="G3318">
            <v>37.89</v>
          </cell>
          <cell r="H3318" t="str">
            <v/>
          </cell>
          <cell r="I3318" t="str">
            <v>老品</v>
          </cell>
          <cell r="J3318" t="str">
            <v/>
          </cell>
          <cell r="K3318" t="str">
            <v>画面内容栩栩如生，拼完可做艺术装饰</v>
          </cell>
          <cell r="L3318" t="str">
            <v/>
          </cell>
          <cell r="M3318" t="str">
            <v>销售商品</v>
          </cell>
          <cell r="N3318" t="str">
            <v>2020/10/20</v>
          </cell>
          <cell r="O3318">
            <v>14.4</v>
          </cell>
          <cell r="P3318">
            <v>0.376</v>
          </cell>
          <cell r="Q3318">
            <v>22</v>
          </cell>
          <cell r="R3318">
            <v>14.5</v>
          </cell>
          <cell r="S3318">
            <v>4.5</v>
          </cell>
          <cell r="T3318" t="str">
            <v>有</v>
          </cell>
          <cell r="U3318" t="str">
            <v/>
          </cell>
          <cell r="V3318" t="str">
            <v>2190</v>
          </cell>
        </row>
        <row r="3318">
          <cell r="AC3318">
            <v>0</v>
          </cell>
        </row>
        <row r="3318">
          <cell r="AG3318" t="str">
            <v/>
          </cell>
        </row>
        <row r="3319">
          <cell r="A3319" t="str">
            <v>MD3131</v>
          </cell>
          <cell r="B3319" t="str">
            <v>MD2021002</v>
          </cell>
          <cell r="C3319" t="str">
            <v>mideer1000片奇思妙想系列拼图-飞向地平线</v>
          </cell>
          <cell r="D3319" t="str">
            <v>mideer Artist Puzzle - Flight to the Horizon</v>
          </cell>
          <cell r="E3319" t="str">
            <v>6936352531319</v>
          </cell>
          <cell r="F3319">
            <v>128</v>
          </cell>
        </row>
        <row r="3319">
          <cell r="H3319" t="str">
            <v/>
          </cell>
          <cell r="I3319" t="str">
            <v>老品</v>
          </cell>
          <cell r="J3319" t="str">
            <v/>
          </cell>
          <cell r="K3319" t="str">
            <v>知名艺术家绘制插画，画面内容栩栩如生，提升审美力</v>
          </cell>
          <cell r="L3319" t="str">
            <v/>
          </cell>
          <cell r="M3319" t="str">
            <v>销售商品</v>
          </cell>
          <cell r="N3319" t="str">
            <v>2020/10/20</v>
          </cell>
          <cell r="O3319">
            <v>32</v>
          </cell>
          <cell r="P3319">
            <v>0.831</v>
          </cell>
          <cell r="Q3319">
            <v>22</v>
          </cell>
          <cell r="R3319">
            <v>16</v>
          </cell>
          <cell r="S3319">
            <v>9</v>
          </cell>
          <cell r="T3319" t="str">
            <v>有</v>
          </cell>
          <cell r="U3319" t="str">
            <v/>
          </cell>
          <cell r="V3319" t="str">
            <v>2190</v>
          </cell>
        </row>
        <row r="3319">
          <cell r="AC3319">
            <v>0</v>
          </cell>
        </row>
        <row r="3319">
          <cell r="AG3319" t="str">
            <v/>
          </cell>
        </row>
        <row r="3320">
          <cell r="A3320" t="str">
            <v>MD3128</v>
          </cell>
          <cell r="B3320" t="str">
            <v>MD2021002</v>
          </cell>
          <cell r="C3320" t="str">
            <v>mideer530片异想天开系列拼图-天空的鲸</v>
          </cell>
          <cell r="D3320" t="str">
            <v>mideer Artist Puzzle - Whale in the Sky</v>
          </cell>
          <cell r="E3320" t="str">
            <v>6936352531289</v>
          </cell>
          <cell r="F3320">
            <v>128</v>
          </cell>
        </row>
        <row r="3320">
          <cell r="H3320" t="str">
            <v/>
          </cell>
          <cell r="I3320" t="str">
            <v>老品</v>
          </cell>
          <cell r="J3320" t="str">
            <v/>
          </cell>
          <cell r="K3320" t="str">
            <v>知名艺术家绘制插画，画面内容栩栩如生，提升审美力</v>
          </cell>
          <cell r="L3320" t="str">
            <v/>
          </cell>
          <cell r="M3320" t="str">
            <v>销售商品</v>
          </cell>
          <cell r="N3320" t="str">
            <v>2020/10/20</v>
          </cell>
          <cell r="O3320">
            <v>32</v>
          </cell>
          <cell r="P3320">
            <v>0.749</v>
          </cell>
          <cell r="Q3320">
            <v>22</v>
          </cell>
          <cell r="R3320">
            <v>16</v>
          </cell>
          <cell r="S3320">
            <v>9</v>
          </cell>
          <cell r="T3320" t="str">
            <v>有</v>
          </cell>
          <cell r="U3320" t="str">
            <v/>
          </cell>
          <cell r="V3320" t="str">
            <v>2190</v>
          </cell>
        </row>
        <row r="3320">
          <cell r="AC3320">
            <v>0</v>
          </cell>
        </row>
        <row r="3320">
          <cell r="AG3320" t="str">
            <v/>
          </cell>
        </row>
        <row r="3321">
          <cell r="A3321" t="str">
            <v>MD3129</v>
          </cell>
          <cell r="B3321" t="str">
            <v>MD2021002</v>
          </cell>
          <cell r="C3321" t="str">
            <v>mideer 艺术家礼盒拼图  神奇相册  530PCS</v>
          </cell>
          <cell r="D3321" t="str">
            <v>mideer Artist Puzzle - Magic Album</v>
          </cell>
          <cell r="E3321" t="str">
            <v>6936352531296</v>
          </cell>
          <cell r="F3321">
            <v>128</v>
          </cell>
        </row>
        <row r="3321">
          <cell r="H3321" t="str">
            <v/>
          </cell>
          <cell r="I3321" t="str">
            <v>老品</v>
          </cell>
          <cell r="J3321" t="str">
            <v/>
          </cell>
          <cell r="K3321" t="str">
            <v>知名艺术家绘制插画，画面内容栩栩如生，提升审美力</v>
          </cell>
          <cell r="L3321" t="str">
            <v/>
          </cell>
          <cell r="M3321" t="str">
            <v>销售商品</v>
          </cell>
          <cell r="N3321" t="str">
            <v>2020/10/20</v>
          </cell>
          <cell r="O3321">
            <v>23.04</v>
          </cell>
          <cell r="P3321">
            <v>0.749</v>
          </cell>
          <cell r="Q3321">
            <v>22</v>
          </cell>
          <cell r="R3321">
            <v>16</v>
          </cell>
          <cell r="S3321">
            <v>9</v>
          </cell>
          <cell r="T3321" t="str">
            <v>有</v>
          </cell>
          <cell r="U3321" t="str">
            <v/>
          </cell>
          <cell r="V3321" t="str">
            <v>2190</v>
          </cell>
          <cell r="W3321">
            <v>22</v>
          </cell>
          <cell r="X3321">
            <v>16</v>
          </cell>
          <cell r="Y3321">
            <v>9</v>
          </cell>
          <cell r="Z3321">
            <v>37.5</v>
          </cell>
          <cell r="AA3321">
            <v>23.5</v>
          </cell>
          <cell r="AB3321">
            <v>50</v>
          </cell>
          <cell r="AC3321">
            <v>0.0440625</v>
          </cell>
          <cell r="AD3321">
            <v>8.88</v>
          </cell>
          <cell r="AE3321">
            <v>9.2</v>
          </cell>
          <cell r="AF3321">
            <v>12</v>
          </cell>
          <cell r="AG3321" t="str">
            <v/>
          </cell>
        </row>
        <row r="3322">
          <cell r="A3322" t="str">
            <v>MD3145</v>
          </cell>
          <cell r="B3322" t="str">
            <v>MD2020023</v>
          </cell>
          <cell r="C3322" t="str">
            <v>mideer进阶拼图艺术家系列-1阶（这是什么颜色）</v>
          </cell>
          <cell r="D3322" t="str">
            <v>mideer Level Up Artist Puzzle - 01</v>
          </cell>
          <cell r="E3322" t="str">
            <v>6936352531456</v>
          </cell>
          <cell r="F3322">
            <v>69.8</v>
          </cell>
          <cell r="G3322">
            <v>69.8</v>
          </cell>
          <cell r="H3322" t="str">
            <v/>
          </cell>
          <cell r="I3322" t="str">
            <v>老品</v>
          </cell>
          <cell r="J3322" t="str">
            <v/>
          </cell>
          <cell r="K3322" t="str">
            <v>全球艺术大师共创，多种画风，培养多元审美力</v>
          </cell>
          <cell r="L3322" t="str">
            <v/>
          </cell>
          <cell r="M3322" t="str">
            <v>销售商品</v>
          </cell>
          <cell r="N3322" t="str">
            <v>2020/11/25</v>
          </cell>
          <cell r="O3322">
            <v>26.524</v>
          </cell>
          <cell r="P3322">
            <v>0.9</v>
          </cell>
          <cell r="Q3322">
            <v>23</v>
          </cell>
          <cell r="R3322">
            <v>23</v>
          </cell>
          <cell r="S3322">
            <v>7.5</v>
          </cell>
          <cell r="T3322" t="str">
            <v>有</v>
          </cell>
          <cell r="U3322" t="str">
            <v/>
          </cell>
          <cell r="V3322" t="str">
            <v>2190</v>
          </cell>
        </row>
        <row r="3322">
          <cell r="AC3322">
            <v>0</v>
          </cell>
        </row>
        <row r="3322">
          <cell r="AG3322" t="str">
            <v/>
          </cell>
        </row>
        <row r="3323">
          <cell r="A3323" t="str">
            <v>MD3146</v>
          </cell>
          <cell r="B3323" t="str">
            <v>MD2020023</v>
          </cell>
          <cell r="C3323" t="str">
            <v>mideer进阶拼图艺术家系列-2阶（恐龙时代）</v>
          </cell>
          <cell r="D3323" t="str">
            <v>mideer Level Up Artist Puzzle - 02</v>
          </cell>
          <cell r="E3323" t="str">
            <v>6936352531463</v>
          </cell>
          <cell r="F3323">
            <v>69.8</v>
          </cell>
          <cell r="G3323">
            <v>69.8</v>
          </cell>
          <cell r="H3323" t="str">
            <v/>
          </cell>
          <cell r="I3323" t="str">
            <v>老品</v>
          </cell>
          <cell r="J3323" t="str">
            <v/>
          </cell>
          <cell r="K3323" t="str">
            <v>全球艺术大师共创，多种画风，培养多元审美力</v>
          </cell>
          <cell r="L3323" t="str">
            <v/>
          </cell>
          <cell r="M3323" t="str">
            <v>销售商品</v>
          </cell>
          <cell r="N3323" t="str">
            <v>2020/11/25</v>
          </cell>
          <cell r="O3323">
            <v>26.524</v>
          </cell>
          <cell r="P3323">
            <v>0.83</v>
          </cell>
          <cell r="Q3323">
            <v>23</v>
          </cell>
          <cell r="R3323">
            <v>23</v>
          </cell>
          <cell r="S3323">
            <v>7.5</v>
          </cell>
          <cell r="T3323" t="str">
            <v>有</v>
          </cell>
          <cell r="U3323" t="str">
            <v/>
          </cell>
          <cell r="V3323" t="str">
            <v>2190</v>
          </cell>
        </row>
        <row r="3323">
          <cell r="AC3323">
            <v>0</v>
          </cell>
        </row>
        <row r="3323">
          <cell r="AG3323" t="str">
            <v/>
          </cell>
        </row>
        <row r="3324">
          <cell r="A3324" t="str">
            <v>MD3147</v>
          </cell>
          <cell r="B3324" t="str">
            <v>MD2020023</v>
          </cell>
          <cell r="C3324" t="str">
            <v>mideer进阶拼图艺术家系列-3阶（四季的声音）</v>
          </cell>
          <cell r="D3324" t="str">
            <v>mideer Level Up Artist Puzzle - 03</v>
          </cell>
          <cell r="E3324" t="str">
            <v>6936352531470</v>
          </cell>
          <cell r="F3324">
            <v>79.8</v>
          </cell>
          <cell r="G3324">
            <v>52.5</v>
          </cell>
          <cell r="H3324" t="str">
            <v/>
          </cell>
          <cell r="I3324" t="str">
            <v>老品</v>
          </cell>
          <cell r="J3324" t="str">
            <v/>
          </cell>
          <cell r="K3324" t="str">
            <v>全球艺术大师共创，多种画风，培养多元审美力</v>
          </cell>
          <cell r="L3324" t="str">
            <v/>
          </cell>
          <cell r="M3324" t="str">
            <v>销售商品</v>
          </cell>
          <cell r="N3324" t="str">
            <v>2020/11/25</v>
          </cell>
          <cell r="O3324">
            <v>19.95</v>
          </cell>
          <cell r="P3324">
            <v>0.86</v>
          </cell>
          <cell r="Q3324">
            <v>23</v>
          </cell>
          <cell r="R3324">
            <v>23</v>
          </cell>
          <cell r="S3324">
            <v>7.5</v>
          </cell>
          <cell r="T3324" t="str">
            <v>有</v>
          </cell>
          <cell r="U3324" t="str">
            <v/>
          </cell>
          <cell r="V3324" t="str">
            <v>2190</v>
          </cell>
        </row>
        <row r="3324">
          <cell r="AC3324">
            <v>0</v>
          </cell>
        </row>
        <row r="3324">
          <cell r="AG3324" t="str">
            <v/>
          </cell>
        </row>
        <row r="3325">
          <cell r="A3325" t="str">
            <v>MD3148</v>
          </cell>
          <cell r="B3325" t="str">
            <v>MD2020023</v>
          </cell>
          <cell r="C3325" t="str">
            <v>mideer进阶拼图艺术家系列-4阶（忙碌城镇）</v>
          </cell>
          <cell r="D3325" t="str">
            <v>mideer Level Up Artist Puzzle - 04</v>
          </cell>
          <cell r="E3325" t="str">
            <v>6936352531487</v>
          </cell>
          <cell r="F3325">
            <v>79.8</v>
          </cell>
          <cell r="G3325">
            <v>79.8</v>
          </cell>
          <cell r="H3325" t="str">
            <v/>
          </cell>
          <cell r="I3325" t="str">
            <v>老品</v>
          </cell>
          <cell r="J3325" t="str">
            <v/>
          </cell>
          <cell r="K3325" t="str">
            <v>全球艺术大师共创，多种画风，培养多元审美力</v>
          </cell>
          <cell r="L3325" t="str">
            <v/>
          </cell>
          <cell r="M3325" t="str">
            <v>销售商品</v>
          </cell>
          <cell r="N3325" t="str">
            <v>2020/11/25</v>
          </cell>
          <cell r="O3325">
            <v>30.324</v>
          </cell>
          <cell r="P3325">
            <v>0.95</v>
          </cell>
          <cell r="Q3325">
            <v>23</v>
          </cell>
          <cell r="R3325">
            <v>23</v>
          </cell>
          <cell r="S3325">
            <v>7.5</v>
          </cell>
          <cell r="T3325" t="str">
            <v>有</v>
          </cell>
          <cell r="U3325" t="str">
            <v/>
          </cell>
          <cell r="V3325" t="str">
            <v>2190</v>
          </cell>
        </row>
        <row r="3325">
          <cell r="AC3325">
            <v>0</v>
          </cell>
        </row>
        <row r="3325">
          <cell r="AG3325" t="str">
            <v/>
          </cell>
        </row>
        <row r="3326">
          <cell r="A3326" t="str">
            <v>MD3149</v>
          </cell>
          <cell r="B3326" t="str">
            <v>MD2020023</v>
          </cell>
          <cell r="C3326" t="str">
            <v>mideer进阶拼图艺术家系列-5阶（奇妙动物世界）</v>
          </cell>
          <cell r="D3326" t="str">
            <v>mideer Level Up Artist Puzzle - 05</v>
          </cell>
          <cell r="E3326" t="str">
            <v>6936352531494</v>
          </cell>
          <cell r="F3326">
            <v>89.8</v>
          </cell>
          <cell r="G3326">
            <v>56.72</v>
          </cell>
          <cell r="H3326" t="str">
            <v/>
          </cell>
          <cell r="I3326" t="str">
            <v>老品</v>
          </cell>
          <cell r="J3326" t="str">
            <v/>
          </cell>
          <cell r="K3326" t="str">
            <v>全球艺术大师共创，多种画风，培养多元审美力</v>
          </cell>
          <cell r="L3326" t="str">
            <v/>
          </cell>
          <cell r="M3326" t="str">
            <v>销售商品</v>
          </cell>
          <cell r="N3326" t="str">
            <v>2020/11/25</v>
          </cell>
          <cell r="O3326">
            <v>21.552</v>
          </cell>
          <cell r="P3326">
            <v>1</v>
          </cell>
          <cell r="Q3326">
            <v>23</v>
          </cell>
          <cell r="R3326">
            <v>23</v>
          </cell>
          <cell r="S3326">
            <v>7.5</v>
          </cell>
          <cell r="T3326" t="str">
            <v>有</v>
          </cell>
          <cell r="U3326" t="str">
            <v/>
          </cell>
          <cell r="V3326" t="str">
            <v>2190</v>
          </cell>
        </row>
        <row r="3326">
          <cell r="AC3326">
            <v>0</v>
          </cell>
        </row>
        <row r="3326">
          <cell r="AG3326" t="str">
            <v/>
          </cell>
        </row>
        <row r="3327">
          <cell r="A3327" t="str">
            <v>MD3150</v>
          </cell>
          <cell r="B3327" t="str">
            <v>MD2020023</v>
          </cell>
          <cell r="C3327" t="str">
            <v>mideer进阶拼图艺术家系列-6阶（神奇展览馆）</v>
          </cell>
          <cell r="D3327" t="str">
            <v>mideer Level Up Artist Puzzle - 06</v>
          </cell>
          <cell r="E3327" t="str">
            <v>6936352531500</v>
          </cell>
          <cell r="F3327">
            <v>99.8</v>
          </cell>
          <cell r="G3327">
            <v>99.8</v>
          </cell>
          <cell r="H3327" t="str">
            <v/>
          </cell>
          <cell r="I3327" t="str">
            <v>老品</v>
          </cell>
          <cell r="J3327" t="str">
            <v/>
          </cell>
          <cell r="K3327" t="str">
            <v>全球艺术大师共创，多种画风，培养多元审美力</v>
          </cell>
          <cell r="L3327" t="str">
            <v/>
          </cell>
          <cell r="M3327" t="str">
            <v>销售商品</v>
          </cell>
          <cell r="N3327" t="str">
            <v>2020/11/25</v>
          </cell>
          <cell r="O3327">
            <v>37.924</v>
          </cell>
          <cell r="P3327">
            <v>0.7</v>
          </cell>
          <cell r="Q3327">
            <v>23</v>
          </cell>
          <cell r="R3327">
            <v>23</v>
          </cell>
          <cell r="S3327">
            <v>7.5</v>
          </cell>
          <cell r="T3327" t="str">
            <v>有</v>
          </cell>
          <cell r="U3327" t="str">
            <v/>
          </cell>
          <cell r="V3327" t="str">
            <v>2190</v>
          </cell>
        </row>
        <row r="3327">
          <cell r="AC3327">
            <v>0</v>
          </cell>
        </row>
        <row r="3327">
          <cell r="AG3327" t="str">
            <v/>
          </cell>
        </row>
        <row r="3328">
          <cell r="A3328" t="str">
            <v>MD3151</v>
          </cell>
          <cell r="B3328" t="str">
            <v>MD2020023</v>
          </cell>
          <cell r="C3328" t="str">
            <v>mideer进阶拼图艺术家系列-7阶（去旅行）</v>
          </cell>
          <cell r="D3328" t="str">
            <v>mideer Level Up Artist Puzzle - 07</v>
          </cell>
          <cell r="E3328" t="str">
            <v>6936352531517</v>
          </cell>
          <cell r="F3328">
            <v>99.8</v>
          </cell>
          <cell r="G3328">
            <v>99.8</v>
          </cell>
          <cell r="H3328" t="str">
            <v/>
          </cell>
          <cell r="I3328" t="str">
            <v>老品</v>
          </cell>
          <cell r="J3328" t="str">
            <v/>
          </cell>
          <cell r="K3328" t="str">
            <v>全球艺术大师共创，多种画风，培养多元审美力</v>
          </cell>
          <cell r="L3328" t="str">
            <v/>
          </cell>
          <cell r="M3328" t="str">
            <v>销售商品</v>
          </cell>
          <cell r="N3328" t="str">
            <v>2020/11/25</v>
          </cell>
          <cell r="O3328">
            <v>37.924</v>
          </cell>
          <cell r="P3328">
            <v>0.75</v>
          </cell>
          <cell r="Q3328">
            <v>23</v>
          </cell>
          <cell r="R3328">
            <v>23</v>
          </cell>
          <cell r="S3328">
            <v>7.5</v>
          </cell>
          <cell r="T3328" t="str">
            <v>有</v>
          </cell>
          <cell r="U3328" t="str">
            <v/>
          </cell>
          <cell r="V3328" t="str">
            <v>2190</v>
          </cell>
        </row>
        <row r="3328">
          <cell r="AC3328">
            <v>0</v>
          </cell>
        </row>
        <row r="3328">
          <cell r="AG3328" t="str">
            <v/>
          </cell>
        </row>
        <row r="3329">
          <cell r="A3329" t="str">
            <v>MD4151</v>
          </cell>
          <cell r="B3329" t="str">
            <v>MD2019003</v>
          </cell>
          <cell r="C3329" t="str">
            <v>mideer拼图专业胶水</v>
          </cell>
          <cell r="D3329" t="str">
            <v>mideer Puzzle White Glue</v>
          </cell>
          <cell r="E3329" t="str">
            <v>6936352541516</v>
          </cell>
          <cell r="F3329">
            <v>19.9</v>
          </cell>
          <cell r="G3329">
            <v>19.88</v>
          </cell>
          <cell r="H3329" t="str">
            <v>3+到20+</v>
          </cell>
          <cell r="I3329" t="str">
            <v>老品</v>
          </cell>
          <cell r="J3329" t="str">
            <v>1、产品同竞品差异点（优势点）：
2、产品功能点：
3、产品设计优势：
4、产品教育属性优势：
5、产品安全属性优势：
6、产品相关服务优势：
7、其他：</v>
          </cell>
          <cell r="K3329" t="str">
            <v>拼图完成后，涂上胶水定型并晾干，即可化身精美的墙面装饰画。</v>
          </cell>
          <cell r="L3329" t="str">
            <v>After puzzle assembly, apply glue and let it dry to turn it into a decorative wall art piece</v>
          </cell>
          <cell r="M3329" t="str">
            <v>销售商品</v>
          </cell>
          <cell r="N3329" t="str">
            <v>2020/12/09</v>
          </cell>
          <cell r="O3329">
            <v>7.562</v>
          </cell>
          <cell r="P3329">
            <v>0.12</v>
          </cell>
          <cell r="Q3329">
            <v>2</v>
          </cell>
          <cell r="R3329">
            <v>2</v>
          </cell>
          <cell r="S3329">
            <v>9</v>
          </cell>
          <cell r="T3329" t="str">
            <v>有</v>
          </cell>
          <cell r="U3329" t="str">
            <v/>
          </cell>
          <cell r="V3329" t="str">
            <v>730</v>
          </cell>
          <cell r="W3329">
            <v>2</v>
          </cell>
          <cell r="X3329">
            <v>2</v>
          </cell>
          <cell r="Y3329">
            <v>9</v>
          </cell>
          <cell r="Z3329">
            <v>34.5</v>
          </cell>
          <cell r="AA3329">
            <v>20</v>
          </cell>
          <cell r="AB3329">
            <v>34.5</v>
          </cell>
          <cell r="AC3329">
            <v>0.023805</v>
          </cell>
          <cell r="AD3329">
            <v>9.4</v>
          </cell>
          <cell r="AE3329">
            <v>9.8</v>
          </cell>
          <cell r="AF3329">
            <v>64</v>
          </cell>
          <cell r="AG3329" t="str">
            <v>否</v>
          </cell>
        </row>
        <row r="3330">
          <cell r="A3330" t="str">
            <v>MD3153</v>
          </cell>
          <cell r="B3330" t="str">
            <v>MD2021002</v>
          </cell>
          <cell r="C3330" t="str">
            <v>mideer252片拼图-新年的集市</v>
          </cell>
          <cell r="D3330" t="str">
            <v>mideer Artist Puzzle - The New Year Market</v>
          </cell>
          <cell r="E3330" t="str">
            <v>6936352531531</v>
          </cell>
          <cell r="F3330">
            <v>99</v>
          </cell>
        </row>
        <row r="3330">
          <cell r="H3330" t="str">
            <v/>
          </cell>
          <cell r="I3330" t="str">
            <v>老品</v>
          </cell>
          <cell r="J3330" t="str">
            <v/>
          </cell>
          <cell r="K3330" t="str">
            <v>知名艺术家绘制插画，画面内容栩栩如生，提升审美力</v>
          </cell>
          <cell r="L3330" t="str">
            <v/>
          </cell>
          <cell r="M3330" t="str">
            <v>销售商品</v>
          </cell>
          <cell r="N3330" t="str">
            <v>2021/01/01</v>
          </cell>
          <cell r="O3330">
            <v>37.62</v>
          </cell>
          <cell r="P3330">
            <v>0.76</v>
          </cell>
          <cell r="Q3330">
            <v>30</v>
          </cell>
          <cell r="R3330">
            <v>21</v>
          </cell>
          <cell r="S3330">
            <v>5</v>
          </cell>
          <cell r="T3330" t="str">
            <v>有</v>
          </cell>
          <cell r="U3330" t="str">
            <v/>
          </cell>
          <cell r="V3330" t="str">
            <v>2190</v>
          </cell>
        </row>
        <row r="3330">
          <cell r="AC3330">
            <v>0</v>
          </cell>
        </row>
        <row r="3330">
          <cell r="AG3330" t="str">
            <v/>
          </cell>
        </row>
        <row r="3331">
          <cell r="A3331" t="str">
            <v>MD3158</v>
          </cell>
          <cell r="B3331" t="str">
            <v>MD2021002</v>
          </cell>
          <cell r="C3331" t="str">
            <v>mideer 艺术家礼盒拼图  木兰辞  300PCS</v>
          </cell>
          <cell r="D3331" t="str">
            <v>mideer 300p Puzzle - Mulan</v>
          </cell>
          <cell r="E3331" t="str">
            <v>6936352531586</v>
          </cell>
          <cell r="F3331">
            <v>128</v>
          </cell>
        </row>
        <row r="3331">
          <cell r="H3331" t="str">
            <v>3+到20+</v>
          </cell>
          <cell r="I3331" t="str">
            <v>老品</v>
          </cell>
          <cell r="J3331" t="str">
            <v>1、产品同竞品差异点（优势点）：
2、产品功能点：
3、产品设计优势：
4、产品教育属性优势：
5、产品安全属性优势：
6、产品相关服务优势：
7、其他：</v>
          </cell>
          <cell r="K3331" t="str">
            <v>知名艺术家绘制插画，画面内容栩栩如生，提升审美力</v>
          </cell>
          <cell r="L3331" t="str">
            <v/>
          </cell>
          <cell r="M3331" t="str">
            <v>销售商品</v>
          </cell>
          <cell r="N3331" t="str">
            <v>2021/02/09</v>
          </cell>
          <cell r="O3331">
            <v>48.64</v>
          </cell>
          <cell r="P3331">
            <v>0.8</v>
          </cell>
          <cell r="Q3331">
            <v>29.7</v>
          </cell>
          <cell r="R3331">
            <v>21</v>
          </cell>
          <cell r="S3331">
            <v>5</v>
          </cell>
          <cell r="T3331" t="str">
            <v>有</v>
          </cell>
          <cell r="U3331" t="str">
            <v/>
          </cell>
          <cell r="V3331" t="str">
            <v>2190</v>
          </cell>
          <cell r="W3331">
            <v>30</v>
          </cell>
          <cell r="X3331">
            <v>21</v>
          </cell>
          <cell r="Y3331">
            <v>5</v>
          </cell>
          <cell r="Z3331">
            <v>44</v>
          </cell>
          <cell r="AA3331">
            <v>32</v>
          </cell>
          <cell r="AB3331">
            <v>32</v>
          </cell>
          <cell r="AC3331">
            <v>0.045056</v>
          </cell>
          <cell r="AD3331">
            <v>9.6</v>
          </cell>
          <cell r="AE3331">
            <v>9.75</v>
          </cell>
          <cell r="AF3331">
            <v>12</v>
          </cell>
          <cell r="AG3331" t="str">
            <v/>
          </cell>
        </row>
        <row r="3332">
          <cell r="A3332" t="str">
            <v>MD3152</v>
          </cell>
          <cell r="B3332" t="str">
            <v>MD2021002</v>
          </cell>
          <cell r="C3332" t="str">
            <v>mideer512片拼图-洛神赋</v>
          </cell>
          <cell r="D3332" t="str">
            <v>mideer 512p Puzzle - Nymph of the Luo River</v>
          </cell>
          <cell r="E3332" t="str">
            <v>6936352531524</v>
          </cell>
          <cell r="F3332">
            <v>128</v>
          </cell>
        </row>
        <row r="3332">
          <cell r="H3332" t="str">
            <v>3+到20+</v>
          </cell>
          <cell r="I3332" t="str">
            <v>老品</v>
          </cell>
          <cell r="J3332" t="str">
            <v>1、产品同竞品差异点（优势点）：
2、产品功能点：
3、产品设计优势：
4、产品教育属性优势：
5、产品安全属性优势：
6、产品相关服务优势：
7、其他：</v>
          </cell>
          <cell r="K3332" t="str">
            <v>知名艺术家绘制插画，画面内容栩栩如生，提升审美力</v>
          </cell>
          <cell r="L3332" t="str">
            <v/>
          </cell>
          <cell r="M3332" t="str">
            <v>销售商品</v>
          </cell>
          <cell r="N3332" t="str">
            <v>2021/02/09</v>
          </cell>
          <cell r="O3332">
            <v>48.64</v>
          </cell>
          <cell r="P3332">
            <v>0.84</v>
          </cell>
          <cell r="Q3332">
            <v>30</v>
          </cell>
          <cell r="R3332">
            <v>21</v>
          </cell>
          <cell r="S3332">
            <v>5</v>
          </cell>
          <cell r="T3332" t="str">
            <v>有</v>
          </cell>
          <cell r="U3332" t="str">
            <v/>
          </cell>
          <cell r="V3332" t="str">
            <v>2190</v>
          </cell>
          <cell r="W3332">
            <v>30</v>
          </cell>
          <cell r="X3332">
            <v>21</v>
          </cell>
          <cell r="Y3332">
            <v>5</v>
          </cell>
          <cell r="Z3332">
            <v>44</v>
          </cell>
          <cell r="AA3332">
            <v>33</v>
          </cell>
          <cell r="AB3332">
            <v>32</v>
          </cell>
          <cell r="AC3332">
            <v>0.046464</v>
          </cell>
          <cell r="AD3332">
            <v>10.08</v>
          </cell>
          <cell r="AE3332">
            <v>10.95</v>
          </cell>
          <cell r="AF3332">
            <v>12</v>
          </cell>
          <cell r="AG3332" t="str">
            <v/>
          </cell>
        </row>
        <row r="3333">
          <cell r="A3333" t="str">
            <v>MD3159</v>
          </cell>
          <cell r="B3333" t="str">
            <v>MD2021002</v>
          </cell>
          <cell r="C3333" t="str">
            <v>mideer520片拼图-兰亭序</v>
          </cell>
          <cell r="D3333" t="str">
            <v>mideer 520p Puzzle - The Orchid Pavilion</v>
          </cell>
          <cell r="E3333" t="str">
            <v>6936352531593</v>
          </cell>
          <cell r="F3333">
            <v>128</v>
          </cell>
        </row>
        <row r="3333">
          <cell r="H3333" t="str">
            <v>3+到20+</v>
          </cell>
          <cell r="I3333" t="str">
            <v>老品</v>
          </cell>
          <cell r="J3333" t="str">
            <v>1、产品同竞品差异点（优势点）：
2、产品功能点：
3、产品设计优势：
4、产品教育属性优势：
5、产品安全属性优势：
6、产品相关服务优势：
7、其他：</v>
          </cell>
          <cell r="K3333" t="str">
            <v>知名艺术家绘制插画，画面内容栩栩如生，提升审美力</v>
          </cell>
          <cell r="L3333" t="str">
            <v/>
          </cell>
          <cell r="M3333" t="str">
            <v>销售商品</v>
          </cell>
          <cell r="N3333" t="str">
            <v>2021/02/09</v>
          </cell>
          <cell r="O3333">
            <v>48.64</v>
          </cell>
          <cell r="P3333">
            <v>0.8</v>
          </cell>
          <cell r="Q3333">
            <v>29.7</v>
          </cell>
          <cell r="R3333">
            <v>21</v>
          </cell>
          <cell r="S3333">
            <v>5</v>
          </cell>
          <cell r="T3333" t="str">
            <v>有</v>
          </cell>
          <cell r="U3333" t="str">
            <v/>
          </cell>
          <cell r="V3333" t="str">
            <v>2190</v>
          </cell>
          <cell r="W3333">
            <v>30</v>
          </cell>
          <cell r="X3333">
            <v>21</v>
          </cell>
          <cell r="Y3333">
            <v>5</v>
          </cell>
          <cell r="Z3333">
            <v>44</v>
          </cell>
          <cell r="AA3333">
            <v>32</v>
          </cell>
          <cell r="AB3333">
            <v>32</v>
          </cell>
          <cell r="AC3333">
            <v>0.045056</v>
          </cell>
          <cell r="AD3333">
            <v>9.6</v>
          </cell>
          <cell r="AE3333">
            <v>10.42</v>
          </cell>
          <cell r="AF3333">
            <v>12</v>
          </cell>
          <cell r="AG3333" t="str">
            <v/>
          </cell>
        </row>
        <row r="3334">
          <cell r="A3334" t="str">
            <v>MD3132</v>
          </cell>
          <cell r="B3334" t="str">
            <v>MD2021002</v>
          </cell>
          <cell r="C3334" t="str">
            <v>mideer300片奇思妙想系列拼图-造梦环游记</v>
          </cell>
          <cell r="D3334" t="str">
            <v>无</v>
          </cell>
          <cell r="E3334" t="str">
            <v>6936352531326</v>
          </cell>
          <cell r="F3334">
            <v>99</v>
          </cell>
        </row>
        <row r="3334">
          <cell r="H3334" t="str">
            <v/>
          </cell>
          <cell r="I3334" t="str">
            <v>老品</v>
          </cell>
          <cell r="J3334" t="str">
            <v/>
          </cell>
          <cell r="K3334" t="str">
            <v>知名艺术家绘制插画，画面内容栩栩如生，提升审美力</v>
          </cell>
          <cell r="L3334" t="str">
            <v/>
          </cell>
          <cell r="M3334" t="str">
            <v>销售商品</v>
          </cell>
          <cell r="N3334" t="str">
            <v>2021/03/17</v>
          </cell>
          <cell r="O3334">
            <v>24.75</v>
          </cell>
          <cell r="P3334">
            <v>0.77</v>
          </cell>
          <cell r="Q3334">
            <v>29.6</v>
          </cell>
          <cell r="R3334">
            <v>5</v>
          </cell>
          <cell r="S3334">
            <v>20.5</v>
          </cell>
          <cell r="T3334" t="str">
            <v>有</v>
          </cell>
          <cell r="U3334" t="str">
            <v/>
          </cell>
          <cell r="V3334" t="str">
            <v>2190</v>
          </cell>
        </row>
        <row r="3334">
          <cell r="AC3334">
            <v>0</v>
          </cell>
        </row>
        <row r="3334">
          <cell r="AG3334" t="str">
            <v/>
          </cell>
        </row>
        <row r="3335">
          <cell r="A3335" t="str">
            <v>MD3172</v>
          </cell>
          <cell r="B3335" t="str">
            <v>MD2017049</v>
          </cell>
          <cell r="C3335" t="str">
            <v>mideer进餐主题抓握认知拼图</v>
          </cell>
          <cell r="D3335" t="str">
            <v>mideer Wooden Peg Puzzle - Dinner Time</v>
          </cell>
          <cell r="E3335" t="str">
            <v>6936352531722</v>
          </cell>
          <cell r="F3335">
            <v>39</v>
          </cell>
          <cell r="G3335">
            <v>26.68</v>
          </cell>
          <cell r="H3335" t="str">
            <v/>
          </cell>
          <cell r="I3335" t="str">
            <v>老品</v>
          </cell>
          <cell r="J3335" t="str">
            <v/>
          </cell>
          <cell r="K3335" t="str">
            <v>大块好抓，锻炼手眼协调，场景感十足</v>
          </cell>
          <cell r="L3335" t="str">
            <v/>
          </cell>
          <cell r="M3335" t="str">
            <v>销售商品</v>
          </cell>
          <cell r="N3335" t="str">
            <v>2021/05/21</v>
          </cell>
          <cell r="O3335">
            <v>10.14</v>
          </cell>
          <cell r="P3335">
            <v>0.25</v>
          </cell>
          <cell r="Q3335">
            <v>22.5</v>
          </cell>
          <cell r="R3335">
            <v>22.5</v>
          </cell>
          <cell r="S3335">
            <v>0.8</v>
          </cell>
          <cell r="T3335" t="str">
            <v>有</v>
          </cell>
          <cell r="U3335" t="str">
            <v/>
          </cell>
          <cell r="V3335" t="str">
            <v>2190</v>
          </cell>
          <cell r="W3335">
            <v>22.5</v>
          </cell>
          <cell r="X3335">
            <v>22.5</v>
          </cell>
          <cell r="Y3335">
            <v>0.8</v>
          </cell>
          <cell r="Z3335">
            <v>0</v>
          </cell>
          <cell r="AA3335">
            <v>0</v>
          </cell>
          <cell r="AB3335">
            <v>0</v>
          </cell>
          <cell r="AC3335">
            <v>0</v>
          </cell>
          <cell r="AD3335">
            <v>0</v>
          </cell>
          <cell r="AE3335">
            <v>0</v>
          </cell>
          <cell r="AF3335">
            <v>0</v>
          </cell>
          <cell r="AG3335" t="str">
            <v/>
          </cell>
        </row>
        <row r="3336">
          <cell r="A3336" t="str">
            <v>MD3173</v>
          </cell>
          <cell r="B3336" t="str">
            <v>MD2017049</v>
          </cell>
          <cell r="C3336" t="str">
            <v>mideer洗澡主题抓握认知拼图</v>
          </cell>
          <cell r="D3336" t="str">
            <v>mideer Wooden Peg Puzzle - Bath Time</v>
          </cell>
          <cell r="E3336" t="str">
            <v>6936352531739</v>
          </cell>
          <cell r="F3336">
            <v>39</v>
          </cell>
        </row>
        <row r="3336">
          <cell r="H3336" t="str">
            <v/>
          </cell>
          <cell r="I3336" t="str">
            <v>老品</v>
          </cell>
          <cell r="J3336" t="str">
            <v/>
          </cell>
          <cell r="K3336" t="str">
            <v>大块好抓，锻炼手眼协调，场景感十足</v>
          </cell>
          <cell r="L3336" t="str">
            <v/>
          </cell>
          <cell r="M3336" t="str">
            <v>销售商品</v>
          </cell>
          <cell r="N3336" t="str">
            <v>2021/05/21</v>
          </cell>
          <cell r="O3336">
            <v>13.65</v>
          </cell>
          <cell r="P3336">
            <v>0.25</v>
          </cell>
          <cell r="Q3336">
            <v>22.5</v>
          </cell>
          <cell r="R3336">
            <v>22.5</v>
          </cell>
          <cell r="S3336">
            <v>0.8</v>
          </cell>
          <cell r="T3336" t="str">
            <v>有</v>
          </cell>
          <cell r="U3336" t="str">
            <v/>
          </cell>
          <cell r="V3336" t="str">
            <v>2190</v>
          </cell>
          <cell r="W3336">
            <v>22.5</v>
          </cell>
          <cell r="X3336">
            <v>22.5</v>
          </cell>
          <cell r="Y3336">
            <v>0.8</v>
          </cell>
          <cell r="Z3336">
            <v>47</v>
          </cell>
          <cell r="AA3336">
            <v>24</v>
          </cell>
          <cell r="AB3336">
            <v>32</v>
          </cell>
          <cell r="AC3336">
            <v>0.036096</v>
          </cell>
          <cell r="AD3336">
            <v>6</v>
          </cell>
          <cell r="AE3336">
            <v>6.4</v>
          </cell>
          <cell r="AF3336">
            <v>24</v>
          </cell>
          <cell r="AG3336" t="str">
            <v/>
          </cell>
        </row>
        <row r="3337">
          <cell r="A3337" t="str">
            <v>MD3083</v>
          </cell>
          <cell r="B3337" t="str">
            <v>MD2019016</v>
          </cell>
          <cell r="C3337" t="str">
            <v>mideer280片拼图-恐龙的斑斓世界</v>
          </cell>
          <cell r="D3337" t="str">
            <v>mideer Huge Animal-shaped Puzzle - Dinosaur World (280p)</v>
          </cell>
          <cell r="E3337" t="str">
            <v>6936352530831</v>
          </cell>
          <cell r="F3337">
            <v>88</v>
          </cell>
          <cell r="G3337">
            <v>87.99</v>
          </cell>
          <cell r="H3337" t="str">
            <v>3+到20+</v>
          </cell>
          <cell r="I3337" t="str">
            <v>老品</v>
          </cell>
          <cell r="J3337" t="str">
            <v>1、产品同竞品差异点（优势点）：
2、产品功能点：
3、产品设计优势：
4、产品教育属性优势：
5、产品安全属性优势：
6、产品相关服务优势：
7、其他：</v>
          </cell>
          <cell r="K3337" t="str">
            <v>模拟真实恐龙轮廓，包含多种远古知识</v>
          </cell>
          <cell r="L3337" t="str">
            <v/>
          </cell>
          <cell r="M3337" t="str">
            <v>销售商品</v>
          </cell>
          <cell r="N3337" t="str">
            <v>2019/06/25</v>
          </cell>
          <cell r="O3337">
            <v>33.44</v>
          </cell>
          <cell r="P3337">
            <v>0.63</v>
          </cell>
          <cell r="Q3337">
            <v>22.8</v>
          </cell>
          <cell r="R3337">
            <v>31</v>
          </cell>
          <cell r="S3337">
            <v>5</v>
          </cell>
          <cell r="T3337" t="str">
            <v>有</v>
          </cell>
          <cell r="U3337" t="str">
            <v/>
          </cell>
          <cell r="V3337" t="str">
            <v>2190</v>
          </cell>
          <cell r="W3337">
            <v>22.8</v>
          </cell>
          <cell r="X3337">
            <v>31</v>
          </cell>
          <cell r="Y3337">
            <v>5</v>
          </cell>
          <cell r="Z3337">
            <v>54.5</v>
          </cell>
          <cell r="AA3337">
            <v>44.5</v>
          </cell>
          <cell r="AB3337">
            <v>31.5</v>
          </cell>
          <cell r="AC3337">
            <v>0.076395375</v>
          </cell>
          <cell r="AD3337">
            <v>12.5</v>
          </cell>
          <cell r="AE3337">
            <v>14</v>
          </cell>
          <cell r="AF3337">
            <v>20</v>
          </cell>
          <cell r="AG3337" t="str">
            <v/>
          </cell>
        </row>
        <row r="3338">
          <cell r="A3338" t="str">
            <v>MD3056</v>
          </cell>
          <cell r="B3338" t="str">
            <v>MD2019027</v>
          </cell>
          <cell r="C3338" t="str">
            <v>mideer 发声拼图-农场</v>
          </cell>
          <cell r="D3338" t="str">
            <v>mideer Sound Puzzle - Farm Animals</v>
          </cell>
          <cell r="E3338" t="str">
            <v>6936352530565</v>
          </cell>
          <cell r="F3338">
            <v>128</v>
          </cell>
          <cell r="G3338">
            <v>97.68</v>
          </cell>
          <cell r="H3338" t="str">
            <v/>
          </cell>
          <cell r="I3338" t="str">
            <v>老品</v>
          </cell>
          <cell r="J3338" t="str">
            <v/>
          </cell>
          <cell r="K3338" t="str">
            <v>边拼边学，刺激听力，发声清晰反应灵敏</v>
          </cell>
          <cell r="L3338" t="str">
            <v/>
          </cell>
          <cell r="M3338" t="str">
            <v>销售商品</v>
          </cell>
          <cell r="N3338" t="str">
            <v>2019/08/30</v>
          </cell>
          <cell r="O3338">
            <v>37.12</v>
          </cell>
          <cell r="P3338">
            <v>0.526</v>
          </cell>
          <cell r="Q3338">
            <v>29</v>
          </cell>
          <cell r="R3338">
            <v>22.5</v>
          </cell>
          <cell r="S3338">
            <v>2</v>
          </cell>
          <cell r="T3338" t="str">
            <v>有</v>
          </cell>
          <cell r="U3338" t="str">
            <v/>
          </cell>
          <cell r="V3338" t="str">
            <v>2190</v>
          </cell>
          <cell r="W3338">
            <v>29</v>
          </cell>
          <cell r="X3338">
            <v>22.5</v>
          </cell>
          <cell r="Y3338">
            <v>2</v>
          </cell>
          <cell r="Z3338">
            <v>0</v>
          </cell>
          <cell r="AA3338">
            <v>0</v>
          </cell>
          <cell r="AB3338">
            <v>0</v>
          </cell>
          <cell r="AC3338">
            <v>0</v>
          </cell>
          <cell r="AD3338">
            <v>0</v>
          </cell>
          <cell r="AE3338">
            <v>0</v>
          </cell>
          <cell r="AF3338">
            <v>0</v>
          </cell>
          <cell r="AG3338" t="str">
            <v/>
          </cell>
        </row>
        <row r="3339">
          <cell r="A3339" t="str">
            <v>MD3063</v>
          </cell>
          <cell r="B3339" t="str">
            <v>MD2017049</v>
          </cell>
          <cell r="C3339" t="str">
            <v>mideer 大手抓拼图-交通</v>
          </cell>
          <cell r="D3339" t="str">
            <v>mideer Discovery Puzzle - Transport</v>
          </cell>
          <cell r="E3339" t="str">
            <v>6936352530633</v>
          </cell>
          <cell r="F3339">
            <v>75</v>
          </cell>
        </row>
        <row r="3339">
          <cell r="H3339" t="str">
            <v/>
          </cell>
          <cell r="I3339" t="str">
            <v>老品</v>
          </cell>
          <cell r="J3339" t="str">
            <v/>
          </cell>
          <cell r="K3339" t="str">
            <v>大块好抓，锻炼手眼协调，场景感十足</v>
          </cell>
          <cell r="L3339" t="str">
            <v/>
          </cell>
          <cell r="M3339" t="str">
            <v>销售商品</v>
          </cell>
          <cell r="N3339" t="str">
            <v>2019/08/30</v>
          </cell>
          <cell r="O3339">
            <v>13.5</v>
          </cell>
          <cell r="P3339">
            <v>0.32</v>
          </cell>
          <cell r="Q3339">
            <v>29</v>
          </cell>
          <cell r="R3339">
            <v>22.5</v>
          </cell>
          <cell r="S3339">
            <v>1</v>
          </cell>
          <cell r="T3339" t="str">
            <v>有</v>
          </cell>
          <cell r="U3339" t="str">
            <v/>
          </cell>
          <cell r="V3339" t="str">
            <v>2190</v>
          </cell>
          <cell r="W3339">
            <v>29</v>
          </cell>
          <cell r="X3339">
            <v>22.5</v>
          </cell>
          <cell r="Y3339">
            <v>1</v>
          </cell>
          <cell r="Z3339">
            <v>30.5</v>
          </cell>
          <cell r="AA3339">
            <v>24</v>
          </cell>
          <cell r="AB3339">
            <v>27</v>
          </cell>
          <cell r="AC3339">
            <v>0.019764</v>
          </cell>
          <cell r="AD3339">
            <v>3.84</v>
          </cell>
          <cell r="AE3339">
            <v>4</v>
          </cell>
          <cell r="AF3339">
            <v>12</v>
          </cell>
          <cell r="AG3339" t="str">
            <v/>
          </cell>
        </row>
        <row r="3340">
          <cell r="A3340" t="str">
            <v>MD3062</v>
          </cell>
          <cell r="B3340" t="str">
            <v>MD2017049</v>
          </cell>
          <cell r="C3340" t="str">
            <v>mideer 大手抓拼图-动物</v>
          </cell>
          <cell r="D3340" t="str">
            <v>mideer Discovery Puzzle - Wild Animal</v>
          </cell>
          <cell r="E3340" t="str">
            <v>6936352530626</v>
          </cell>
          <cell r="F3340">
            <v>75</v>
          </cell>
        </row>
        <row r="3340">
          <cell r="H3340" t="str">
            <v/>
          </cell>
          <cell r="I3340" t="str">
            <v>老品</v>
          </cell>
          <cell r="J3340" t="str">
            <v/>
          </cell>
          <cell r="K3340" t="str">
            <v>大块好抓，锻炼手眼协调，场景感十足</v>
          </cell>
          <cell r="L3340" t="str">
            <v/>
          </cell>
          <cell r="M3340" t="str">
            <v>销售商品</v>
          </cell>
          <cell r="N3340" t="str">
            <v>2019/08/30</v>
          </cell>
          <cell r="O3340">
            <v>13.5</v>
          </cell>
          <cell r="P3340">
            <v>0.3</v>
          </cell>
          <cell r="Q3340">
            <v>29</v>
          </cell>
          <cell r="R3340">
            <v>22.5</v>
          </cell>
          <cell r="S3340">
            <v>1</v>
          </cell>
          <cell r="T3340" t="str">
            <v>有</v>
          </cell>
          <cell r="U3340" t="str">
            <v/>
          </cell>
          <cell r="V3340" t="str">
            <v>2190</v>
          </cell>
          <cell r="W3340">
            <v>29</v>
          </cell>
          <cell r="X3340">
            <v>22.5</v>
          </cell>
          <cell r="Y3340">
            <v>1</v>
          </cell>
          <cell r="Z3340">
            <v>30.5</v>
          </cell>
          <cell r="AA3340">
            <v>24</v>
          </cell>
          <cell r="AB3340">
            <v>27</v>
          </cell>
          <cell r="AC3340">
            <v>0.019764</v>
          </cell>
          <cell r="AD3340">
            <v>3.6</v>
          </cell>
          <cell r="AE3340">
            <v>4</v>
          </cell>
          <cell r="AF3340">
            <v>12</v>
          </cell>
          <cell r="AG3340" t="str">
            <v/>
          </cell>
        </row>
        <row r="3341">
          <cell r="A3341" t="str">
            <v>CT7005</v>
          </cell>
          <cell r="B3341" t="str">
            <v>MD2019031</v>
          </cell>
          <cell r="C3341" t="str">
            <v>mideer天猫亲子节拼图</v>
          </cell>
          <cell r="D3341" t="str">
            <v>无</v>
          </cell>
          <cell r="E3341" t="str">
            <v>6936352570059</v>
          </cell>
          <cell r="F3341">
            <v>88</v>
          </cell>
        </row>
        <row r="3341">
          <cell r="H3341" t="str">
            <v/>
          </cell>
          <cell r="I3341" t="str">
            <v>老品</v>
          </cell>
          <cell r="J3341" t="str">
            <v/>
          </cell>
          <cell r="K3341" t="str">
            <v>暂缺</v>
          </cell>
          <cell r="L3341" t="str">
            <v/>
          </cell>
          <cell r="M3341" t="str">
            <v>销售商品</v>
          </cell>
          <cell r="N3341" t="str">
            <v>2019/11/11</v>
          </cell>
          <cell r="O3341">
            <v>21.12</v>
          </cell>
          <cell r="P3341">
            <v>0.5</v>
          </cell>
          <cell r="Q3341">
            <v>0</v>
          </cell>
          <cell r="R3341">
            <v>0</v>
          </cell>
          <cell r="S3341">
            <v>0</v>
          </cell>
          <cell r="T3341" t="str">
            <v>有</v>
          </cell>
          <cell r="U3341" t="str">
            <v/>
          </cell>
          <cell r="V3341" t="str">
            <v>2190</v>
          </cell>
        </row>
        <row r="3341">
          <cell r="AC3341">
            <v>0</v>
          </cell>
        </row>
        <row r="3341">
          <cell r="AG3341" t="str">
            <v/>
          </cell>
        </row>
        <row r="3342">
          <cell r="A3342" t="str">
            <v>MD3086</v>
          </cell>
          <cell r="B3342" t="str">
            <v>MD2017001</v>
          </cell>
          <cell r="C3342" t="str">
            <v>mideer36片拼图-你看起来好像很好吃</v>
          </cell>
          <cell r="D3342" t="str">
            <v>mideer Puzzle - You Look Yummy (36p)</v>
          </cell>
          <cell r="E3342" t="str">
            <v>6936352530862</v>
          </cell>
          <cell r="F3342">
            <v>55</v>
          </cell>
          <cell r="G3342">
            <v>55</v>
          </cell>
          <cell r="H3342" t="str">
            <v/>
          </cell>
          <cell r="I3342" t="str">
            <v>老品</v>
          </cell>
          <cell r="J3342" t="str">
            <v/>
          </cell>
          <cell r="K3342" t="str">
            <v>画面内容栩栩如生，拼完可做艺术装饰</v>
          </cell>
          <cell r="L3342" t="str">
            <v/>
          </cell>
          <cell r="M3342" t="str">
            <v>销售商品</v>
          </cell>
          <cell r="N3342" t="str">
            <v>2020/02/01</v>
          </cell>
          <cell r="O3342">
            <v>20.9</v>
          </cell>
          <cell r="P3342">
            <v>0.42</v>
          </cell>
          <cell r="Q3342">
            <v>22.5</v>
          </cell>
          <cell r="R3342">
            <v>19.5</v>
          </cell>
          <cell r="S3342">
            <v>5.3</v>
          </cell>
          <cell r="T3342" t="str">
            <v>有</v>
          </cell>
          <cell r="U3342" t="str">
            <v/>
          </cell>
          <cell r="V3342" t="str">
            <v>2190</v>
          </cell>
        </row>
        <row r="3342">
          <cell r="AC3342">
            <v>0</v>
          </cell>
        </row>
        <row r="3342">
          <cell r="AG3342" t="str">
            <v/>
          </cell>
        </row>
        <row r="3343">
          <cell r="A3343" t="str">
            <v>MD3048</v>
          </cell>
          <cell r="B3343" t="str">
            <v>MD2017044</v>
          </cell>
          <cell r="C3343" t="str">
            <v>mideer 艺术拼图-向日葵</v>
          </cell>
          <cell r="D3343" t="str">
            <v>无</v>
          </cell>
          <cell r="E3343" t="str">
            <v>6936352530480</v>
          </cell>
          <cell r="F3343">
            <v>11</v>
          </cell>
          <cell r="G3343">
            <v>7.24</v>
          </cell>
          <cell r="H3343" t="str">
            <v/>
          </cell>
          <cell r="I3343" t="str">
            <v>老品</v>
          </cell>
          <cell r="J3343" t="str">
            <v/>
          </cell>
          <cell r="K3343" t="str">
            <v>暂缺</v>
          </cell>
          <cell r="L3343" t="str">
            <v/>
          </cell>
          <cell r="M3343" t="str">
            <v>销售商品</v>
          </cell>
          <cell r="N3343" t="str">
            <v>2020/03/01</v>
          </cell>
          <cell r="O3343">
            <v>2.75</v>
          </cell>
          <cell r="P3343">
            <v>0.047</v>
          </cell>
          <cell r="Q3343">
            <v>9</v>
          </cell>
          <cell r="R3343">
            <v>12</v>
          </cell>
          <cell r="S3343">
            <v>2.5</v>
          </cell>
          <cell r="T3343" t="str">
            <v>有</v>
          </cell>
          <cell r="U3343" t="str">
            <v/>
          </cell>
          <cell r="V3343" t="str">
            <v>2190</v>
          </cell>
        </row>
        <row r="3343">
          <cell r="AC3343">
            <v>0</v>
          </cell>
        </row>
        <row r="3343">
          <cell r="AG3343" t="str">
            <v/>
          </cell>
        </row>
        <row r="3344">
          <cell r="A3344" t="str">
            <v>MD3100-2</v>
          </cell>
          <cell r="B3344" t="str">
            <v>MD2020001</v>
          </cell>
          <cell r="C3344" t="str">
            <v>mideer进阶拼图-1阶（简单动物）</v>
          </cell>
          <cell r="D3344" t="str">
            <v>mideer Level Up! Puzzles - Level 1 Animals</v>
          </cell>
          <cell r="E3344" t="str">
            <v>6936352531005</v>
          </cell>
          <cell r="F3344">
            <v>69.8</v>
          </cell>
          <cell r="G3344">
            <v>69.8</v>
          </cell>
          <cell r="H3344" t="str">
            <v>2+</v>
          </cell>
          <cell r="I3344" t="str">
            <v>老品</v>
          </cell>
          <cell r="J3344" t="str">
            <v>1、产品同竞品差异点（优势点）：
2、产品功能点：
3、产品设计优势：
4、产品教育属性优势：
5、产品安全属性优势：
6、产品相关服务优势：
7、其他：</v>
          </cell>
          <cell r="K3344" t="str">
            <v>教育&amp;艺术名师联合打造，科学美育，脑力步步提升</v>
          </cell>
          <cell r="L3344" t="str">
            <v/>
          </cell>
          <cell r="M3344" t="str">
            <v>销售商品</v>
          </cell>
          <cell r="N3344" t="str">
            <v>2020/03/04</v>
          </cell>
          <cell r="O3344">
            <v>26.524</v>
          </cell>
          <cell r="P3344">
            <v>0.95</v>
          </cell>
          <cell r="Q3344">
            <v>19.2</v>
          </cell>
          <cell r="R3344">
            <v>22.5</v>
          </cell>
          <cell r="S3344">
            <v>12.5</v>
          </cell>
          <cell r="T3344" t="str">
            <v>有</v>
          </cell>
          <cell r="U3344" t="str">
            <v/>
          </cell>
          <cell r="V3344" t="str">
            <v>2190</v>
          </cell>
        </row>
        <row r="3344">
          <cell r="Z3344">
            <v>47</v>
          </cell>
          <cell r="AA3344">
            <v>40</v>
          </cell>
          <cell r="AB3344">
            <v>40</v>
          </cell>
          <cell r="AC3344">
            <v>0.0752</v>
          </cell>
          <cell r="AD3344">
            <v>11.4</v>
          </cell>
          <cell r="AE3344">
            <v>14.2</v>
          </cell>
          <cell r="AF3344">
            <v>12</v>
          </cell>
          <cell r="AG3344" t="str">
            <v/>
          </cell>
        </row>
        <row r="3345">
          <cell r="A3345" t="str">
            <v>MD3103-2</v>
          </cell>
          <cell r="B3345" t="str">
            <v>MD2020001</v>
          </cell>
          <cell r="C3345" t="str">
            <v>mideer进阶拼图-3阶（自然景色）</v>
          </cell>
          <cell r="D3345" t="str">
            <v>mideer Level Up! Puzzles - Nature Scenes</v>
          </cell>
          <cell r="E3345" t="str">
            <v>6936352531036</v>
          </cell>
          <cell r="F3345">
            <v>69.8</v>
          </cell>
        </row>
        <row r="3345">
          <cell r="H3345" t="str">
            <v>3+到20+</v>
          </cell>
          <cell r="I3345" t="str">
            <v>老品</v>
          </cell>
          <cell r="J3345" t="str">
            <v>1、产品同竞品差异点（优势点）：
2、产品功能点：
3、产品设计优势：
4、产品教育属性优势：
5、产品安全属性优势：
6、产品相关服务优势：
7、其他：</v>
          </cell>
          <cell r="K3345" t="str">
            <v>教育&amp;艺术名师联合打造，科学美育，脑力步步提升</v>
          </cell>
          <cell r="L3345" t="str">
            <v/>
          </cell>
          <cell r="M3345" t="str">
            <v>销售商品</v>
          </cell>
          <cell r="N3345" t="str">
            <v>2020/03/04</v>
          </cell>
          <cell r="O3345">
            <v>26.524</v>
          </cell>
          <cell r="P3345">
            <v>1</v>
          </cell>
          <cell r="Q3345">
            <v>19.2</v>
          </cell>
          <cell r="R3345">
            <v>22.5</v>
          </cell>
          <cell r="S3345">
            <v>12.5</v>
          </cell>
          <cell r="T3345" t="str">
            <v>有</v>
          </cell>
          <cell r="U3345" t="str">
            <v/>
          </cell>
          <cell r="V3345" t="str">
            <v>2190</v>
          </cell>
          <cell r="W3345">
            <v>19.2</v>
          </cell>
          <cell r="X3345">
            <v>22.5</v>
          </cell>
          <cell r="Y3345">
            <v>12.5</v>
          </cell>
          <cell r="Z3345">
            <v>47</v>
          </cell>
          <cell r="AA3345">
            <v>40</v>
          </cell>
          <cell r="AB3345">
            <v>40</v>
          </cell>
          <cell r="AC3345">
            <v>0.0752</v>
          </cell>
          <cell r="AD3345">
            <v>12</v>
          </cell>
          <cell r="AE3345">
            <v>11.2</v>
          </cell>
          <cell r="AF3345">
            <v>12</v>
          </cell>
          <cell r="AG3345" t="str">
            <v/>
          </cell>
        </row>
        <row r="3346">
          <cell r="A3346" t="str">
            <v>MD3104-2</v>
          </cell>
          <cell r="B3346" t="str">
            <v>MD2020001</v>
          </cell>
          <cell r="C3346" t="str">
            <v>mideer进阶拼图-4阶（交通款）</v>
          </cell>
          <cell r="D3346" t="str">
            <v>mideer Level Up! Puzzles - TRANSPORTATION</v>
          </cell>
          <cell r="E3346" t="str">
            <v>6936352531043</v>
          </cell>
          <cell r="F3346">
            <v>79.8</v>
          </cell>
          <cell r="G3346">
            <v>79.8</v>
          </cell>
          <cell r="H3346" t="str">
            <v>3+到20+</v>
          </cell>
          <cell r="I3346" t="str">
            <v>老品</v>
          </cell>
          <cell r="J3346" t="str">
            <v>1、产品同竞品差异点（优势点）：
2、产品功能点：
3、产品设计优势：
4、产品教育属性优势：
5、产品安全属性优势：
6、产品相关服务优势：
7、其他：</v>
          </cell>
          <cell r="K3346" t="str">
            <v>教育&amp;艺术名师联合打造，科学美育，脑力步步提升</v>
          </cell>
          <cell r="L3346" t="str">
            <v/>
          </cell>
          <cell r="M3346" t="str">
            <v>销售商品</v>
          </cell>
          <cell r="N3346" t="str">
            <v>2020/03/04</v>
          </cell>
          <cell r="O3346">
            <v>30.324</v>
          </cell>
          <cell r="P3346">
            <v>0.62</v>
          </cell>
          <cell r="Q3346">
            <v>19.2</v>
          </cell>
          <cell r="R3346">
            <v>22.5</v>
          </cell>
          <cell r="S3346">
            <v>12.5</v>
          </cell>
          <cell r="T3346" t="str">
            <v>有</v>
          </cell>
          <cell r="U3346" t="str">
            <v/>
          </cell>
          <cell r="V3346" t="str">
            <v>2190</v>
          </cell>
        </row>
        <row r="3346">
          <cell r="Z3346">
            <v>47</v>
          </cell>
          <cell r="AA3346">
            <v>40</v>
          </cell>
          <cell r="AB3346">
            <v>40</v>
          </cell>
          <cell r="AC3346">
            <v>0.0752</v>
          </cell>
          <cell r="AD3346">
            <v>7.39</v>
          </cell>
          <cell r="AE3346">
            <v>12.6</v>
          </cell>
          <cell r="AF3346">
            <v>12</v>
          </cell>
          <cell r="AG3346" t="str">
            <v/>
          </cell>
        </row>
        <row r="3347">
          <cell r="A3347" t="str">
            <v>MD3105-2</v>
          </cell>
          <cell r="B3347" t="str">
            <v>MD2020001</v>
          </cell>
          <cell r="C3347" t="str">
            <v>mideer进阶拼图-4阶（童话小镇）白卡一代包装</v>
          </cell>
          <cell r="D3347" t="str">
            <v>mideer Level Up! Puzzles - LEVEL 4 TOWN</v>
          </cell>
          <cell r="E3347" t="str">
            <v>6936352531050</v>
          </cell>
          <cell r="F3347">
            <v>79.8</v>
          </cell>
          <cell r="G3347">
            <v>79.8</v>
          </cell>
          <cell r="H3347" t="str">
            <v>3+到20+</v>
          </cell>
          <cell r="I3347" t="str">
            <v>老品</v>
          </cell>
          <cell r="J3347" t="str">
            <v>1、产品同竞品差异点（优势点）：
2、产品功能点：
3、产品设计优势：
4、产品教育属性优势：
5、产品安全属性优势：
6、产品相关服务优势：
7、其他：</v>
          </cell>
          <cell r="K3347" t="str">
            <v>教育&amp;艺术名师联合打造，科学美育，脑力步步提升</v>
          </cell>
          <cell r="L3347" t="str">
            <v/>
          </cell>
          <cell r="M3347" t="str">
            <v>销售商品</v>
          </cell>
          <cell r="N3347" t="str">
            <v>2020/03/04</v>
          </cell>
          <cell r="O3347">
            <v>30.324</v>
          </cell>
          <cell r="P3347">
            <v>0.9</v>
          </cell>
          <cell r="Q3347">
            <v>19.2</v>
          </cell>
          <cell r="R3347">
            <v>22.5</v>
          </cell>
          <cell r="S3347">
            <v>12.5</v>
          </cell>
          <cell r="T3347" t="str">
            <v>有</v>
          </cell>
          <cell r="U3347" t="str">
            <v/>
          </cell>
          <cell r="V3347" t="str">
            <v>2190</v>
          </cell>
        </row>
        <row r="3347">
          <cell r="Z3347">
            <v>47</v>
          </cell>
          <cell r="AA3347">
            <v>40</v>
          </cell>
          <cell r="AB3347">
            <v>40</v>
          </cell>
          <cell r="AC3347">
            <v>0.0752</v>
          </cell>
          <cell r="AD3347">
            <v>10.8</v>
          </cell>
          <cell r="AE3347">
            <v>12.9</v>
          </cell>
          <cell r="AF3347">
            <v>12</v>
          </cell>
          <cell r="AG3347" t="str">
            <v/>
          </cell>
        </row>
        <row r="3348">
          <cell r="A3348" t="str">
            <v>MD3106-2</v>
          </cell>
          <cell r="B3348" t="str">
            <v>MD2020001</v>
          </cell>
          <cell r="C3348" t="str">
            <v>mideer进阶拼图-5阶（探险之旅）</v>
          </cell>
          <cell r="D3348" t="str">
            <v>mideer Level Up! Puzzles - Level 5 Adventure</v>
          </cell>
          <cell r="E3348" t="str">
            <v>6936352531067</v>
          </cell>
          <cell r="F3348">
            <v>89.8</v>
          </cell>
          <cell r="G3348">
            <v>89.8</v>
          </cell>
          <cell r="H3348" t="str">
            <v/>
          </cell>
          <cell r="I3348" t="str">
            <v>老品</v>
          </cell>
          <cell r="J3348" t="str">
            <v/>
          </cell>
          <cell r="K3348" t="str">
            <v>教育&amp;艺术名师联合打造，科学美育，脑力步步提升</v>
          </cell>
          <cell r="L3348" t="str">
            <v/>
          </cell>
          <cell r="M3348" t="str">
            <v>销售商品</v>
          </cell>
          <cell r="N3348" t="str">
            <v>2020/03/04</v>
          </cell>
          <cell r="O3348">
            <v>34.124</v>
          </cell>
          <cell r="P3348">
            <v>0.98</v>
          </cell>
          <cell r="Q3348">
            <v>19.2</v>
          </cell>
          <cell r="R3348">
            <v>22.5</v>
          </cell>
          <cell r="S3348">
            <v>12.5</v>
          </cell>
          <cell r="T3348" t="str">
            <v>有</v>
          </cell>
          <cell r="U3348" t="str">
            <v/>
          </cell>
          <cell r="V3348" t="str">
            <v>2190</v>
          </cell>
        </row>
        <row r="3348">
          <cell r="AC3348">
            <v>0</v>
          </cell>
        </row>
        <row r="3348">
          <cell r="AG3348" t="str">
            <v/>
          </cell>
        </row>
        <row r="3349">
          <cell r="A3349" t="str">
            <v>MD3107-2</v>
          </cell>
          <cell r="B3349" t="str">
            <v>MD2020001</v>
          </cell>
          <cell r="C3349" t="str">
            <v>mideer进阶拼图-5阶（梦幻世界）</v>
          </cell>
          <cell r="D3349" t="str">
            <v>mideer Level Up! Puzzles - Level 5 Magic World</v>
          </cell>
          <cell r="E3349" t="str">
            <v>6936352531074</v>
          </cell>
          <cell r="F3349">
            <v>89.8</v>
          </cell>
        </row>
        <row r="3349">
          <cell r="H3349" t="str">
            <v>3+到20+</v>
          </cell>
          <cell r="I3349" t="str">
            <v>老品</v>
          </cell>
          <cell r="J3349" t="str">
            <v>1、产品同竞品差异点（优势点）：
2、产品功能点：
3、产品设计优势：
4、产品教育属性优势：
5、产品安全属性优势：
6、产品相关服务优势：
7、其他：</v>
          </cell>
          <cell r="K3349" t="str">
            <v>教育&amp;艺术名师联合打造，科学美育，脑力步步提升</v>
          </cell>
          <cell r="L3349" t="str">
            <v/>
          </cell>
          <cell r="M3349" t="str">
            <v>销售商品</v>
          </cell>
          <cell r="N3349" t="str">
            <v>2020/03/04</v>
          </cell>
          <cell r="O3349">
            <v>34.124</v>
          </cell>
          <cell r="P3349">
            <v>0.98</v>
          </cell>
          <cell r="Q3349">
            <v>19.2</v>
          </cell>
          <cell r="R3349">
            <v>22.5</v>
          </cell>
          <cell r="S3349">
            <v>12.5</v>
          </cell>
          <cell r="T3349" t="str">
            <v>有</v>
          </cell>
          <cell r="U3349" t="str">
            <v/>
          </cell>
          <cell r="V3349" t="str">
            <v>2190</v>
          </cell>
          <cell r="W3349">
            <v>19.2</v>
          </cell>
          <cell r="X3349">
            <v>22.5</v>
          </cell>
          <cell r="Y3349">
            <v>12.5</v>
          </cell>
          <cell r="Z3349">
            <v>47</v>
          </cell>
          <cell r="AA3349">
            <v>40</v>
          </cell>
          <cell r="AB3349">
            <v>40</v>
          </cell>
          <cell r="AC3349">
            <v>0.0752</v>
          </cell>
          <cell r="AD3349">
            <v>11.76</v>
          </cell>
          <cell r="AE3349">
            <v>13.97</v>
          </cell>
          <cell r="AF3349">
            <v>12</v>
          </cell>
          <cell r="AG3349" t="str">
            <v/>
          </cell>
        </row>
        <row r="3350">
          <cell r="A3350" t="str">
            <v>MD3108-2</v>
          </cell>
          <cell r="B3350" t="str">
            <v>MD2020001</v>
          </cell>
          <cell r="C3350" t="str">
            <v>mideer进阶拼图-6阶（世界想象）</v>
          </cell>
          <cell r="D3350" t="str">
            <v>mideer Level Up! Puzzles - World Imagination</v>
          </cell>
          <cell r="E3350" t="str">
            <v>6936352531081</v>
          </cell>
          <cell r="F3350">
            <v>99.8</v>
          </cell>
        </row>
        <row r="3350">
          <cell r="H3350" t="str">
            <v>3+到20+</v>
          </cell>
          <cell r="I3350" t="str">
            <v>老品</v>
          </cell>
          <cell r="J3350" t="str">
            <v>1、产品同竞品差异点（优势点）：
2、产品功能点：
3、产品设计优势：
4、产品教育属性优势：
5、产品安全属性优势：
6、产品相关服务优势：
7、其他：</v>
          </cell>
          <cell r="K3350" t="str">
            <v>教育&amp;艺术名师联合打造，科学美育，脑力步步提升</v>
          </cell>
          <cell r="L3350" t="str">
            <v/>
          </cell>
          <cell r="M3350" t="str">
            <v>销售商品</v>
          </cell>
          <cell r="N3350" t="str">
            <v>2020/03/04</v>
          </cell>
          <cell r="O3350">
            <v>37.924</v>
          </cell>
          <cell r="P3350">
            <v>0.7</v>
          </cell>
          <cell r="Q3350">
            <v>19.2</v>
          </cell>
          <cell r="R3350">
            <v>22.5</v>
          </cell>
          <cell r="S3350">
            <v>12.5</v>
          </cell>
          <cell r="T3350" t="str">
            <v>有</v>
          </cell>
          <cell r="U3350" t="str">
            <v/>
          </cell>
          <cell r="V3350" t="str">
            <v>2190</v>
          </cell>
        </row>
        <row r="3350">
          <cell r="Z3350">
            <v>47</v>
          </cell>
          <cell r="AA3350">
            <v>40</v>
          </cell>
          <cell r="AB3350">
            <v>40</v>
          </cell>
          <cell r="AC3350">
            <v>0.0752</v>
          </cell>
          <cell r="AD3350">
            <v>8.34</v>
          </cell>
          <cell r="AE3350">
            <v>10.5</v>
          </cell>
          <cell r="AF3350">
            <v>12</v>
          </cell>
          <cell r="AG3350" t="str">
            <v/>
          </cell>
        </row>
        <row r="3351">
          <cell r="A3351" t="str">
            <v>MD3109-1</v>
          </cell>
          <cell r="B3351" t="str">
            <v>MD2020001</v>
          </cell>
          <cell r="C3351" t="str">
            <v>mideer进阶拼图-7阶（人文地理）</v>
          </cell>
          <cell r="D3351" t="str">
            <v>无</v>
          </cell>
          <cell r="E3351" t="str">
            <v>6936352531098</v>
          </cell>
          <cell r="F3351">
            <v>99.8</v>
          </cell>
          <cell r="G3351">
            <v>78.79</v>
          </cell>
          <cell r="H3351" t="str">
            <v/>
          </cell>
          <cell r="I3351" t="str">
            <v>老品</v>
          </cell>
          <cell r="J3351" t="str">
            <v/>
          </cell>
          <cell r="K3351" t="str">
            <v>教育&amp;艺术名师联合打造，科学美育，脑力步步提升</v>
          </cell>
          <cell r="L3351" t="str">
            <v/>
          </cell>
          <cell r="M3351" t="str">
            <v>销售商品</v>
          </cell>
          <cell r="N3351" t="str">
            <v>2020/03/04</v>
          </cell>
          <cell r="O3351">
            <v>37.924</v>
          </cell>
          <cell r="P3351">
            <v>0.8125</v>
          </cell>
          <cell r="Q3351">
            <v>23</v>
          </cell>
          <cell r="R3351">
            <v>17.9</v>
          </cell>
          <cell r="S3351">
            <v>9</v>
          </cell>
          <cell r="T3351" t="str">
            <v>有</v>
          </cell>
          <cell r="U3351" t="str">
            <v/>
          </cell>
          <cell r="V3351" t="str">
            <v>2190</v>
          </cell>
        </row>
        <row r="3351">
          <cell r="AC3351">
            <v>0</v>
          </cell>
        </row>
        <row r="3351">
          <cell r="AG3351" t="str">
            <v/>
          </cell>
        </row>
        <row r="3352">
          <cell r="A3352" t="str">
            <v>MD3108</v>
          </cell>
          <cell r="B3352" t="str">
            <v>MD2020001</v>
          </cell>
          <cell r="C3352" t="str">
            <v>mideer进阶拼图-6阶（世界想象）</v>
          </cell>
          <cell r="D3352" t="str">
            <v>无</v>
          </cell>
          <cell r="E3352" t="str">
            <v>6936352531081</v>
          </cell>
          <cell r="F3352">
            <v>99.8</v>
          </cell>
          <cell r="G3352">
            <v>78.79</v>
          </cell>
          <cell r="H3352" t="str">
            <v/>
          </cell>
          <cell r="I3352" t="str">
            <v>老品</v>
          </cell>
          <cell r="J3352" t="str">
            <v/>
          </cell>
          <cell r="K3352" t="str">
            <v>教育&amp;艺术名师联合打造，科学美育，脑力步步提升</v>
          </cell>
          <cell r="L3352" t="str">
            <v/>
          </cell>
          <cell r="M3352" t="str">
            <v>销售商品</v>
          </cell>
          <cell r="N3352" t="str">
            <v>2020/03/04</v>
          </cell>
          <cell r="O3352">
            <v>37.924</v>
          </cell>
          <cell r="P3352">
            <v>0.695</v>
          </cell>
          <cell r="Q3352">
            <v>19.2</v>
          </cell>
          <cell r="R3352">
            <v>22.5</v>
          </cell>
          <cell r="S3352">
            <v>12.5</v>
          </cell>
          <cell r="T3352" t="str">
            <v>有</v>
          </cell>
          <cell r="U3352" t="str">
            <v/>
          </cell>
          <cell r="V3352" t="str">
            <v>2190</v>
          </cell>
        </row>
        <row r="3352">
          <cell r="AC3352">
            <v>0</v>
          </cell>
        </row>
        <row r="3352">
          <cell r="AG3352" t="str">
            <v/>
          </cell>
        </row>
        <row r="3353">
          <cell r="A3353" t="str">
            <v>MD3107</v>
          </cell>
          <cell r="B3353" t="str">
            <v>MD2020001</v>
          </cell>
          <cell r="C3353" t="str">
            <v>mideer进阶拼图-5阶（梦幻世界）</v>
          </cell>
          <cell r="D3353" t="str">
            <v>无</v>
          </cell>
          <cell r="E3353" t="str">
            <v>6936352531074</v>
          </cell>
          <cell r="F3353">
            <v>89.8</v>
          </cell>
          <cell r="G3353">
            <v>59.08</v>
          </cell>
          <cell r="H3353" t="str">
            <v/>
          </cell>
          <cell r="I3353" t="str">
            <v>老品</v>
          </cell>
          <cell r="J3353" t="str">
            <v/>
          </cell>
          <cell r="K3353" t="str">
            <v>教育&amp;艺术名师联合打造，科学美育，脑力步步提升</v>
          </cell>
          <cell r="L3353" t="str">
            <v/>
          </cell>
          <cell r="M3353" t="str">
            <v>销售商品</v>
          </cell>
          <cell r="N3353" t="str">
            <v>2020/03/04</v>
          </cell>
          <cell r="O3353">
            <v>34.124</v>
          </cell>
          <cell r="P3353">
            <v>0.98</v>
          </cell>
          <cell r="Q3353">
            <v>19.2</v>
          </cell>
          <cell r="R3353">
            <v>22.5</v>
          </cell>
          <cell r="S3353">
            <v>12.5</v>
          </cell>
          <cell r="T3353" t="str">
            <v>有</v>
          </cell>
          <cell r="U3353" t="str">
            <v/>
          </cell>
          <cell r="V3353" t="str">
            <v>2190</v>
          </cell>
        </row>
        <row r="3353">
          <cell r="AC3353">
            <v>0</v>
          </cell>
        </row>
        <row r="3353">
          <cell r="AG3353" t="str">
            <v/>
          </cell>
        </row>
        <row r="3354">
          <cell r="A3354" t="str">
            <v>MD3105</v>
          </cell>
          <cell r="B3354" t="str">
            <v>MD2020001</v>
          </cell>
          <cell r="C3354" t="str">
            <v>mideer进阶拼图-4阶（小镇款）</v>
          </cell>
          <cell r="D3354" t="str">
            <v>无</v>
          </cell>
          <cell r="E3354" t="str">
            <v>6936352531050</v>
          </cell>
          <cell r="F3354">
            <v>79.8</v>
          </cell>
          <cell r="G3354">
            <v>79.8</v>
          </cell>
          <cell r="H3354" t="str">
            <v/>
          </cell>
          <cell r="I3354" t="str">
            <v>老品</v>
          </cell>
          <cell r="J3354" t="str">
            <v/>
          </cell>
          <cell r="K3354" t="str">
            <v>教育&amp;艺术名师联合打造，科学美育，脑力步步提升</v>
          </cell>
          <cell r="L3354" t="str">
            <v/>
          </cell>
          <cell r="M3354" t="str">
            <v>销售商品</v>
          </cell>
          <cell r="N3354" t="str">
            <v>2020/03/04</v>
          </cell>
          <cell r="O3354">
            <v>30.324</v>
          </cell>
          <cell r="P3354">
            <v>0.9</v>
          </cell>
          <cell r="Q3354">
            <v>19.2</v>
          </cell>
          <cell r="R3354">
            <v>22.5</v>
          </cell>
          <cell r="S3354">
            <v>12.5</v>
          </cell>
          <cell r="T3354" t="str">
            <v>有</v>
          </cell>
          <cell r="U3354" t="str">
            <v/>
          </cell>
          <cell r="V3354" t="str">
            <v>2190</v>
          </cell>
        </row>
        <row r="3354">
          <cell r="AC3354">
            <v>0</v>
          </cell>
        </row>
        <row r="3354">
          <cell r="AG3354" t="str">
            <v/>
          </cell>
        </row>
        <row r="3355">
          <cell r="A3355" t="str">
            <v>MD3109-2</v>
          </cell>
          <cell r="B3355" t="str">
            <v>MD2020001</v>
          </cell>
          <cell r="C3355" t="str">
            <v>mideer进阶拼图-7阶（人文地理）</v>
          </cell>
          <cell r="D3355" t="str">
            <v>无</v>
          </cell>
          <cell r="E3355" t="str">
            <v>6936352531098</v>
          </cell>
          <cell r="F3355">
            <v>99.8</v>
          </cell>
          <cell r="G3355">
            <v>44.65</v>
          </cell>
          <cell r="H3355" t="str">
            <v/>
          </cell>
          <cell r="I3355" t="str">
            <v>老品</v>
          </cell>
          <cell r="J3355" t="str">
            <v/>
          </cell>
          <cell r="K3355" t="str">
            <v>教育&amp;艺术名师联合打造，科学美育，脑力步步提升</v>
          </cell>
          <cell r="L3355" t="str">
            <v/>
          </cell>
          <cell r="M3355" t="str">
            <v>销售商品</v>
          </cell>
          <cell r="N3355" t="str">
            <v>2020/03/04</v>
          </cell>
          <cell r="O3355">
            <v>37.924</v>
          </cell>
          <cell r="P3355">
            <v>0.8125</v>
          </cell>
          <cell r="Q3355">
            <v>19.2</v>
          </cell>
          <cell r="R3355">
            <v>22.5</v>
          </cell>
          <cell r="S3355">
            <v>12.5</v>
          </cell>
          <cell r="T3355" t="str">
            <v>有</v>
          </cell>
          <cell r="U3355" t="str">
            <v/>
          </cell>
          <cell r="V3355" t="str">
            <v>2190</v>
          </cell>
        </row>
        <row r="3355">
          <cell r="AC3355">
            <v>0</v>
          </cell>
        </row>
        <row r="3355">
          <cell r="AG3355" t="str">
            <v/>
          </cell>
        </row>
        <row r="3356">
          <cell r="A3356" t="str">
            <v>MD3101-2</v>
          </cell>
          <cell r="B3356" t="str">
            <v>MD2020001</v>
          </cell>
          <cell r="C3356" t="str">
            <v>mideer进阶拼图-2阶（认知四季）</v>
          </cell>
          <cell r="D3356" t="str">
            <v>无</v>
          </cell>
          <cell r="E3356" t="str">
            <v>6936352531012</v>
          </cell>
          <cell r="F3356">
            <v>69.8</v>
          </cell>
          <cell r="G3356">
            <v>47.76</v>
          </cell>
          <cell r="H3356" t="str">
            <v/>
          </cell>
          <cell r="I3356" t="str">
            <v>老品</v>
          </cell>
          <cell r="J3356" t="str">
            <v/>
          </cell>
          <cell r="K3356" t="str">
            <v>教育&amp;艺术名师联合打造，科学美育，脑力步步提升</v>
          </cell>
          <cell r="L3356" t="str">
            <v/>
          </cell>
          <cell r="M3356" t="str">
            <v>销售商品</v>
          </cell>
          <cell r="N3356" t="str">
            <v>2020/03/04</v>
          </cell>
          <cell r="O3356">
            <v>26.524</v>
          </cell>
          <cell r="P3356">
            <v>0.83</v>
          </cell>
          <cell r="Q3356">
            <v>19.2</v>
          </cell>
          <cell r="R3356">
            <v>22.5</v>
          </cell>
          <cell r="S3356">
            <v>12.5</v>
          </cell>
          <cell r="T3356" t="str">
            <v>有</v>
          </cell>
          <cell r="U3356" t="str">
            <v/>
          </cell>
          <cell r="V3356" t="str">
            <v>2190</v>
          </cell>
        </row>
        <row r="3356">
          <cell r="AC3356">
            <v>0</v>
          </cell>
        </row>
        <row r="3356">
          <cell r="AG3356" t="str">
            <v/>
          </cell>
        </row>
        <row r="3357">
          <cell r="A3357" t="str">
            <v>MD3058</v>
          </cell>
          <cell r="B3357" t="str">
            <v>MD2017001</v>
          </cell>
          <cell r="C3357" t="str">
            <v>mideer 童话拼图-爱丽丝漫游仙境</v>
          </cell>
          <cell r="D3357" t="str">
            <v>无</v>
          </cell>
          <cell r="E3357" t="str">
            <v>6936352530589</v>
          </cell>
          <cell r="F3357">
            <v>55</v>
          </cell>
          <cell r="G3357">
            <v>55</v>
          </cell>
          <cell r="H3357" t="str">
            <v/>
          </cell>
          <cell r="I3357" t="str">
            <v>老品</v>
          </cell>
          <cell r="J3357" t="str">
            <v/>
          </cell>
          <cell r="K3357" t="str">
            <v>画面内容栩栩如生，拼完可做艺术装饰</v>
          </cell>
          <cell r="L3357" t="str">
            <v/>
          </cell>
          <cell r="M3357" t="str">
            <v>销售商品</v>
          </cell>
          <cell r="N3357" t="str">
            <v>2020/05/01</v>
          </cell>
          <cell r="O3357">
            <v>20.9</v>
          </cell>
          <cell r="P3357">
            <v>0.485</v>
          </cell>
          <cell r="Q3357">
            <v>19</v>
          </cell>
          <cell r="R3357">
            <v>22.5</v>
          </cell>
          <cell r="S3357">
            <v>5</v>
          </cell>
          <cell r="T3357" t="str">
            <v>有</v>
          </cell>
          <cell r="U3357" t="str">
            <v/>
          </cell>
          <cell r="V3357" t="str">
            <v>2190</v>
          </cell>
        </row>
        <row r="3357">
          <cell r="AC3357">
            <v>0</v>
          </cell>
        </row>
        <row r="3357">
          <cell r="AG3357" t="str">
            <v/>
          </cell>
        </row>
        <row r="3358">
          <cell r="A3358" t="str">
            <v>MD3126</v>
          </cell>
          <cell r="B3358" t="str">
            <v>MD2021002</v>
          </cell>
          <cell r="C3358" t="str">
            <v>mideer艺术拼图500片-熊船长的化装舞会</v>
          </cell>
          <cell r="D3358" t="str">
            <v>mideer Artist Puzzle - Captain Bear's Constume Party (500p)</v>
          </cell>
          <cell r="E3358" t="str">
            <v>6936352531265</v>
          </cell>
          <cell r="F3358">
            <v>79</v>
          </cell>
          <cell r="G3358">
            <v>79</v>
          </cell>
          <cell r="H3358" t="str">
            <v>3+到20+</v>
          </cell>
          <cell r="I3358" t="str">
            <v>老品</v>
          </cell>
          <cell r="J3358" t="str">
            <v>1、产品同竞品差异点（优势点）：
2、产品功能点：
3、产品设计优势：
4、产品教育属性优势：
5、产品安全属性优势：
6、产品相关服务优势：
7、其他：</v>
          </cell>
          <cell r="K3358" t="str">
            <v>知名艺术家绘制插画，画面内容栩栩如生，提升审美力</v>
          </cell>
          <cell r="L3358" t="str">
            <v/>
          </cell>
          <cell r="M3358" t="str">
            <v>销售商品</v>
          </cell>
          <cell r="N3358" t="str">
            <v>2020/07/27</v>
          </cell>
          <cell r="O3358">
            <v>30.02</v>
          </cell>
          <cell r="P3358">
            <v>0.63</v>
          </cell>
          <cell r="Q3358">
            <v>21</v>
          </cell>
          <cell r="R3358">
            <v>16</v>
          </cell>
          <cell r="S3358">
            <v>9</v>
          </cell>
          <cell r="T3358" t="str">
            <v>有</v>
          </cell>
          <cell r="U3358" t="str">
            <v/>
          </cell>
          <cell r="V3358" t="str">
            <v>2190</v>
          </cell>
        </row>
        <row r="3358">
          <cell r="Z3358">
            <v>43.5</v>
          </cell>
          <cell r="AA3358">
            <v>34</v>
          </cell>
          <cell r="AB3358">
            <v>46.5</v>
          </cell>
          <cell r="AC3358">
            <v>0.0687735</v>
          </cell>
          <cell r="AD3358">
            <v>12.6</v>
          </cell>
          <cell r="AE3358">
            <v>13.4</v>
          </cell>
          <cell r="AF3358">
            <v>20</v>
          </cell>
          <cell r="AG3358" t="str">
            <v/>
          </cell>
        </row>
        <row r="3359">
          <cell r="A3359" t="str">
            <v>MD3125</v>
          </cell>
          <cell r="B3359" t="str">
            <v>MD2021002</v>
          </cell>
          <cell r="C3359" t="str">
            <v>mideer艺术拼图528片-森林里的狂欢</v>
          </cell>
          <cell r="D3359" t="str">
            <v>mideer Artist Puzzle - Forest Carnival (528p)</v>
          </cell>
          <cell r="E3359" t="str">
            <v>6936352531258</v>
          </cell>
          <cell r="F3359">
            <v>79</v>
          </cell>
        </row>
        <row r="3359">
          <cell r="H3359" t="str">
            <v>3+到20+</v>
          </cell>
          <cell r="I3359" t="str">
            <v>老品</v>
          </cell>
          <cell r="J3359" t="str">
            <v>1、产品同竞品差异点（优势点）：
2、产品功能点：
3、产品设计优势：
4、产品教育属性优势：
5、产品安全属性优势：
6、产品相关服务优势：
7、其他：</v>
          </cell>
          <cell r="K3359" t="str">
            <v>知名艺术家绘制插画，画面内容栩栩如生，提升审美力</v>
          </cell>
          <cell r="L3359" t="str">
            <v/>
          </cell>
          <cell r="M3359" t="str">
            <v>销售商品</v>
          </cell>
          <cell r="N3359" t="str">
            <v>2020/07/27</v>
          </cell>
          <cell r="O3359">
            <v>30.02</v>
          </cell>
          <cell r="P3359">
            <v>0.65</v>
          </cell>
          <cell r="Q3359">
            <v>21</v>
          </cell>
          <cell r="R3359">
            <v>16</v>
          </cell>
          <cell r="S3359">
            <v>8.5</v>
          </cell>
          <cell r="T3359" t="str">
            <v>有</v>
          </cell>
          <cell r="U3359" t="str">
            <v/>
          </cell>
          <cell r="V3359" t="str">
            <v>2190</v>
          </cell>
          <cell r="W3359">
            <v>21</v>
          </cell>
          <cell r="X3359">
            <v>16</v>
          </cell>
          <cell r="Y3359">
            <v>8.5</v>
          </cell>
          <cell r="Z3359">
            <v>43.5</v>
          </cell>
          <cell r="AA3359">
            <v>34</v>
          </cell>
          <cell r="AB3359">
            <v>47</v>
          </cell>
          <cell r="AC3359">
            <v>0.069513</v>
          </cell>
          <cell r="AD3359">
            <v>13</v>
          </cell>
          <cell r="AE3359">
            <v>14.57</v>
          </cell>
          <cell r="AF3359">
            <v>20</v>
          </cell>
          <cell r="AG3359" t="str">
            <v/>
          </cell>
        </row>
        <row r="3360">
          <cell r="A3360" t="str">
            <v>MD3113</v>
          </cell>
          <cell r="B3360" t="str">
            <v>MD2017072</v>
          </cell>
          <cell r="C3360" t="str">
            <v>mideer世界旅行拼图180PCS-古典欧洲</v>
          </cell>
          <cell r="D3360" t="str">
            <v>mideer Travel Around the World - Classical Europe (180p)</v>
          </cell>
          <cell r="E3360" t="str">
            <v>6936352531135</v>
          </cell>
          <cell r="F3360">
            <v>78</v>
          </cell>
          <cell r="G3360">
            <v>78</v>
          </cell>
          <cell r="H3360" t="str">
            <v/>
          </cell>
          <cell r="I3360" t="str">
            <v>老品</v>
          </cell>
          <cell r="J3360" t="str">
            <v/>
          </cell>
          <cell r="K3360" t="str">
            <v>暂缺</v>
          </cell>
          <cell r="L3360" t="str">
            <v/>
          </cell>
          <cell r="M3360" t="str">
            <v>销售商品</v>
          </cell>
          <cell r="N3360" t="str">
            <v>2020/07/29</v>
          </cell>
          <cell r="O3360">
            <v>29.64</v>
          </cell>
          <cell r="P3360">
            <v>0.78</v>
          </cell>
          <cell r="Q3360">
            <v>25</v>
          </cell>
          <cell r="R3360">
            <v>18</v>
          </cell>
          <cell r="S3360">
            <v>7</v>
          </cell>
          <cell r="T3360" t="str">
            <v>有</v>
          </cell>
          <cell r="U3360" t="str">
            <v/>
          </cell>
          <cell r="V3360" t="str">
            <v>2190</v>
          </cell>
        </row>
        <row r="3360">
          <cell r="AC3360">
            <v>0</v>
          </cell>
        </row>
        <row r="3360">
          <cell r="AG3360" t="str">
            <v/>
          </cell>
        </row>
        <row r="3361">
          <cell r="A3361" t="str">
            <v>MD3111</v>
          </cell>
          <cell r="B3361" t="str">
            <v>MD2017072</v>
          </cell>
          <cell r="C3361" t="str">
            <v>mideer世界旅行拼图180PCS-热情非洲</v>
          </cell>
          <cell r="D3361" t="str">
            <v>mideer Travel Around the World - Passion Africa (180p)</v>
          </cell>
          <cell r="E3361" t="str">
            <v>6936352531111</v>
          </cell>
          <cell r="F3361">
            <v>78</v>
          </cell>
          <cell r="G3361">
            <v>78</v>
          </cell>
          <cell r="H3361" t="str">
            <v/>
          </cell>
          <cell r="I3361" t="str">
            <v>老品</v>
          </cell>
          <cell r="J3361" t="str">
            <v/>
          </cell>
          <cell r="K3361" t="str">
            <v>暂缺</v>
          </cell>
          <cell r="L3361" t="str">
            <v/>
          </cell>
          <cell r="M3361" t="str">
            <v>销售商品</v>
          </cell>
          <cell r="N3361" t="str">
            <v>2020/07/29</v>
          </cell>
          <cell r="O3361">
            <v>29.64</v>
          </cell>
          <cell r="P3361">
            <v>0.79</v>
          </cell>
          <cell r="Q3361">
            <v>25</v>
          </cell>
          <cell r="R3361">
            <v>18</v>
          </cell>
          <cell r="S3361">
            <v>7</v>
          </cell>
          <cell r="T3361" t="str">
            <v>有</v>
          </cell>
          <cell r="U3361" t="str">
            <v/>
          </cell>
          <cell r="V3361" t="str">
            <v>2190</v>
          </cell>
        </row>
        <row r="3361">
          <cell r="AC3361">
            <v>0</v>
          </cell>
        </row>
        <row r="3361">
          <cell r="AG3361" t="str">
            <v/>
          </cell>
        </row>
        <row r="3362">
          <cell r="A3362" t="str">
            <v>MD3098</v>
          </cell>
          <cell r="B3362" t="str">
            <v>MD2018005</v>
          </cell>
          <cell r="C3362" t="str">
            <v>mideer 手提礼盒拼图-童话大游行104PCS</v>
          </cell>
          <cell r="D3362" t="str">
            <v>mideer Gift Portable Puzzle - Tales Parade (104p)</v>
          </cell>
          <cell r="E3362" t="str">
            <v>6936352530985</v>
          </cell>
          <cell r="F3362">
            <v>76</v>
          </cell>
          <cell r="G3362">
            <v>76</v>
          </cell>
          <cell r="H3362" t="str">
            <v/>
          </cell>
          <cell r="I3362" t="str">
            <v>老品</v>
          </cell>
          <cell r="J3362" t="str">
            <v/>
          </cell>
          <cell r="K3362" t="str">
            <v>手提款更便捷，送礼更讲究，锻炼手眼协调</v>
          </cell>
          <cell r="L3362" t="str">
            <v/>
          </cell>
          <cell r="M3362" t="str">
            <v>销售商品</v>
          </cell>
          <cell r="N3362" t="str">
            <v>2018/04/07</v>
          </cell>
          <cell r="O3362">
            <v>28.88</v>
          </cell>
          <cell r="P3362">
            <v>0.85</v>
          </cell>
          <cell r="Q3362">
            <v>21.3</v>
          </cell>
          <cell r="R3362">
            <v>8.3</v>
          </cell>
          <cell r="S3362">
            <v>20.25</v>
          </cell>
          <cell r="T3362" t="str">
            <v>有</v>
          </cell>
          <cell r="U3362" t="str">
            <v/>
          </cell>
          <cell r="V3362" t="str">
            <v>2190</v>
          </cell>
        </row>
        <row r="3362">
          <cell r="AC3362">
            <v>0</v>
          </cell>
        </row>
        <row r="3362">
          <cell r="AG3362" t="str">
            <v/>
          </cell>
        </row>
        <row r="3363">
          <cell r="A3363" t="str">
            <v>MD3027</v>
          </cell>
          <cell r="B3363" t="str">
            <v>MD2018005</v>
          </cell>
          <cell r="C3363" t="str">
            <v>mideer 手提礼盒拼图  人文地理  100PCS</v>
          </cell>
          <cell r="D3363" t="str">
            <v>mideer Gift Portable Puzzle - Our World Floor (104p)</v>
          </cell>
          <cell r="E3363" t="str">
            <v>6936352530275</v>
          </cell>
          <cell r="F3363">
            <v>76</v>
          </cell>
          <cell r="G3363">
            <v>75.95</v>
          </cell>
          <cell r="H3363" t="str">
            <v>3+到20+</v>
          </cell>
          <cell r="I3363" t="str">
            <v>老品</v>
          </cell>
          <cell r="J3363" t="str">
            <v>1、产品同竞品差异点（优势点）：
2、产品功能点：
3、产品设计优势：
4、产品教育属性优势：
5、产品安全属性优势：
6、产品相关服务优势：
7、其他：</v>
          </cell>
          <cell r="K3363" t="str">
            <v>手提款更便捷，送礼更讲究，锻炼手眼协调</v>
          </cell>
          <cell r="L3363" t="str">
            <v/>
          </cell>
          <cell r="M3363" t="str">
            <v>销售商品</v>
          </cell>
          <cell r="N3363" t="str">
            <v>2018/04/07</v>
          </cell>
          <cell r="O3363">
            <v>28.88</v>
          </cell>
          <cell r="P3363">
            <v>0.75</v>
          </cell>
          <cell r="Q3363">
            <v>21.3</v>
          </cell>
          <cell r="R3363">
            <v>8.3</v>
          </cell>
          <cell r="S3363">
            <v>20.25</v>
          </cell>
          <cell r="T3363" t="str">
            <v>有</v>
          </cell>
          <cell r="U3363" t="str">
            <v/>
          </cell>
          <cell r="V3363" t="str">
            <v>2190</v>
          </cell>
          <cell r="W3363">
            <v>21.5</v>
          </cell>
          <cell r="X3363">
            <v>21</v>
          </cell>
          <cell r="Y3363">
            <v>8.5</v>
          </cell>
          <cell r="Z3363">
            <v>44</v>
          </cell>
          <cell r="AA3363">
            <v>35</v>
          </cell>
          <cell r="AB3363">
            <v>23.5</v>
          </cell>
          <cell r="AC3363">
            <v>0.03619</v>
          </cell>
          <cell r="AD3363">
            <v>6.1</v>
          </cell>
          <cell r="AE3363">
            <v>6.75</v>
          </cell>
          <cell r="AF3363">
            <v>8</v>
          </cell>
          <cell r="AG3363" t="str">
            <v>否</v>
          </cell>
        </row>
        <row r="3364">
          <cell r="A3364" t="str">
            <v>MD3078</v>
          </cell>
          <cell r="B3364" t="str">
            <v>MD2018005</v>
          </cell>
          <cell r="C3364" t="str">
            <v>mideer 手提礼盒拼图  交通  104PCS</v>
          </cell>
          <cell r="D3364" t="str">
            <v>mideer Gift Portable Puzzle - Busy Garage (104p)</v>
          </cell>
          <cell r="E3364" t="str">
            <v>6936352530787</v>
          </cell>
          <cell r="F3364">
            <v>76</v>
          </cell>
          <cell r="G3364">
            <v>75.95</v>
          </cell>
          <cell r="H3364" t="str">
            <v>3+到20+</v>
          </cell>
          <cell r="I3364" t="str">
            <v>老品</v>
          </cell>
          <cell r="J3364" t="str">
            <v>1、产品同竞品差异点（优势点）：
2、产品功能点：
3、产品设计优势：
4、产品教育属性优势：
5、产品安全属性优势：
6、产品相关服务优势：
7、其他：</v>
          </cell>
          <cell r="K3364" t="str">
            <v>手提款更便捷，送礼更讲究，锻炼手眼协调</v>
          </cell>
          <cell r="L3364" t="str">
            <v/>
          </cell>
          <cell r="M3364" t="str">
            <v>销售商品</v>
          </cell>
          <cell r="N3364" t="str">
            <v>2018/04/07</v>
          </cell>
          <cell r="O3364">
            <v>28.88</v>
          </cell>
          <cell r="P3364">
            <v>0.75</v>
          </cell>
          <cell r="Q3364">
            <v>21.3</v>
          </cell>
          <cell r="R3364">
            <v>8.3</v>
          </cell>
          <cell r="S3364">
            <v>20.25</v>
          </cell>
          <cell r="T3364" t="str">
            <v>有</v>
          </cell>
          <cell r="U3364" t="str">
            <v/>
          </cell>
          <cell r="V3364" t="str">
            <v>2190</v>
          </cell>
          <cell r="W3364">
            <v>21.4</v>
          </cell>
          <cell r="X3364">
            <v>7.9</v>
          </cell>
          <cell r="Y3364">
            <v>20.5</v>
          </cell>
          <cell r="Z3364">
            <v>44</v>
          </cell>
          <cell r="AA3364">
            <v>34.9</v>
          </cell>
          <cell r="AB3364">
            <v>23</v>
          </cell>
          <cell r="AC3364">
            <v>0.0353188</v>
          </cell>
          <cell r="AD3364">
            <v>6.4</v>
          </cell>
          <cell r="AE3364">
            <v>6.7</v>
          </cell>
          <cell r="AF3364">
            <v>8</v>
          </cell>
          <cell r="AG3364" t="str">
            <v>否</v>
          </cell>
        </row>
        <row r="3365">
          <cell r="A3365" t="str">
            <v>MD3046</v>
          </cell>
          <cell r="B3365" t="str">
            <v>MD2017044</v>
          </cell>
          <cell r="C3365" t="str">
            <v>mideer 艺术拼图-蒙娜丽莎</v>
          </cell>
          <cell r="D3365" t="str">
            <v>mideer Artist Puzzle - Mona Lisa</v>
          </cell>
          <cell r="E3365" t="str">
            <v>6936352530466</v>
          </cell>
          <cell r="F3365">
            <v>11</v>
          </cell>
          <cell r="G3365">
            <v>11</v>
          </cell>
          <cell r="H3365" t="str">
            <v/>
          </cell>
          <cell r="I3365" t="str">
            <v>老品</v>
          </cell>
          <cell r="J3365" t="str">
            <v/>
          </cell>
          <cell r="K3365" t="str">
            <v>明信片大小，名画创意，更添艺术性</v>
          </cell>
          <cell r="L3365" t="str">
            <v/>
          </cell>
          <cell r="M3365" t="str">
            <v>销售商品</v>
          </cell>
          <cell r="N3365" t="str">
            <v>2018/07/19</v>
          </cell>
          <cell r="O3365">
            <v>2.75</v>
          </cell>
          <cell r="P3365">
            <v>0.047</v>
          </cell>
          <cell r="Q3365">
            <v>9</v>
          </cell>
          <cell r="R3365">
            <v>12</v>
          </cell>
          <cell r="S3365">
            <v>2.5</v>
          </cell>
          <cell r="T3365" t="str">
            <v>有</v>
          </cell>
          <cell r="U3365" t="str">
            <v/>
          </cell>
          <cell r="V3365" t="str">
            <v>2190</v>
          </cell>
        </row>
        <row r="3365">
          <cell r="AC3365">
            <v>0</v>
          </cell>
        </row>
        <row r="3365">
          <cell r="AG3365" t="str">
            <v/>
          </cell>
        </row>
        <row r="3366">
          <cell r="A3366" t="str">
            <v>MD3045</v>
          </cell>
          <cell r="B3366" t="str">
            <v>MD2017044</v>
          </cell>
          <cell r="C3366" t="str">
            <v>mideer 艺术拼图-星空</v>
          </cell>
          <cell r="D3366" t="str">
            <v>mideer Artist Puzzle - The Starry Night</v>
          </cell>
          <cell r="E3366" t="str">
            <v>6936352530459</v>
          </cell>
          <cell r="F3366">
            <v>11</v>
          </cell>
          <cell r="G3366">
            <v>11</v>
          </cell>
          <cell r="H3366" t="str">
            <v/>
          </cell>
          <cell r="I3366" t="str">
            <v>老品</v>
          </cell>
          <cell r="J3366" t="str">
            <v/>
          </cell>
          <cell r="K3366" t="str">
            <v>明信片大小，名画创意，更添艺术性</v>
          </cell>
          <cell r="L3366" t="str">
            <v/>
          </cell>
          <cell r="M3366" t="str">
            <v>销售商品</v>
          </cell>
          <cell r="N3366" t="str">
            <v>2018/07/19</v>
          </cell>
          <cell r="O3366">
            <v>4.18</v>
          </cell>
          <cell r="P3366">
            <v>0.047</v>
          </cell>
          <cell r="Q3366">
            <v>9</v>
          </cell>
          <cell r="R3366">
            <v>12</v>
          </cell>
          <cell r="S3366">
            <v>2.5</v>
          </cell>
          <cell r="T3366" t="str">
            <v>有</v>
          </cell>
          <cell r="U3366" t="str">
            <v/>
          </cell>
          <cell r="V3366" t="str">
            <v>2190</v>
          </cell>
        </row>
        <row r="3366">
          <cell r="AC3366">
            <v>0</v>
          </cell>
        </row>
        <row r="3366">
          <cell r="AG3366" t="str">
            <v/>
          </cell>
        </row>
        <row r="3367">
          <cell r="A3367" t="str">
            <v>MD3077</v>
          </cell>
          <cell r="B3367" t="str">
            <v>MD2017048</v>
          </cell>
          <cell r="C3367" t="str">
            <v>mideer木质24P拼图-欢乐假期</v>
          </cell>
          <cell r="D3367" t="str">
            <v>mideer Wooden Puzzle - Travel by Car (24p)</v>
          </cell>
          <cell r="E3367" t="str">
            <v>6936352530770</v>
          </cell>
          <cell r="F3367">
            <v>42</v>
          </cell>
        </row>
        <row r="3367">
          <cell r="H3367" t="str">
            <v/>
          </cell>
          <cell r="I3367" t="str">
            <v>老品</v>
          </cell>
          <cell r="J3367" t="str">
            <v/>
          </cell>
          <cell r="K3367" t="str">
            <v>原木清香无异味，均匀打磨无毛刺，画面生动</v>
          </cell>
          <cell r="L3367" t="str">
            <v/>
          </cell>
          <cell r="M3367" t="str">
            <v>销售商品</v>
          </cell>
          <cell r="N3367" t="str">
            <v>2018/07/25</v>
          </cell>
          <cell r="O3367">
            <v>14.7</v>
          </cell>
          <cell r="P3367">
            <v>0.3</v>
          </cell>
          <cell r="Q3367">
            <v>30</v>
          </cell>
          <cell r="R3367">
            <v>22.5</v>
          </cell>
          <cell r="S3367">
            <v>0.7</v>
          </cell>
          <cell r="T3367" t="str">
            <v>有</v>
          </cell>
          <cell r="U3367" t="str">
            <v/>
          </cell>
          <cell r="V3367" t="str">
            <v>2190</v>
          </cell>
        </row>
        <row r="3367">
          <cell r="AC3367">
            <v>0</v>
          </cell>
        </row>
        <row r="3367">
          <cell r="AG3367" t="str">
            <v/>
          </cell>
        </row>
        <row r="3368">
          <cell r="A3368" t="str">
            <v>MD3079</v>
          </cell>
          <cell r="B3368" t="str">
            <v>MD2017048</v>
          </cell>
          <cell r="C3368" t="str">
            <v>mideer木质24P拼图-好饿的毛毛虫</v>
          </cell>
          <cell r="D3368" t="str">
            <v>mideer Wooden Puzzle - The Very Hungry Caterpillar (24p)</v>
          </cell>
          <cell r="E3368" t="str">
            <v>6936352530794</v>
          </cell>
          <cell r="F3368">
            <v>42</v>
          </cell>
          <cell r="G3368">
            <v>38.68</v>
          </cell>
          <cell r="H3368" t="str">
            <v/>
          </cell>
          <cell r="I3368" t="str">
            <v>老品</v>
          </cell>
          <cell r="J3368" t="str">
            <v/>
          </cell>
          <cell r="K3368" t="str">
            <v>原木清香无异味，均匀打磨无毛刺，画面生动</v>
          </cell>
          <cell r="L3368" t="str">
            <v/>
          </cell>
          <cell r="M3368" t="str">
            <v>销售商品</v>
          </cell>
          <cell r="N3368" t="str">
            <v>2018/07/25</v>
          </cell>
          <cell r="O3368">
            <v>14.7</v>
          </cell>
          <cell r="P3368">
            <v>0.35</v>
          </cell>
          <cell r="Q3368">
            <v>30</v>
          </cell>
          <cell r="R3368">
            <v>22.5</v>
          </cell>
          <cell r="S3368">
            <v>0.8</v>
          </cell>
          <cell r="T3368" t="str">
            <v>有</v>
          </cell>
          <cell r="U3368" t="str">
            <v/>
          </cell>
          <cell r="V3368" t="str">
            <v>2190</v>
          </cell>
        </row>
        <row r="3368">
          <cell r="AC3368">
            <v>0</v>
          </cell>
        </row>
        <row r="3368">
          <cell r="AG3368" t="str">
            <v/>
          </cell>
        </row>
        <row r="3369">
          <cell r="A3369" t="str">
            <v>MD3076</v>
          </cell>
          <cell r="B3369" t="str">
            <v>MD2017048</v>
          </cell>
          <cell r="C3369" t="str">
            <v>mideer木质24P拼图-坐车去旅行</v>
          </cell>
          <cell r="D3369" t="str">
            <v>mideer Wooden Puzzle - Happy Holiday (24p)</v>
          </cell>
          <cell r="E3369" t="str">
            <v>6936352530763</v>
          </cell>
          <cell r="F3369">
            <v>42</v>
          </cell>
        </row>
        <row r="3369">
          <cell r="H3369" t="str">
            <v/>
          </cell>
          <cell r="I3369" t="str">
            <v>老品</v>
          </cell>
          <cell r="J3369" t="str">
            <v/>
          </cell>
          <cell r="K3369" t="str">
            <v>原木清香无异味，均匀打磨无毛刺，画面生动</v>
          </cell>
          <cell r="L3369" t="str">
            <v/>
          </cell>
          <cell r="M3369" t="str">
            <v>销售商品</v>
          </cell>
          <cell r="N3369" t="str">
            <v>2018/07/25</v>
          </cell>
          <cell r="O3369">
            <v>14.7</v>
          </cell>
          <cell r="P3369">
            <v>0.3</v>
          </cell>
          <cell r="Q3369">
            <v>30</v>
          </cell>
          <cell r="R3369">
            <v>22.5</v>
          </cell>
          <cell r="S3369">
            <v>0.7</v>
          </cell>
          <cell r="T3369" t="str">
            <v>有</v>
          </cell>
          <cell r="U3369" t="str">
            <v/>
          </cell>
          <cell r="V3369" t="str">
            <v>2190</v>
          </cell>
        </row>
        <row r="3369">
          <cell r="AC3369">
            <v>0</v>
          </cell>
        </row>
        <row r="3369">
          <cell r="AG3369" t="str">
            <v/>
          </cell>
        </row>
        <row r="3370">
          <cell r="A3370" t="str">
            <v>MD3070</v>
          </cell>
          <cell r="B3370" t="str">
            <v>MD2017048</v>
          </cell>
          <cell r="C3370" t="str">
            <v>mideer木质拼图-海盗船48P</v>
          </cell>
          <cell r="D3370" t="str">
            <v>mideer Wooden Puzzle - Pirate Boat (48p)</v>
          </cell>
          <cell r="E3370" t="str">
            <v>6936352530701</v>
          </cell>
          <cell r="F3370">
            <v>65</v>
          </cell>
          <cell r="G3370">
            <v>47.89</v>
          </cell>
          <cell r="H3370" t="str">
            <v/>
          </cell>
          <cell r="I3370" t="str">
            <v>老品</v>
          </cell>
          <cell r="J3370" t="str">
            <v/>
          </cell>
          <cell r="K3370" t="str">
            <v>原木清香无异味，均匀打磨无毛刺，画面生动</v>
          </cell>
          <cell r="L3370" t="str">
            <v/>
          </cell>
          <cell r="M3370" t="str">
            <v>销售商品</v>
          </cell>
          <cell r="N3370" t="str">
            <v>2018/07/25</v>
          </cell>
          <cell r="O3370">
            <v>18.2</v>
          </cell>
          <cell r="P3370">
            <v>0.54</v>
          </cell>
          <cell r="Q3370">
            <v>40</v>
          </cell>
          <cell r="R3370">
            <v>30</v>
          </cell>
          <cell r="S3370">
            <v>0.1</v>
          </cell>
          <cell r="T3370" t="str">
            <v>有</v>
          </cell>
          <cell r="U3370" t="str">
            <v/>
          </cell>
          <cell r="V3370" t="str">
            <v>2190</v>
          </cell>
        </row>
        <row r="3370">
          <cell r="AC3370">
            <v>0</v>
          </cell>
        </row>
        <row r="3370">
          <cell r="AG3370" t="str">
            <v/>
          </cell>
        </row>
        <row r="3371">
          <cell r="A3371" t="str">
            <v>MD3071</v>
          </cell>
          <cell r="B3371" t="str">
            <v>MD2017048</v>
          </cell>
          <cell r="C3371" t="str">
            <v>mideer木质48片拼图-精灵公主</v>
          </cell>
          <cell r="D3371" t="str">
            <v>mideer Wooden Puzzle - Fairy Princess (48p)</v>
          </cell>
          <cell r="E3371" t="str">
            <v>6936352530718</v>
          </cell>
          <cell r="F3371">
            <v>65</v>
          </cell>
          <cell r="G3371">
            <v>47.89</v>
          </cell>
          <cell r="H3371" t="str">
            <v/>
          </cell>
          <cell r="I3371" t="str">
            <v>老品</v>
          </cell>
          <cell r="J3371" t="str">
            <v/>
          </cell>
          <cell r="K3371" t="str">
            <v>原木清香无异味，均匀打磨无毛刺，画面生动</v>
          </cell>
          <cell r="L3371" t="str">
            <v/>
          </cell>
          <cell r="M3371" t="str">
            <v>销售商品</v>
          </cell>
          <cell r="N3371" t="str">
            <v>2018/07/25</v>
          </cell>
          <cell r="O3371">
            <v>18.2</v>
          </cell>
          <cell r="P3371">
            <v>0.54</v>
          </cell>
          <cell r="Q3371">
            <v>40</v>
          </cell>
          <cell r="R3371">
            <v>30</v>
          </cell>
          <cell r="S3371">
            <v>0.1</v>
          </cell>
          <cell r="T3371" t="str">
            <v>有</v>
          </cell>
          <cell r="U3371" t="str">
            <v/>
          </cell>
          <cell r="V3371" t="str">
            <v>2190</v>
          </cell>
        </row>
        <row r="3371">
          <cell r="AC3371">
            <v>0</v>
          </cell>
        </row>
        <row r="3371">
          <cell r="AG3371" t="str">
            <v/>
          </cell>
        </row>
        <row r="3372">
          <cell r="A3372" t="str">
            <v>MD3052</v>
          </cell>
          <cell r="B3372" t="str">
            <v>MD2017048</v>
          </cell>
          <cell r="C3372" t="str">
            <v>mideer 木质拼图-神秘海洋100P</v>
          </cell>
          <cell r="D3372" t="str">
            <v>mideer Wooden Puzzle - Secret Ocean (100p)</v>
          </cell>
          <cell r="E3372" t="str">
            <v>6936352530527</v>
          </cell>
          <cell r="F3372">
            <v>75</v>
          </cell>
          <cell r="G3372">
            <v>55.26</v>
          </cell>
          <cell r="H3372" t="str">
            <v/>
          </cell>
          <cell r="I3372" t="str">
            <v>老品</v>
          </cell>
          <cell r="J3372" t="str">
            <v/>
          </cell>
          <cell r="K3372" t="str">
            <v>原木清香无异味，均匀打磨无毛刺，画面生动</v>
          </cell>
          <cell r="L3372" t="str">
            <v/>
          </cell>
          <cell r="M3372" t="str">
            <v>销售商品</v>
          </cell>
          <cell r="N3372" t="str">
            <v>2018/07/25</v>
          </cell>
          <cell r="O3372">
            <v>21</v>
          </cell>
          <cell r="P3372">
            <v>0.59</v>
          </cell>
          <cell r="Q3372">
            <v>40</v>
          </cell>
          <cell r="R3372">
            <v>30</v>
          </cell>
          <cell r="S3372">
            <v>0.8</v>
          </cell>
          <cell r="T3372" t="str">
            <v>有</v>
          </cell>
          <cell r="U3372" t="str">
            <v/>
          </cell>
          <cell r="V3372" t="str">
            <v>2190</v>
          </cell>
        </row>
        <row r="3372">
          <cell r="AC3372">
            <v>0</v>
          </cell>
        </row>
        <row r="3372">
          <cell r="AG3372" t="str">
            <v/>
          </cell>
        </row>
        <row r="3373">
          <cell r="A3373" t="str">
            <v>MD3055</v>
          </cell>
          <cell r="B3373" t="str">
            <v>MD2017048</v>
          </cell>
          <cell r="C3373" t="str">
            <v>mideer 木质拼图- 恐龙世界100P</v>
          </cell>
          <cell r="D3373" t="str">
            <v>mideer Wooden Puzzle - Dinosaur World (100p)</v>
          </cell>
          <cell r="E3373" t="str">
            <v>6936352530558</v>
          </cell>
          <cell r="F3373">
            <v>75</v>
          </cell>
          <cell r="G3373">
            <v>55.26</v>
          </cell>
          <cell r="H3373" t="str">
            <v/>
          </cell>
          <cell r="I3373" t="str">
            <v>老品</v>
          </cell>
          <cell r="J3373" t="str">
            <v/>
          </cell>
          <cell r="K3373" t="str">
            <v>原木清香无异味，均匀打磨无毛刺，画面生动</v>
          </cell>
          <cell r="L3373" t="str">
            <v/>
          </cell>
          <cell r="M3373" t="str">
            <v>销售商品</v>
          </cell>
          <cell r="N3373" t="str">
            <v>2018/07/25</v>
          </cell>
          <cell r="O3373">
            <v>21</v>
          </cell>
          <cell r="P3373">
            <v>0.59</v>
          </cell>
          <cell r="Q3373">
            <v>40</v>
          </cell>
          <cell r="R3373">
            <v>30</v>
          </cell>
          <cell r="S3373">
            <v>0.8</v>
          </cell>
          <cell r="T3373" t="str">
            <v>有</v>
          </cell>
          <cell r="U3373" t="str">
            <v/>
          </cell>
          <cell r="V3373" t="str">
            <v>2190</v>
          </cell>
        </row>
        <row r="3373">
          <cell r="AC3373">
            <v>0</v>
          </cell>
        </row>
        <row r="3373">
          <cell r="AG3373" t="str">
            <v/>
          </cell>
        </row>
        <row r="3374">
          <cell r="A3374" t="str">
            <v>MD3054</v>
          </cell>
          <cell r="B3374" t="str">
            <v>MD2017048</v>
          </cell>
          <cell r="C3374" t="str">
            <v>mideer 木质拼图-太空冒险100P</v>
          </cell>
          <cell r="D3374" t="str">
            <v>mideer Wooden Puzzle - Space Adventure (100p)</v>
          </cell>
          <cell r="E3374" t="str">
            <v>6936352530541</v>
          </cell>
          <cell r="F3374">
            <v>75</v>
          </cell>
          <cell r="G3374">
            <v>69.08</v>
          </cell>
          <cell r="H3374" t="str">
            <v/>
          </cell>
          <cell r="I3374" t="str">
            <v>老品</v>
          </cell>
          <cell r="J3374" t="str">
            <v/>
          </cell>
          <cell r="K3374" t="str">
            <v>原木清香无异味，均匀打磨无毛刺，画面生动</v>
          </cell>
          <cell r="L3374" t="str">
            <v/>
          </cell>
          <cell r="M3374" t="str">
            <v>销售商品</v>
          </cell>
          <cell r="N3374" t="str">
            <v>2018/07/25</v>
          </cell>
          <cell r="O3374">
            <v>26.25</v>
          </cell>
          <cell r="P3374">
            <v>0.59</v>
          </cell>
          <cell r="Q3374">
            <v>40</v>
          </cell>
          <cell r="R3374">
            <v>30</v>
          </cell>
          <cell r="S3374">
            <v>0.8</v>
          </cell>
          <cell r="T3374" t="str">
            <v>有</v>
          </cell>
          <cell r="U3374" t="str">
            <v/>
          </cell>
          <cell r="V3374" t="str">
            <v>2190</v>
          </cell>
        </row>
        <row r="3374">
          <cell r="AC3374">
            <v>0</v>
          </cell>
        </row>
        <row r="3374">
          <cell r="AG3374" t="str">
            <v/>
          </cell>
        </row>
        <row r="3375">
          <cell r="A3375" t="str">
            <v>MD3053</v>
          </cell>
          <cell r="B3375" t="str">
            <v>MD2017048</v>
          </cell>
          <cell r="C3375" t="str">
            <v>mideer 木质拼图-忙碌交通100P</v>
          </cell>
          <cell r="D3375" t="str">
            <v>mideer Wooden Puzzle - Busy Traffic (100p)</v>
          </cell>
          <cell r="E3375" t="str">
            <v>6936352530534</v>
          </cell>
          <cell r="F3375">
            <v>75</v>
          </cell>
        </row>
        <row r="3375">
          <cell r="H3375" t="str">
            <v/>
          </cell>
          <cell r="I3375" t="str">
            <v>老品</v>
          </cell>
          <cell r="J3375" t="str">
            <v/>
          </cell>
          <cell r="K3375" t="str">
            <v>原木清香无异味，均匀打磨无毛刺，画面生动</v>
          </cell>
          <cell r="L3375" t="str">
            <v/>
          </cell>
          <cell r="M3375" t="str">
            <v>销售商品</v>
          </cell>
          <cell r="N3375" t="str">
            <v>2018/07/25</v>
          </cell>
          <cell r="O3375">
            <v>26.25</v>
          </cell>
          <cell r="P3375">
            <v>0.59</v>
          </cell>
          <cell r="Q3375">
            <v>40</v>
          </cell>
          <cell r="R3375">
            <v>30</v>
          </cell>
          <cell r="S3375">
            <v>0.8</v>
          </cell>
          <cell r="T3375" t="str">
            <v>有</v>
          </cell>
          <cell r="U3375" t="str">
            <v/>
          </cell>
          <cell r="V3375" t="str">
            <v>2190</v>
          </cell>
        </row>
        <row r="3375">
          <cell r="AC3375">
            <v>0</v>
          </cell>
        </row>
        <row r="3375">
          <cell r="AG3375" t="str">
            <v/>
          </cell>
        </row>
        <row r="3376">
          <cell r="A3376" t="str">
            <v>MD3039</v>
          </cell>
          <cell r="B3376" t="str">
            <v>MD2017050</v>
          </cell>
          <cell r="C3376" t="str">
            <v>mideer 双层小木片拼图-轮船款</v>
          </cell>
          <cell r="D3376" t="str">
            <v>无</v>
          </cell>
          <cell r="E3376" t="str">
            <v>6936352530398</v>
          </cell>
          <cell r="F3376">
            <v>32</v>
          </cell>
          <cell r="G3376">
            <v>23.58</v>
          </cell>
          <cell r="H3376" t="str">
            <v/>
          </cell>
          <cell r="I3376" t="str">
            <v>老品</v>
          </cell>
          <cell r="J3376" t="str">
            <v/>
          </cell>
          <cell r="K3376" t="str">
            <v>暂缺</v>
          </cell>
          <cell r="L3376" t="str">
            <v/>
          </cell>
          <cell r="M3376" t="str">
            <v>销售商品</v>
          </cell>
          <cell r="N3376" t="str">
            <v>2018/07/25</v>
          </cell>
          <cell r="O3376">
            <v>8.96</v>
          </cell>
          <cell r="P3376">
            <v>0.111</v>
          </cell>
          <cell r="Q3376">
            <v>20</v>
          </cell>
          <cell r="R3376">
            <v>19</v>
          </cell>
          <cell r="S3376">
            <v>2.3</v>
          </cell>
          <cell r="T3376" t="str">
            <v>有</v>
          </cell>
          <cell r="U3376" t="str">
            <v/>
          </cell>
          <cell r="V3376" t="str">
            <v>2190</v>
          </cell>
        </row>
        <row r="3376">
          <cell r="AC3376">
            <v>0</v>
          </cell>
        </row>
        <row r="3376">
          <cell r="AG3376" t="str">
            <v/>
          </cell>
        </row>
        <row r="3377">
          <cell r="A3377" t="str">
            <v>MD3042</v>
          </cell>
          <cell r="B3377" t="str">
            <v>MD2017050</v>
          </cell>
          <cell r="C3377" t="str">
            <v>mideer 双层小木片拼图-小汽车款</v>
          </cell>
          <cell r="D3377" t="str">
            <v>无</v>
          </cell>
          <cell r="E3377" t="str">
            <v>6936352530428</v>
          </cell>
          <cell r="F3377">
            <v>32</v>
          </cell>
        </row>
        <row r="3377">
          <cell r="H3377" t="str">
            <v/>
          </cell>
          <cell r="I3377" t="str">
            <v>老品</v>
          </cell>
          <cell r="J3377" t="str">
            <v/>
          </cell>
          <cell r="K3377" t="str">
            <v>暂缺</v>
          </cell>
          <cell r="L3377" t="str">
            <v/>
          </cell>
          <cell r="M3377" t="str">
            <v>销售商品</v>
          </cell>
          <cell r="N3377" t="str">
            <v>2018/07/25</v>
          </cell>
          <cell r="O3377">
            <v>8</v>
          </cell>
          <cell r="P3377">
            <v>0.111</v>
          </cell>
          <cell r="Q3377">
            <v>20</v>
          </cell>
          <cell r="R3377">
            <v>19</v>
          </cell>
          <cell r="S3377">
            <v>2.3</v>
          </cell>
          <cell r="T3377" t="str">
            <v>有</v>
          </cell>
          <cell r="U3377" t="str">
            <v/>
          </cell>
          <cell r="V3377" t="str">
            <v>2190</v>
          </cell>
        </row>
        <row r="3377">
          <cell r="AC3377">
            <v>0</v>
          </cell>
        </row>
        <row r="3377">
          <cell r="AG3377" t="str">
            <v/>
          </cell>
        </row>
        <row r="3378">
          <cell r="A3378" t="str">
            <v>MD3094</v>
          </cell>
          <cell r="B3378" t="str">
            <v>MD2017001</v>
          </cell>
          <cell r="C3378" t="str">
            <v>mideer童话拼图72片-哪吒闹海</v>
          </cell>
          <cell r="D3378" t="str">
            <v>mideer Fairy Tale Puzzle - Nezha Conqures the Dragon King (72p)</v>
          </cell>
          <cell r="E3378" t="str">
            <v>6936352530947</v>
          </cell>
          <cell r="F3378">
            <v>55</v>
          </cell>
        </row>
        <row r="3378">
          <cell r="H3378" t="str">
            <v/>
          </cell>
          <cell r="I3378" t="str">
            <v>老品</v>
          </cell>
          <cell r="J3378" t="str">
            <v/>
          </cell>
          <cell r="K3378" t="str">
            <v>画面内容栩栩如生，拼完可做艺术装饰</v>
          </cell>
          <cell r="L3378" t="str">
            <v/>
          </cell>
          <cell r="M3378" t="str">
            <v>销售商品</v>
          </cell>
          <cell r="N3378" t="str">
            <v>2018/10/20</v>
          </cell>
          <cell r="O3378">
            <v>16.5</v>
          </cell>
          <cell r="P3378">
            <v>0.41</v>
          </cell>
          <cell r="Q3378">
            <v>23.5</v>
          </cell>
          <cell r="R3378">
            <v>20</v>
          </cell>
          <cell r="S3378">
            <v>5</v>
          </cell>
          <cell r="T3378" t="str">
            <v>有</v>
          </cell>
          <cell r="U3378" t="str">
            <v/>
          </cell>
          <cell r="V3378" t="str">
            <v>2190</v>
          </cell>
        </row>
        <row r="3378">
          <cell r="AC3378">
            <v>0</v>
          </cell>
        </row>
        <row r="3378">
          <cell r="AG3378" t="str">
            <v/>
          </cell>
        </row>
        <row r="3379">
          <cell r="A3379" t="str">
            <v>MD1263</v>
          </cell>
          <cell r="B3379" t="str">
            <v>MD2020007</v>
          </cell>
          <cell r="C3379" t="str">
            <v>mideer阿基米德积木-极限挑战</v>
          </cell>
          <cell r="D3379" t="str">
            <v>mideer Archimedes Blocks - Push the Envelop</v>
          </cell>
          <cell r="E3379" t="str">
            <v>6936352512639</v>
          </cell>
          <cell r="F3379">
            <v>29.9</v>
          </cell>
          <cell r="G3379">
            <v>34.93</v>
          </cell>
          <cell r="H3379" t="str">
            <v>3+到20+</v>
          </cell>
          <cell r="I3379" t="str">
            <v>老品</v>
          </cell>
          <cell r="J3379" t="str">
            <v>1、产品同竞品差异点（优势点）：超多的sku，超多选择
2、产品功能点：露底水漆，加大摩擦更好搭
3、产品设计优势：彩虹/原木高级感配色
4、产品教育属性优势：锻炼创造力、安全感、平衡力等
5、产品安全属性优势：原生安全实心松木
6、产品相关服务优势：
7、其他：</v>
          </cell>
          <cell r="K3379" t="str">
            <v>24关，挑战平衡极限，原木切割无异味</v>
          </cell>
          <cell r="L3379" t="str">
            <v/>
          </cell>
          <cell r="M3379" t="str">
            <v>宣发物料</v>
          </cell>
          <cell r="N3379" t="str">
            <v>2023/05/26</v>
          </cell>
          <cell r="O3379">
            <v>13.455</v>
          </cell>
          <cell r="P3379">
            <v>0.34</v>
          </cell>
          <cell r="Q3379">
            <v>12.6</v>
          </cell>
          <cell r="R3379">
            <v>12.6</v>
          </cell>
          <cell r="S3379">
            <v>3.9</v>
          </cell>
          <cell r="T3379" t="str">
            <v>有</v>
          </cell>
          <cell r="U3379" t="str">
            <v/>
          </cell>
          <cell r="V3379" t="str">
            <v>2190</v>
          </cell>
          <cell r="W3379">
            <v>12.8</v>
          </cell>
          <cell r="X3379">
            <v>4</v>
          </cell>
          <cell r="Y3379">
            <v>12.8</v>
          </cell>
          <cell r="Z3379">
            <v>42.8</v>
          </cell>
          <cell r="AA3379">
            <v>13.8</v>
          </cell>
          <cell r="AB3379">
            <v>40.8</v>
          </cell>
          <cell r="AC3379">
            <v>0.024098112</v>
          </cell>
          <cell r="AD3379">
            <v>10.29</v>
          </cell>
          <cell r="AE3379">
            <v>10.05</v>
          </cell>
          <cell r="AF3379">
            <v>30</v>
          </cell>
          <cell r="AG3379" t="str">
            <v/>
          </cell>
        </row>
        <row r="3380">
          <cell r="A3380" t="str">
            <v>MD3061</v>
          </cell>
          <cell r="B3380" t="str">
            <v>MD2017001</v>
          </cell>
          <cell r="C3380" t="str">
            <v>mideer 童话拼图-小红帽</v>
          </cell>
          <cell r="D3380" t="str">
            <v>无</v>
          </cell>
          <cell r="E3380" t="str">
            <v>6936352530619</v>
          </cell>
          <cell r="F3380">
            <v>55</v>
          </cell>
          <cell r="G3380">
            <v>33.29</v>
          </cell>
          <cell r="H3380" t="str">
            <v/>
          </cell>
          <cell r="I3380" t="str">
            <v>老品</v>
          </cell>
          <cell r="J3380" t="str">
            <v/>
          </cell>
          <cell r="K3380" t="str">
            <v>画面内容栩栩如生，拼完可做艺术装饰</v>
          </cell>
          <cell r="L3380" t="str">
            <v/>
          </cell>
          <cell r="M3380" t="str">
            <v>销售商品</v>
          </cell>
          <cell r="N3380" t="str">
            <v>2018/10/20</v>
          </cell>
          <cell r="O3380">
            <v>12.65</v>
          </cell>
          <cell r="P3380">
            <v>0.485</v>
          </cell>
          <cell r="Q3380">
            <v>19</v>
          </cell>
          <cell r="R3380">
            <v>22.5</v>
          </cell>
          <cell r="S3380">
            <v>5</v>
          </cell>
          <cell r="T3380" t="str">
            <v>有</v>
          </cell>
          <cell r="U3380" t="str">
            <v/>
          </cell>
          <cell r="V3380" t="str">
            <v>2190</v>
          </cell>
        </row>
        <row r="3380">
          <cell r="AC3380">
            <v>0</v>
          </cell>
        </row>
        <row r="3380">
          <cell r="AG3380" t="str">
            <v/>
          </cell>
        </row>
        <row r="3381">
          <cell r="A3381" t="str">
            <v>MD3060</v>
          </cell>
          <cell r="B3381" t="str">
            <v>MD2017001</v>
          </cell>
          <cell r="C3381" t="str">
            <v>mideer 童话拼图-三只小猪</v>
          </cell>
          <cell r="D3381" t="str">
            <v>无</v>
          </cell>
          <cell r="E3381" t="str">
            <v>6936352530602</v>
          </cell>
          <cell r="F3381">
            <v>55</v>
          </cell>
          <cell r="G3381">
            <v>30.39</v>
          </cell>
          <cell r="H3381" t="str">
            <v/>
          </cell>
          <cell r="I3381" t="str">
            <v>老品</v>
          </cell>
          <cell r="J3381" t="str">
            <v/>
          </cell>
          <cell r="K3381" t="str">
            <v>画面内容栩栩如生，拼完可做艺术装饰</v>
          </cell>
          <cell r="L3381" t="str">
            <v/>
          </cell>
          <cell r="M3381" t="str">
            <v>销售商品</v>
          </cell>
          <cell r="N3381" t="str">
            <v>2018/10/20</v>
          </cell>
          <cell r="O3381">
            <v>11.55</v>
          </cell>
          <cell r="P3381">
            <v>0.485</v>
          </cell>
          <cell r="Q3381">
            <v>19</v>
          </cell>
          <cell r="R3381">
            <v>22.5</v>
          </cell>
          <cell r="S3381">
            <v>5</v>
          </cell>
          <cell r="T3381" t="str">
            <v>有</v>
          </cell>
          <cell r="U3381" t="str">
            <v/>
          </cell>
          <cell r="V3381" t="str">
            <v>2190</v>
          </cell>
        </row>
        <row r="3381">
          <cell r="AC3381">
            <v>0</v>
          </cell>
        </row>
        <row r="3381">
          <cell r="AG3381" t="str">
            <v/>
          </cell>
        </row>
        <row r="3382">
          <cell r="A3382" t="str">
            <v>MD2061</v>
          </cell>
          <cell r="B3382" t="str">
            <v>MD2017067</v>
          </cell>
          <cell r="C3382" t="str">
            <v>mideer烧脑迷宫大冒险</v>
          </cell>
          <cell r="D3382" t="str">
            <v>mideer Mini Games - Fun Mazes</v>
          </cell>
          <cell r="E3382" t="str">
            <v>6936352520610</v>
          </cell>
          <cell r="F3382">
            <v>29.9</v>
          </cell>
        </row>
        <row r="3382">
          <cell r="H3382" t="str">
            <v/>
          </cell>
          <cell r="I3382" t="str">
            <v>老品</v>
          </cell>
          <cell r="J3382" t="str">
            <v/>
          </cell>
          <cell r="K3382" t="str">
            <v>暂缺</v>
          </cell>
          <cell r="L3382" t="str">
            <v/>
          </cell>
          <cell r="M3382" t="str">
            <v>销售商品</v>
          </cell>
          <cell r="N3382" t="str">
            <v>2019/01/26</v>
          </cell>
          <cell r="O3382">
            <v>11.362</v>
          </cell>
          <cell r="P3382">
            <v>0.17</v>
          </cell>
          <cell r="Q3382">
            <v>15.7</v>
          </cell>
          <cell r="R3382">
            <v>12</v>
          </cell>
          <cell r="S3382">
            <v>1.5</v>
          </cell>
          <cell r="T3382" t="str">
            <v>有</v>
          </cell>
          <cell r="U3382" t="str">
            <v/>
          </cell>
          <cell r="V3382" t="str">
            <v>2190</v>
          </cell>
          <cell r="W3382">
            <v>15.7</v>
          </cell>
          <cell r="X3382">
            <v>12</v>
          </cell>
          <cell r="Y3382">
            <v>1.5</v>
          </cell>
          <cell r="Z3382">
            <v>34</v>
          </cell>
          <cell r="AA3382">
            <v>26.5</v>
          </cell>
          <cell r="AB3382">
            <v>16.5</v>
          </cell>
          <cell r="AC3382">
            <v>0.0148665</v>
          </cell>
        </row>
        <row r="3382">
          <cell r="AE3382">
            <v>7.4</v>
          </cell>
          <cell r="AF3382">
            <v>40</v>
          </cell>
          <cell r="AG3382" t="str">
            <v/>
          </cell>
        </row>
        <row r="3383">
          <cell r="A3383" t="str">
            <v>MD3099</v>
          </cell>
          <cell r="B3383" t="str">
            <v>MD2019014</v>
          </cell>
          <cell r="C3383" t="str">
            <v>mideer150片拼图-世界动物园</v>
          </cell>
          <cell r="D3383" t="str">
            <v>mideer 150P Puzzle - Animals around the World</v>
          </cell>
          <cell r="E3383" t="str">
            <v>6936352530992</v>
          </cell>
          <cell r="F3383">
            <v>79</v>
          </cell>
        </row>
        <row r="3383">
          <cell r="H3383" t="str">
            <v/>
          </cell>
          <cell r="I3383" t="str">
            <v>老品</v>
          </cell>
          <cell r="J3383" t="str">
            <v/>
          </cell>
          <cell r="K3383" t="str">
            <v>不规则拼块圆着拼，萌趣艺术图案，色彩鲜艳</v>
          </cell>
          <cell r="L3383" t="str">
            <v/>
          </cell>
          <cell r="M3383" t="str">
            <v>销售商品</v>
          </cell>
          <cell r="N3383" t="str">
            <v>2019/05/21</v>
          </cell>
          <cell r="O3383">
            <v>30.02</v>
          </cell>
          <cell r="P3383">
            <v>0.65</v>
          </cell>
          <cell r="Q3383">
            <v>22</v>
          </cell>
          <cell r="R3383">
            <v>22</v>
          </cell>
          <cell r="S3383">
            <v>12</v>
          </cell>
          <cell r="T3383" t="str">
            <v>有</v>
          </cell>
          <cell r="U3383" t="str">
            <v/>
          </cell>
          <cell r="V3383" t="str">
            <v>2190</v>
          </cell>
        </row>
        <row r="3383">
          <cell r="AC3383">
            <v>0</v>
          </cell>
        </row>
        <row r="3383">
          <cell r="AG3383" t="str">
            <v/>
          </cell>
        </row>
        <row r="3384">
          <cell r="A3384" t="str">
            <v>MD3075</v>
          </cell>
          <cell r="B3384" t="str">
            <v>MD2019014</v>
          </cell>
          <cell r="C3384" t="str">
            <v>mideer150片拼图-森林中的一天</v>
          </cell>
          <cell r="D3384" t="str">
            <v>mideer 150P Puzzle - A Day in the Forest</v>
          </cell>
          <cell r="E3384" t="str">
            <v>6936352530756</v>
          </cell>
          <cell r="F3384">
            <v>79</v>
          </cell>
          <cell r="G3384">
            <v>79</v>
          </cell>
          <cell r="H3384" t="str">
            <v>3+到20+</v>
          </cell>
          <cell r="I3384" t="str">
            <v>老品</v>
          </cell>
          <cell r="J3384" t="str">
            <v>1、产品同竞品差异点（优势点）：
2、产品功能点：
3、产品设计优势：
4、产品教育属性优势：
5、产品安全属性优势：
6、产品相关服务优势：
7、其他：</v>
          </cell>
          <cell r="K3384" t="str">
            <v>不规则拼块圆着拼，萌趣艺术图案，色彩鲜艳</v>
          </cell>
          <cell r="L3384" t="str">
            <v/>
          </cell>
          <cell r="M3384" t="str">
            <v>销售商品</v>
          </cell>
          <cell r="N3384" t="str">
            <v>2019/05/21</v>
          </cell>
          <cell r="O3384">
            <v>30.02</v>
          </cell>
          <cell r="P3384">
            <v>0.7</v>
          </cell>
          <cell r="Q3384">
            <v>22</v>
          </cell>
          <cell r="R3384">
            <v>22</v>
          </cell>
          <cell r="S3384">
            <v>12</v>
          </cell>
          <cell r="T3384" t="str">
            <v>有</v>
          </cell>
          <cell r="U3384" t="str">
            <v/>
          </cell>
          <cell r="V3384" t="str">
            <v>2190</v>
          </cell>
          <cell r="W3384">
            <v>22</v>
          </cell>
          <cell r="X3384">
            <v>22</v>
          </cell>
          <cell r="Y3384">
            <v>12</v>
          </cell>
          <cell r="Z3384">
            <v>89</v>
          </cell>
          <cell r="AA3384">
            <v>45</v>
          </cell>
          <cell r="AB3384">
            <v>13.5</v>
          </cell>
          <cell r="AC3384">
            <v>0.0540675</v>
          </cell>
          <cell r="AD3384">
            <v>5.6</v>
          </cell>
          <cell r="AE3384">
            <v>6.6</v>
          </cell>
          <cell r="AF3384">
            <v>8</v>
          </cell>
          <cell r="AG3384" t="str">
            <v/>
          </cell>
        </row>
        <row r="3385">
          <cell r="A3385" t="str">
            <v>MD3082</v>
          </cell>
          <cell r="B3385" t="str">
            <v>MD2019014</v>
          </cell>
          <cell r="C3385" t="str">
            <v>mideer150片拼图-星际旅行</v>
          </cell>
          <cell r="D3385" t="str">
            <v>mideer 150P Puzzle - Wandering through the Space</v>
          </cell>
          <cell r="E3385" t="str">
            <v>6936352530824</v>
          </cell>
          <cell r="F3385">
            <v>79</v>
          </cell>
          <cell r="G3385">
            <v>79.03</v>
          </cell>
          <cell r="H3385" t="str">
            <v>3+到20+</v>
          </cell>
          <cell r="I3385" t="str">
            <v>老品</v>
          </cell>
          <cell r="J3385" t="str">
            <v>1、产品同竞品差异点（优势点）：
2、产品功能点：
3、产品设计优势：
4、产品教育属性优势：
5、产品安全属性优势：
6、产品相关服务优势：
7、其他：</v>
          </cell>
          <cell r="K3385" t="str">
            <v>1). 圆形拼图搭配圆筒礼盒设计
2). 早期天文启蒙 —— 生动展现太阳系常见天体，帮助孩子在玩耍中轻松掌握基础天文知识</v>
          </cell>
          <cell r="L3385" t="str">
            <v>1). Round-shaped puzzle with a cylinder gift box design
2). Early introduction to astronomy – The puzzle vividly presents common celestial bodies in the solar system, helping children gain basic astronomy knowledge through play</v>
          </cell>
          <cell r="M3385" t="str">
            <v>销售商品</v>
          </cell>
          <cell r="N3385" t="str">
            <v>2019/05/21</v>
          </cell>
          <cell r="O3385">
            <v>30.02</v>
          </cell>
          <cell r="P3385">
            <v>0.6</v>
          </cell>
          <cell r="Q3385">
            <v>22</v>
          </cell>
          <cell r="R3385">
            <v>22</v>
          </cell>
          <cell r="S3385">
            <v>12</v>
          </cell>
          <cell r="T3385" t="str">
            <v>有</v>
          </cell>
          <cell r="U3385" t="str">
            <v/>
          </cell>
          <cell r="V3385" t="str">
            <v>2190</v>
          </cell>
          <cell r="W3385">
            <v>22</v>
          </cell>
          <cell r="X3385">
            <v>22</v>
          </cell>
          <cell r="Y3385">
            <v>12</v>
          </cell>
          <cell r="Z3385">
            <v>89</v>
          </cell>
          <cell r="AA3385">
            <v>45</v>
          </cell>
          <cell r="AB3385">
            <v>13.5</v>
          </cell>
          <cell r="AC3385">
            <v>0.0540675</v>
          </cell>
          <cell r="AD3385">
            <v>4.8</v>
          </cell>
          <cell r="AE3385">
            <v>6.4</v>
          </cell>
          <cell r="AF3385">
            <v>8</v>
          </cell>
          <cell r="AG3385" t="str">
            <v/>
          </cell>
        </row>
        <row r="3386">
          <cell r="A3386" t="str">
            <v>MD3162</v>
          </cell>
          <cell r="B3386" t="str">
            <v>MD2019014</v>
          </cell>
          <cell r="C3386" t="str">
            <v>mideer150片拼图-神奇的海洋世界</v>
          </cell>
          <cell r="D3386" t="str">
            <v>mideer 150P Puzzle - Magic Ocean</v>
          </cell>
          <cell r="E3386" t="str">
            <v>6936352531623</v>
          </cell>
          <cell r="F3386">
            <v>79</v>
          </cell>
          <cell r="G3386">
            <v>79</v>
          </cell>
          <cell r="H3386" t="str">
            <v/>
          </cell>
          <cell r="I3386" t="str">
            <v>老品</v>
          </cell>
          <cell r="J3386" t="str">
            <v/>
          </cell>
          <cell r="K3386" t="str">
            <v>不规则拼块圆着拼，萌趣艺术图案，色彩鲜艳</v>
          </cell>
          <cell r="L3386" t="str">
            <v/>
          </cell>
          <cell r="M3386" t="str">
            <v>销售商品</v>
          </cell>
          <cell r="N3386" t="str">
            <v>2019/05/21</v>
          </cell>
          <cell r="O3386">
            <v>30.02</v>
          </cell>
          <cell r="P3386">
            <v>0.7</v>
          </cell>
          <cell r="Q3386">
            <v>22</v>
          </cell>
          <cell r="R3386">
            <v>22</v>
          </cell>
          <cell r="S3386">
            <v>12</v>
          </cell>
          <cell r="T3386" t="str">
            <v>有</v>
          </cell>
          <cell r="U3386" t="str">
            <v/>
          </cell>
          <cell r="V3386" t="str">
            <v>2190</v>
          </cell>
        </row>
        <row r="3386">
          <cell r="AC3386">
            <v>0</v>
          </cell>
        </row>
        <row r="3386">
          <cell r="AG3386" t="str">
            <v/>
          </cell>
        </row>
        <row r="3387">
          <cell r="A3387" t="str">
            <v>MD3084</v>
          </cell>
          <cell r="B3387" t="str">
            <v>MD2019016</v>
          </cell>
          <cell r="C3387" t="str">
            <v>mideer280片拼图-大象的奇幻梦境</v>
          </cell>
          <cell r="D3387" t="str">
            <v>mideer Huge Animal-shaped Puzzle - Elephant Dream (280p)</v>
          </cell>
          <cell r="E3387" t="str">
            <v>6936352530848</v>
          </cell>
          <cell r="F3387">
            <v>88</v>
          </cell>
        </row>
        <row r="3387">
          <cell r="H3387" t="str">
            <v/>
          </cell>
          <cell r="I3387" t="str">
            <v>老品</v>
          </cell>
          <cell r="J3387" t="str">
            <v/>
          </cell>
          <cell r="K3387" t="str">
            <v>模拟真实大象轮廓，多种雨林知识全包含</v>
          </cell>
          <cell r="L3387" t="str">
            <v/>
          </cell>
          <cell r="M3387" t="str">
            <v>销售商品</v>
          </cell>
          <cell r="N3387" t="str">
            <v>2019/06/25</v>
          </cell>
          <cell r="O3387">
            <v>33.44</v>
          </cell>
          <cell r="P3387">
            <v>0.625</v>
          </cell>
          <cell r="Q3387">
            <v>22.8</v>
          </cell>
          <cell r="R3387">
            <v>31</v>
          </cell>
          <cell r="S3387">
            <v>5</v>
          </cell>
          <cell r="T3387" t="str">
            <v>有</v>
          </cell>
          <cell r="U3387" t="str">
            <v/>
          </cell>
          <cell r="V3387" t="str">
            <v>2190</v>
          </cell>
        </row>
        <row r="3387">
          <cell r="AC3387">
            <v>0</v>
          </cell>
        </row>
        <row r="3387">
          <cell r="AG3387" t="str">
            <v/>
          </cell>
        </row>
        <row r="3388">
          <cell r="A3388" t="str">
            <v>MD3022</v>
          </cell>
          <cell r="B3388" t="str">
            <v>MD2017002</v>
          </cell>
          <cell r="C3388" t="str">
            <v>mideer宝宝的第一款拼图-形状认知</v>
          </cell>
          <cell r="D3388" t="str">
            <v>mideer My First Puzzle - Geometry&amp;Animal</v>
          </cell>
          <cell r="E3388" t="str">
            <v>6936352530220</v>
          </cell>
          <cell r="F3388">
            <v>50</v>
          </cell>
          <cell r="G3388">
            <v>36.84</v>
          </cell>
          <cell r="H3388" t="str">
            <v/>
          </cell>
          <cell r="I3388" t="str">
            <v>老品</v>
          </cell>
          <cell r="J3388" t="str">
            <v/>
          </cell>
          <cell r="K3388" t="str">
            <v>大块更好拼，艺术图案提升审美力，健康原料适用幼儿</v>
          </cell>
          <cell r="L3388" t="str">
            <v/>
          </cell>
          <cell r="M3388" t="str">
            <v>销售商品</v>
          </cell>
          <cell r="N3388" t="str">
            <v>2017/04/28</v>
          </cell>
          <cell r="O3388">
            <v>14</v>
          </cell>
          <cell r="P3388">
            <v>0.855</v>
          </cell>
          <cell r="Q3388">
            <v>23</v>
          </cell>
          <cell r="R3388">
            <v>23</v>
          </cell>
          <cell r="S3388">
            <v>5</v>
          </cell>
          <cell r="T3388" t="str">
            <v>有</v>
          </cell>
          <cell r="U3388" t="str">
            <v/>
          </cell>
          <cell r="V3388" t="str">
            <v>2190</v>
          </cell>
        </row>
        <row r="3388">
          <cell r="AC3388">
            <v>0</v>
          </cell>
        </row>
        <row r="3388">
          <cell r="AG3388" t="str">
            <v/>
          </cell>
        </row>
        <row r="3389">
          <cell r="A3389" t="str">
            <v>MD3069-1</v>
          </cell>
          <cell r="B3389" t="str">
            <v>MD2017002</v>
          </cell>
          <cell r="C3389" t="str">
            <v>mideer宝宝的第一款拼图-花园动物（升级款）</v>
          </cell>
          <cell r="D3389" t="str">
            <v>mideer My First Puzzle - Garden Animal</v>
          </cell>
          <cell r="E3389" t="str">
            <v>6936352530695</v>
          </cell>
          <cell r="F3389">
            <v>50</v>
          </cell>
          <cell r="G3389">
            <v>46.05</v>
          </cell>
          <cell r="H3389" t="str">
            <v/>
          </cell>
          <cell r="I3389" t="str">
            <v>老品</v>
          </cell>
          <cell r="J3389" t="str">
            <v/>
          </cell>
          <cell r="K3389" t="str">
            <v>大块更好拼，艺术图案提升审美力，健康原料适用幼儿</v>
          </cell>
          <cell r="L3389" t="str">
            <v/>
          </cell>
          <cell r="M3389" t="str">
            <v>销售商品</v>
          </cell>
          <cell r="N3389" t="str">
            <v>2017/04/28</v>
          </cell>
          <cell r="O3389">
            <v>17.5</v>
          </cell>
          <cell r="P3389">
            <v>0.3</v>
          </cell>
          <cell r="Q3389">
            <v>22.5</v>
          </cell>
          <cell r="R3389">
            <v>22.5</v>
          </cell>
          <cell r="S3389">
            <v>5</v>
          </cell>
          <cell r="T3389" t="str">
            <v>有</v>
          </cell>
          <cell r="U3389" t="str">
            <v/>
          </cell>
          <cell r="V3389" t="str">
            <v>2190</v>
          </cell>
        </row>
        <row r="3389">
          <cell r="AC3389">
            <v>0</v>
          </cell>
        </row>
        <row r="3389">
          <cell r="AG3389" t="str">
            <v/>
          </cell>
        </row>
        <row r="3390">
          <cell r="A3390" t="str">
            <v>MD3080</v>
          </cell>
          <cell r="B3390" t="str">
            <v>MD2017002</v>
          </cell>
          <cell r="C3390" t="str">
            <v>mideer宝宝的第一款拼图-好饿的毛毛虫</v>
          </cell>
          <cell r="D3390" t="str">
            <v>mideer My First Puzzle - The Very Hungry Caterpillar</v>
          </cell>
          <cell r="E3390" t="str">
            <v>6936352530800</v>
          </cell>
          <cell r="F3390">
            <v>55</v>
          </cell>
          <cell r="G3390">
            <v>46.32</v>
          </cell>
          <cell r="H3390" t="str">
            <v>2+</v>
          </cell>
          <cell r="I3390" t="str">
            <v>老品</v>
          </cell>
          <cell r="J3390" t="str">
            <v>1、产品同竞品差异点（优势点）：
2、产品功能点：
3、产品设计优势：
4、产品教育属性优势：
5、产品安全属性优势：
6、产品相关服务优势：
7、其他：</v>
          </cell>
          <cell r="K3390" t="str">
            <v>大块更好拼，艺术图案提升审美力，健康原料适用幼儿</v>
          </cell>
          <cell r="L3390" t="str">
            <v/>
          </cell>
          <cell r="M3390" t="str">
            <v>销售商品</v>
          </cell>
          <cell r="N3390" t="str">
            <v>2017/04/28</v>
          </cell>
          <cell r="O3390">
            <v>17.6</v>
          </cell>
          <cell r="P3390">
            <v>0.8</v>
          </cell>
          <cell r="Q3390">
            <v>25.2</v>
          </cell>
          <cell r="R3390">
            <v>25.2</v>
          </cell>
          <cell r="S3390">
            <v>5.1</v>
          </cell>
          <cell r="T3390" t="str">
            <v>有</v>
          </cell>
          <cell r="U3390" t="str">
            <v/>
          </cell>
          <cell r="V3390" t="str">
            <v>2190</v>
          </cell>
        </row>
        <row r="3390">
          <cell r="Z3390">
            <v>53</v>
          </cell>
          <cell r="AA3390">
            <v>52</v>
          </cell>
          <cell r="AB3390">
            <v>27</v>
          </cell>
          <cell r="AC3390">
            <v>0.074412</v>
          </cell>
          <cell r="AD3390">
            <v>16</v>
          </cell>
          <cell r="AE3390">
            <v>16.95</v>
          </cell>
          <cell r="AF3390">
            <v>20</v>
          </cell>
          <cell r="AG3390" t="str">
            <v/>
          </cell>
        </row>
        <row r="3391">
          <cell r="A3391" t="str">
            <v>MD0077-1</v>
          </cell>
          <cell r="B3391" t="str">
            <v>MD2017002</v>
          </cell>
          <cell r="C3391" t="str">
            <v>mideer宝宝的第一款拼图-汽车</v>
          </cell>
          <cell r="D3391" t="str">
            <v>mideer My First Puzzle - Car Family</v>
          </cell>
          <cell r="E3391" t="str">
            <v>6936352500773</v>
          </cell>
          <cell r="F3391">
            <v>50</v>
          </cell>
          <cell r="G3391">
            <v>46.05</v>
          </cell>
          <cell r="H3391" t="str">
            <v>2+</v>
          </cell>
          <cell r="I3391" t="str">
            <v>老品</v>
          </cell>
          <cell r="J3391" t="str">
            <v>1、产品同竞品差异点（优势点）：
2、产品功能点：
3、产品设计优势：
4、产品教育属性优势：
5、产品安全属性优势：
6、产品相关服务优势：
7、其他：</v>
          </cell>
          <cell r="K3391" t="str">
            <v>大块更好拼，艺术图案提升审美力，健康原料适用幼儿</v>
          </cell>
          <cell r="L3391" t="str">
            <v/>
          </cell>
          <cell r="M3391" t="str">
            <v>销售商品</v>
          </cell>
          <cell r="N3391" t="str">
            <v>2017/04/28</v>
          </cell>
          <cell r="O3391">
            <v>17.5</v>
          </cell>
          <cell r="P3391">
            <v>0.8</v>
          </cell>
          <cell r="Q3391">
            <v>22.5</v>
          </cell>
          <cell r="R3391">
            <v>22.5</v>
          </cell>
          <cell r="S3391">
            <v>5</v>
          </cell>
          <cell r="T3391" t="str">
            <v>有</v>
          </cell>
          <cell r="U3391" t="str">
            <v/>
          </cell>
          <cell r="V3391" t="str">
            <v>2190</v>
          </cell>
          <cell r="W3391">
            <v>22.5</v>
          </cell>
          <cell r="X3391">
            <v>22.5</v>
          </cell>
          <cell r="Y3391">
            <v>5</v>
          </cell>
          <cell r="Z3391">
            <v>54</v>
          </cell>
          <cell r="AA3391">
            <v>48</v>
          </cell>
          <cell r="AB3391">
            <v>24.5</v>
          </cell>
          <cell r="AC3391">
            <v>0.063504</v>
          </cell>
          <cell r="AD3391">
            <v>16</v>
          </cell>
          <cell r="AE3391">
            <v>14.81</v>
          </cell>
          <cell r="AF3391">
            <v>20</v>
          </cell>
          <cell r="AG3391" t="str">
            <v/>
          </cell>
        </row>
        <row r="3392">
          <cell r="A3392" t="str">
            <v>MD3012-1</v>
          </cell>
          <cell r="B3392" t="str">
            <v>MD2017002</v>
          </cell>
          <cell r="C3392" t="str">
            <v>mideer宝宝的第一款拼图-农场动物</v>
          </cell>
          <cell r="D3392" t="str">
            <v>mideer My First Puzzle - Mom&amp;Baby</v>
          </cell>
          <cell r="E3392" t="str">
            <v>6936352530121</v>
          </cell>
          <cell r="F3392">
            <v>50</v>
          </cell>
          <cell r="G3392">
            <v>46.05</v>
          </cell>
          <cell r="H3392" t="str">
            <v>2+</v>
          </cell>
          <cell r="I3392" t="str">
            <v>老品</v>
          </cell>
          <cell r="J3392" t="str">
            <v>1、产品同竞品差异点（优势点）：
2、产品功能点：
3、产品设计优势：
4、产品教育属性优势：
5、产品安全属性优势：
6、产品相关服务优势：
7、其他：</v>
          </cell>
          <cell r="K3392" t="str">
            <v>大块更好拼，艺术图案提升审美力，健康原料适用幼儿</v>
          </cell>
          <cell r="L3392" t="str">
            <v/>
          </cell>
          <cell r="M3392" t="str">
            <v>销售商品</v>
          </cell>
          <cell r="N3392" t="str">
            <v>2017/04/28</v>
          </cell>
          <cell r="O3392">
            <v>17.5</v>
          </cell>
          <cell r="P3392">
            <v>0.65</v>
          </cell>
          <cell r="Q3392">
            <v>22.5</v>
          </cell>
          <cell r="R3392">
            <v>22.5</v>
          </cell>
          <cell r="S3392">
            <v>5</v>
          </cell>
          <cell r="T3392" t="str">
            <v>有</v>
          </cell>
          <cell r="U3392" t="str">
            <v/>
          </cell>
          <cell r="V3392" t="str">
            <v>2190</v>
          </cell>
        </row>
        <row r="3392">
          <cell r="Z3392">
            <v>54</v>
          </cell>
          <cell r="AA3392">
            <v>48</v>
          </cell>
          <cell r="AB3392">
            <v>24.5</v>
          </cell>
          <cell r="AC3392">
            <v>0.063504</v>
          </cell>
          <cell r="AD3392">
            <v>13</v>
          </cell>
          <cell r="AE3392">
            <v>14.7</v>
          </cell>
          <cell r="AF3392">
            <v>20</v>
          </cell>
          <cell r="AG3392" t="str">
            <v/>
          </cell>
        </row>
        <row r="3393">
          <cell r="A3393" t="str">
            <v>MD3022-1</v>
          </cell>
          <cell r="B3393" t="str">
            <v>MD2017002</v>
          </cell>
          <cell r="C3393" t="str">
            <v>mideer宝宝的第一款拼图-形状认知</v>
          </cell>
          <cell r="D3393" t="str">
            <v>mideer My First Puzzle - Geometry&amp;Animal</v>
          </cell>
          <cell r="E3393" t="str">
            <v>6936352530220</v>
          </cell>
          <cell r="F3393">
            <v>50</v>
          </cell>
          <cell r="G3393">
            <v>46.05</v>
          </cell>
          <cell r="H3393" t="str">
            <v>2+</v>
          </cell>
          <cell r="I3393" t="str">
            <v>老品</v>
          </cell>
          <cell r="J3393" t="str">
            <v>1、产品同竞品差异点（优势点）：
2、产品功能点：
3、产品设计优势：
4、产品教育属性优势：
5、产品安全属性优势：
6、产品相关服务优势：
7、其他：</v>
          </cell>
          <cell r="K3393" t="str">
            <v>大块更好拼，艺术图案提升审美力，健康原料适用幼儿</v>
          </cell>
          <cell r="L3393" t="str">
            <v/>
          </cell>
          <cell r="M3393" t="str">
            <v>销售商品</v>
          </cell>
          <cell r="N3393" t="str">
            <v>2017/04/28</v>
          </cell>
          <cell r="O3393">
            <v>17.5</v>
          </cell>
          <cell r="P3393">
            <v>0.7</v>
          </cell>
          <cell r="Q3393">
            <v>22.5</v>
          </cell>
          <cell r="R3393">
            <v>22.5</v>
          </cell>
          <cell r="S3393">
            <v>5</v>
          </cell>
          <cell r="T3393" t="str">
            <v>有</v>
          </cell>
          <cell r="U3393" t="str">
            <v/>
          </cell>
          <cell r="V3393" t="str">
            <v>2190</v>
          </cell>
        </row>
        <row r="3393">
          <cell r="Z3393">
            <v>54</v>
          </cell>
          <cell r="AA3393">
            <v>48</v>
          </cell>
          <cell r="AB3393">
            <v>24.5</v>
          </cell>
          <cell r="AC3393">
            <v>0.063504</v>
          </cell>
          <cell r="AD3393">
            <v>14</v>
          </cell>
          <cell r="AE3393">
            <v>14.8</v>
          </cell>
          <cell r="AF3393">
            <v>20</v>
          </cell>
          <cell r="AG3393" t="str">
            <v/>
          </cell>
        </row>
        <row r="3394">
          <cell r="A3394" t="str">
            <v>MD0078-1</v>
          </cell>
          <cell r="B3394" t="str">
            <v>MD2017002</v>
          </cell>
          <cell r="C3394" t="str">
            <v>mideer宝宝的第一款拼图-动物</v>
          </cell>
          <cell r="D3394" t="str">
            <v>mideer My First Puzzle - Linear Animals</v>
          </cell>
          <cell r="E3394" t="str">
            <v>6936352500780</v>
          </cell>
          <cell r="F3394">
            <v>50</v>
          </cell>
          <cell r="G3394">
            <v>50</v>
          </cell>
          <cell r="H3394" t="str">
            <v/>
          </cell>
          <cell r="I3394" t="str">
            <v>老品</v>
          </cell>
          <cell r="J3394" t="str">
            <v/>
          </cell>
          <cell r="K3394" t="str">
            <v>大块更好拼，艺术图案提升审美力，健康原料适用幼儿</v>
          </cell>
          <cell r="L3394" t="str">
            <v/>
          </cell>
          <cell r="M3394" t="str">
            <v>销售商品</v>
          </cell>
          <cell r="N3394" t="str">
            <v>2017/04/28</v>
          </cell>
          <cell r="O3394">
            <v>19</v>
          </cell>
          <cell r="P3394">
            <v>0.8</v>
          </cell>
          <cell r="Q3394">
            <v>22.5</v>
          </cell>
          <cell r="R3394">
            <v>22.5</v>
          </cell>
          <cell r="S3394">
            <v>5</v>
          </cell>
          <cell r="T3394" t="str">
            <v>有</v>
          </cell>
          <cell r="U3394" t="str">
            <v/>
          </cell>
          <cell r="V3394" t="str">
            <v>2190</v>
          </cell>
        </row>
        <row r="3394">
          <cell r="AC3394">
            <v>0</v>
          </cell>
        </row>
        <row r="3394">
          <cell r="AG3394" t="str">
            <v/>
          </cell>
        </row>
        <row r="3395">
          <cell r="A3395" t="str">
            <v>MD3030-1</v>
          </cell>
          <cell r="B3395" t="str">
            <v>MD2017002</v>
          </cell>
          <cell r="C3395" t="str">
            <v>mideer宝宝的第一款拼图-数字启蒙</v>
          </cell>
          <cell r="D3395" t="str">
            <v>mideer My First Puzzle - 12345!Story</v>
          </cell>
          <cell r="E3395" t="str">
            <v>6936352530305</v>
          </cell>
          <cell r="F3395">
            <v>50</v>
          </cell>
          <cell r="G3395">
            <v>42.11</v>
          </cell>
          <cell r="H3395" t="str">
            <v/>
          </cell>
          <cell r="I3395" t="str">
            <v>老品</v>
          </cell>
          <cell r="J3395" t="str">
            <v/>
          </cell>
          <cell r="K3395" t="str">
            <v>大块更好拼，艺术图案提升审美力，健康原料适用幼儿</v>
          </cell>
          <cell r="L3395" t="str">
            <v/>
          </cell>
          <cell r="M3395" t="str">
            <v>销售商品</v>
          </cell>
          <cell r="N3395" t="str">
            <v>2017/04/28</v>
          </cell>
          <cell r="O3395">
            <v>16</v>
          </cell>
          <cell r="P3395">
            <v>0.6</v>
          </cell>
          <cell r="Q3395">
            <v>22.5</v>
          </cell>
          <cell r="R3395">
            <v>22.5</v>
          </cell>
          <cell r="S3395">
            <v>5</v>
          </cell>
          <cell r="T3395" t="str">
            <v>有</v>
          </cell>
          <cell r="U3395" t="str">
            <v/>
          </cell>
          <cell r="V3395" t="str">
            <v>2190</v>
          </cell>
        </row>
        <row r="3395">
          <cell r="AC3395">
            <v>0</v>
          </cell>
        </row>
        <row r="3395">
          <cell r="AG3395" t="str">
            <v/>
          </cell>
        </row>
        <row r="3396">
          <cell r="A3396" t="str">
            <v>MD3097</v>
          </cell>
          <cell r="B3396" t="str">
            <v>MD2025047</v>
          </cell>
          <cell r="C3396" t="str">
            <v>mideer 显秘拼图-海洋（新款）</v>
          </cell>
          <cell r="D3396" t="str">
            <v>mideer Secret Puzzle - Ocean (35p)</v>
          </cell>
          <cell r="E3396" t="str">
            <v>6936352530978</v>
          </cell>
          <cell r="F3396">
            <v>59</v>
          </cell>
          <cell r="G3396">
            <v>59.01</v>
          </cell>
          <cell r="H3396" t="str">
            <v>3+到20+</v>
          </cell>
          <cell r="I3396" t="str">
            <v>老品</v>
          </cell>
          <cell r="J3396" t="str">
            <v>1、产品同竞品差异点（优势点）：
2、产品功能点：
3、产品设计优势：
4、产品教育属性优势：
5、产品安全属性优势：
6、产品相关服务优势：
7、其他：</v>
          </cell>
          <cell r="K3396" t="str">
            <v>更新颖的探秘玩法，画面内容栩栩如生，可拼可玩</v>
          </cell>
          <cell r="L3396" t="str">
            <v/>
          </cell>
          <cell r="M3396" t="str">
            <v>销售商品</v>
          </cell>
          <cell r="N3396" t="str">
            <v>2017/05/12</v>
          </cell>
          <cell r="O3396">
            <v>22.42</v>
          </cell>
          <cell r="P3396">
            <v>0.8</v>
          </cell>
          <cell r="Q3396">
            <v>25</v>
          </cell>
          <cell r="R3396">
            <v>25</v>
          </cell>
          <cell r="S3396">
            <v>5</v>
          </cell>
          <cell r="T3396" t="str">
            <v>有</v>
          </cell>
          <cell r="U3396" t="str">
            <v/>
          </cell>
          <cell r="V3396" t="str">
            <v>2190</v>
          </cell>
          <cell r="W3396">
            <v>25</v>
          </cell>
          <cell r="X3396">
            <v>25</v>
          </cell>
          <cell r="Y3396">
            <v>5.1</v>
          </cell>
          <cell r="Z3396">
            <v>53</v>
          </cell>
          <cell r="AA3396">
            <v>53.5</v>
          </cell>
          <cell r="AB3396">
            <v>27</v>
          </cell>
          <cell r="AC3396">
            <v>0.0765585</v>
          </cell>
          <cell r="AD3396">
            <v>16.2</v>
          </cell>
          <cell r="AE3396">
            <v>17.4</v>
          </cell>
          <cell r="AF3396">
            <v>20</v>
          </cell>
          <cell r="AG3396" t="str">
            <v>否</v>
          </cell>
        </row>
        <row r="3397">
          <cell r="A3397" t="str">
            <v>MD3096</v>
          </cell>
          <cell r="B3397" t="str">
            <v>MD2025047</v>
          </cell>
          <cell r="C3397" t="str">
            <v>mideer 显秘拼图-森林（新款）</v>
          </cell>
          <cell r="D3397" t="str">
            <v>mideer Secret Puzzle - Forest (35p)</v>
          </cell>
          <cell r="E3397" t="str">
            <v>6936352530961</v>
          </cell>
          <cell r="F3397">
            <v>59</v>
          </cell>
          <cell r="G3397">
            <v>59.01</v>
          </cell>
          <cell r="H3397" t="str">
            <v>3+到20+</v>
          </cell>
          <cell r="I3397" t="str">
            <v>老品</v>
          </cell>
          <cell r="J3397" t="str">
            <v>1、产品同竞品差异点（优势点）：
2、产品功能点：
3、产品设计优势：
4、产品教育属性优势：
5、产品安全属性优势：
6、产品相关服务优势：
7、其他：</v>
          </cell>
          <cell r="K3397" t="str">
            <v>1.35片探秘拼图 戴上眼镜发现神秘区域 2.更具艺术审美的进阶教育拼图 3.探秘玩法 好口碑畅销爆款 4.内含红色眼镜 窥见拼图小玄机 5.两款主题 向神奇自然出发 6.提前思考如何拼 锻炼逻辑思维能力 7.萌系灵动画风 唤醒奇趣想象 8.纸盒精装 能站人的好品质</v>
          </cell>
          <cell r="L3397" t="str">
            <v>1. 35-piece mystery puzzle Put on the glasses to reveal hidden areas 2. An advanced educational puzzle with elevated artistic aesthetics 3. Mystery-reveal play A bestselling fan favorite 4. Includes red glasses Discover secret puzzle details 5. Two themes Set off into the wonders of nature 6. Think ahead while you build Train logical thinking skills 7. Cute lively art style Spark playful imagination 8. Premium rigid box packaging High quality that can stand upright</v>
          </cell>
          <cell r="M3397" t="str">
            <v>销售商品</v>
          </cell>
          <cell r="N3397" t="str">
            <v>2017/05/12</v>
          </cell>
          <cell r="O3397">
            <v>22.42</v>
          </cell>
          <cell r="P3397">
            <v>0.85</v>
          </cell>
          <cell r="Q3397">
            <v>25</v>
          </cell>
          <cell r="R3397">
            <v>25</v>
          </cell>
          <cell r="S3397">
            <v>5</v>
          </cell>
          <cell r="T3397" t="str">
            <v>有</v>
          </cell>
          <cell r="U3397" t="str">
            <v/>
          </cell>
          <cell r="V3397" t="str">
            <v>2190</v>
          </cell>
          <cell r="W3397">
            <v>25</v>
          </cell>
          <cell r="X3397">
            <v>25</v>
          </cell>
          <cell r="Y3397">
            <v>5.3</v>
          </cell>
          <cell r="Z3397">
            <v>53</v>
          </cell>
          <cell r="AA3397">
            <v>53</v>
          </cell>
          <cell r="AB3397">
            <v>27</v>
          </cell>
          <cell r="AC3397">
            <v>0.075843</v>
          </cell>
          <cell r="AD3397">
            <v>16.2</v>
          </cell>
          <cell r="AE3397">
            <v>17.6</v>
          </cell>
          <cell r="AF3397">
            <v>20</v>
          </cell>
          <cell r="AG3397" t="str">
            <v>否</v>
          </cell>
        </row>
        <row r="3398">
          <cell r="A3398" t="str">
            <v>MD3008</v>
          </cell>
          <cell r="B3398" t="str">
            <v>MD2025046</v>
          </cell>
          <cell r="C3398" t="str">
            <v>mideer 找找看拼图-房间</v>
          </cell>
          <cell r="D3398" t="str">
            <v>mideer Secret Puzzle - Detective in Room (42p)</v>
          </cell>
          <cell r="E3398" t="str">
            <v>6936352530084</v>
          </cell>
          <cell r="F3398">
            <v>68</v>
          </cell>
        </row>
        <row r="3398">
          <cell r="H3398" t="str">
            <v>3+</v>
          </cell>
          <cell r="I3398" t="str">
            <v>老品</v>
          </cell>
          <cell r="J3398" t="str">
            <v>/</v>
          </cell>
          <cell r="K3398" t="str">
            <v>暂缺</v>
          </cell>
          <cell r="L3398" t="str">
            <v/>
          </cell>
          <cell r="M3398" t="str">
            <v>销售商品</v>
          </cell>
          <cell r="N3398" t="str">
            <v>2017/05/12</v>
          </cell>
          <cell r="O3398">
            <v>25.84</v>
          </cell>
          <cell r="P3398">
            <v>1.2</v>
          </cell>
          <cell r="Q3398">
            <v>25</v>
          </cell>
          <cell r="R3398">
            <v>25</v>
          </cell>
          <cell r="S3398">
            <v>5</v>
          </cell>
          <cell r="T3398" t="str">
            <v>有</v>
          </cell>
          <cell r="U3398" t="str">
            <v/>
          </cell>
          <cell r="V3398" t="str">
            <v>2190</v>
          </cell>
        </row>
        <row r="3398">
          <cell r="AC3398">
            <v>0</v>
          </cell>
        </row>
        <row r="3398">
          <cell r="AG3398" t="str">
            <v/>
          </cell>
        </row>
        <row r="3399">
          <cell r="A3399" t="str">
            <v>MD3007</v>
          </cell>
          <cell r="B3399" t="str">
            <v>MD2025046</v>
          </cell>
          <cell r="C3399" t="str">
            <v>mideer 找找看拼图-太空</v>
          </cell>
          <cell r="D3399" t="str">
            <v>mideer Secret Puzzle - Detective in Space (42p)</v>
          </cell>
          <cell r="E3399" t="str">
            <v>6936352530077</v>
          </cell>
          <cell r="F3399">
            <v>68</v>
          </cell>
          <cell r="G3399">
            <v>68</v>
          </cell>
          <cell r="H3399" t="str">
            <v>3+</v>
          </cell>
          <cell r="I3399" t="str">
            <v>老品</v>
          </cell>
          <cell r="J3399" t="str">
            <v>/</v>
          </cell>
          <cell r="K3399" t="str">
            <v>暂缺</v>
          </cell>
          <cell r="L3399" t="str">
            <v/>
          </cell>
          <cell r="M3399" t="str">
            <v>销售商品</v>
          </cell>
          <cell r="N3399" t="str">
            <v>2017/05/12</v>
          </cell>
          <cell r="O3399">
            <v>25.84</v>
          </cell>
          <cell r="P3399">
            <v>1.2</v>
          </cell>
          <cell r="Q3399">
            <v>25</v>
          </cell>
          <cell r="R3399">
            <v>25</v>
          </cell>
          <cell r="S3399">
            <v>5</v>
          </cell>
          <cell r="T3399" t="str">
            <v>有</v>
          </cell>
          <cell r="U3399" t="str">
            <v/>
          </cell>
          <cell r="V3399" t="str">
            <v>2190</v>
          </cell>
        </row>
        <row r="3399">
          <cell r="AC3399">
            <v>0</v>
          </cell>
        </row>
        <row r="3399">
          <cell r="AG3399" t="str">
            <v/>
          </cell>
        </row>
        <row r="3400">
          <cell r="A3400" t="str">
            <v>MD3032</v>
          </cell>
          <cell r="B3400" t="str">
            <v>MD2017078</v>
          </cell>
          <cell r="C3400" t="str">
            <v>mideer 四合一礼盒拼图-动物</v>
          </cell>
          <cell r="D3400" t="str">
            <v>无</v>
          </cell>
          <cell r="E3400" t="str">
            <v>6936352530329</v>
          </cell>
          <cell r="F3400">
            <v>82</v>
          </cell>
          <cell r="G3400">
            <v>82</v>
          </cell>
          <cell r="H3400" t="str">
            <v/>
          </cell>
          <cell r="I3400" t="str">
            <v>老品</v>
          </cell>
          <cell r="J3400" t="str">
            <v/>
          </cell>
          <cell r="K3400" t="str">
            <v>一套包含多盒拼图，画面内容栩栩如生，动手动脑</v>
          </cell>
          <cell r="L3400" t="str">
            <v/>
          </cell>
          <cell r="M3400" t="str">
            <v>销售商品</v>
          </cell>
          <cell r="N3400" t="str">
            <v>2017/06/07</v>
          </cell>
          <cell r="O3400">
            <v>31.16</v>
          </cell>
          <cell r="P3400">
            <v>0.95</v>
          </cell>
          <cell r="Q3400">
            <v>35</v>
          </cell>
          <cell r="R3400">
            <v>30</v>
          </cell>
          <cell r="S3400">
            <v>5.5</v>
          </cell>
          <cell r="T3400" t="str">
            <v>有</v>
          </cell>
          <cell r="U3400" t="str">
            <v/>
          </cell>
          <cell r="V3400" t="str">
            <v>2190</v>
          </cell>
        </row>
        <row r="3400">
          <cell r="AC3400">
            <v>0</v>
          </cell>
        </row>
        <row r="3400">
          <cell r="AG3400" t="str">
            <v/>
          </cell>
        </row>
        <row r="3401">
          <cell r="A3401" t="str">
            <v>MD3025</v>
          </cell>
          <cell r="B3401" t="str">
            <v>MD2017078</v>
          </cell>
          <cell r="C3401" t="str">
            <v>mideer 四合一礼盒拼图-交通</v>
          </cell>
          <cell r="D3401" t="str">
            <v>无</v>
          </cell>
          <cell r="E3401" t="str">
            <v>6936352530251</v>
          </cell>
          <cell r="F3401">
            <v>82</v>
          </cell>
          <cell r="G3401">
            <v>53.95</v>
          </cell>
          <cell r="H3401" t="str">
            <v/>
          </cell>
          <cell r="I3401" t="str">
            <v>老品</v>
          </cell>
          <cell r="J3401" t="str">
            <v/>
          </cell>
          <cell r="K3401" t="str">
            <v>一套包含多盒拼图，画面内容栩栩如生，动手动脑</v>
          </cell>
          <cell r="L3401" t="str">
            <v/>
          </cell>
          <cell r="M3401" t="str">
            <v>销售商品</v>
          </cell>
          <cell r="N3401" t="str">
            <v>2017/06/07</v>
          </cell>
          <cell r="O3401">
            <v>20.5</v>
          </cell>
          <cell r="P3401">
            <v>0.9375</v>
          </cell>
          <cell r="Q3401">
            <v>35</v>
          </cell>
          <cell r="R3401">
            <v>29.5</v>
          </cell>
          <cell r="S3401">
            <v>5.5</v>
          </cell>
          <cell r="T3401" t="str">
            <v>有</v>
          </cell>
          <cell r="U3401" t="str">
            <v/>
          </cell>
          <cell r="V3401" t="str">
            <v>2190</v>
          </cell>
        </row>
        <row r="3401">
          <cell r="AC3401">
            <v>0</v>
          </cell>
        </row>
        <row r="3401">
          <cell r="AG3401" t="str">
            <v/>
          </cell>
        </row>
        <row r="3402">
          <cell r="A3402" t="str">
            <v>MD3043</v>
          </cell>
          <cell r="B3402" t="str">
            <v>MD2017013</v>
          </cell>
          <cell r="C3402" t="str">
            <v>mideer 地板拼图-忙碌交通28P</v>
          </cell>
          <cell r="D3402" t="str">
            <v>无</v>
          </cell>
          <cell r="E3402" t="str">
            <v>6936352530435</v>
          </cell>
          <cell r="F3402">
            <v>88</v>
          </cell>
          <cell r="G3402">
            <v>46.32</v>
          </cell>
          <cell r="H3402" t="str">
            <v/>
          </cell>
          <cell r="I3402" t="str">
            <v>老品</v>
          </cell>
          <cell r="J3402" t="str">
            <v/>
          </cell>
          <cell r="K3402" t="str">
            <v>暂缺</v>
          </cell>
          <cell r="L3402" t="str">
            <v/>
          </cell>
          <cell r="M3402" t="str">
            <v>销售商品</v>
          </cell>
          <cell r="N3402" t="str">
            <v>2017/07/09</v>
          </cell>
          <cell r="O3402">
            <v>17.6</v>
          </cell>
          <cell r="P3402">
            <v>0.9</v>
          </cell>
          <cell r="Q3402">
            <v>38</v>
          </cell>
          <cell r="R3402">
            <v>16</v>
          </cell>
          <cell r="S3402">
            <v>5</v>
          </cell>
          <cell r="T3402" t="str">
            <v>有</v>
          </cell>
          <cell r="U3402" t="str">
            <v/>
          </cell>
          <cell r="V3402" t="str">
            <v>2190</v>
          </cell>
        </row>
        <row r="3402">
          <cell r="AC3402">
            <v>0</v>
          </cell>
        </row>
        <row r="3402">
          <cell r="AG3402" t="str">
            <v/>
          </cell>
        </row>
        <row r="3403">
          <cell r="A3403" t="str">
            <v>MD3081</v>
          </cell>
          <cell r="B3403" t="str">
            <v>MD2017013</v>
          </cell>
          <cell r="C3403" t="str">
            <v>mideer48P地板拼图-好饿的毛毛虫</v>
          </cell>
          <cell r="D3403" t="str">
            <v>mideer Floor Puzzle - The Very Hungry Caterpillar (48p)</v>
          </cell>
          <cell r="E3403" t="str">
            <v>6936352530817</v>
          </cell>
          <cell r="F3403">
            <v>88</v>
          </cell>
          <cell r="G3403">
            <v>39.37</v>
          </cell>
          <cell r="H3403" t="str">
            <v/>
          </cell>
          <cell r="I3403" t="str">
            <v>老品</v>
          </cell>
          <cell r="J3403" t="str">
            <v/>
          </cell>
          <cell r="K3403" t="str">
            <v>暂缺</v>
          </cell>
          <cell r="L3403" t="str">
            <v/>
          </cell>
          <cell r="M3403" t="str">
            <v>销售商品</v>
          </cell>
          <cell r="N3403" t="str">
            <v>2017/07/09</v>
          </cell>
          <cell r="O3403">
            <v>14.96</v>
          </cell>
          <cell r="P3403">
            <v>1.05</v>
          </cell>
          <cell r="Q3403">
            <v>25.2</v>
          </cell>
          <cell r="R3403">
            <v>32.1</v>
          </cell>
          <cell r="S3403">
            <v>5.1</v>
          </cell>
          <cell r="T3403" t="str">
            <v>有</v>
          </cell>
          <cell r="U3403" t="str">
            <v/>
          </cell>
          <cell r="V3403" t="str">
            <v>2190</v>
          </cell>
        </row>
        <row r="3403">
          <cell r="AC3403">
            <v>0</v>
          </cell>
        </row>
        <row r="3403">
          <cell r="AG3403" t="str">
            <v/>
          </cell>
        </row>
        <row r="3404">
          <cell r="A3404" t="str">
            <v>MD3019</v>
          </cell>
          <cell r="B3404" t="str">
            <v>MD2017013</v>
          </cell>
          <cell r="C3404" t="str">
            <v>mideer字母地板拼图</v>
          </cell>
          <cell r="D3404" t="str">
            <v>mideer Alphabet Floor Puzzle (52p)</v>
          </cell>
          <cell r="E3404" t="str">
            <v>6936352530190</v>
          </cell>
          <cell r="F3404">
            <v>69</v>
          </cell>
          <cell r="G3404">
            <v>36.32</v>
          </cell>
          <cell r="H3404" t="str">
            <v/>
          </cell>
          <cell r="I3404" t="str">
            <v>老品</v>
          </cell>
          <cell r="J3404" t="str">
            <v/>
          </cell>
          <cell r="K3404" t="str">
            <v>暂缺</v>
          </cell>
          <cell r="L3404" t="str">
            <v/>
          </cell>
          <cell r="M3404" t="str">
            <v>销售商品</v>
          </cell>
          <cell r="N3404" t="str">
            <v>2017/07/09</v>
          </cell>
          <cell r="O3404">
            <v>13.8</v>
          </cell>
          <cell r="P3404">
            <v>0.66</v>
          </cell>
          <cell r="Q3404">
            <v>25</v>
          </cell>
          <cell r="R3404">
            <v>25</v>
          </cell>
          <cell r="S3404">
            <v>5</v>
          </cell>
          <cell r="T3404" t="str">
            <v>有</v>
          </cell>
          <cell r="U3404" t="str">
            <v/>
          </cell>
          <cell r="V3404" t="str">
            <v>2190</v>
          </cell>
        </row>
        <row r="3404">
          <cell r="AC3404">
            <v>0</v>
          </cell>
        </row>
        <row r="3404">
          <cell r="AG3404" t="str">
            <v/>
          </cell>
        </row>
        <row r="3405">
          <cell r="A3405" t="str">
            <v>MD3020</v>
          </cell>
          <cell r="B3405" t="str">
            <v>MD2017071</v>
          </cell>
          <cell r="C3405" t="str">
            <v>mideer 数字时钟拼图-时间之旅</v>
          </cell>
          <cell r="D3405" t="str">
            <v>mideer My Time Travel Puzzel (25p)</v>
          </cell>
          <cell r="E3405" t="str">
            <v>6936352530206</v>
          </cell>
          <cell r="F3405">
            <v>69</v>
          </cell>
          <cell r="G3405">
            <v>69</v>
          </cell>
          <cell r="H3405" t="str">
            <v/>
          </cell>
          <cell r="I3405" t="str">
            <v>老品</v>
          </cell>
          <cell r="J3405" t="str">
            <v/>
          </cell>
          <cell r="K3405" t="str">
            <v>暂缺</v>
          </cell>
          <cell r="L3405" t="str">
            <v/>
          </cell>
          <cell r="M3405" t="str">
            <v>销售商品</v>
          </cell>
          <cell r="N3405" t="str">
            <v>2017/07/09</v>
          </cell>
          <cell r="O3405">
            <v>26.22</v>
          </cell>
          <cell r="P3405">
            <v>0.77</v>
          </cell>
          <cell r="Q3405">
            <v>25</v>
          </cell>
          <cell r="R3405">
            <v>25</v>
          </cell>
          <cell r="S3405">
            <v>5</v>
          </cell>
          <cell r="T3405" t="str">
            <v>有</v>
          </cell>
          <cell r="U3405" t="str">
            <v/>
          </cell>
          <cell r="V3405" t="str">
            <v>2190</v>
          </cell>
        </row>
        <row r="3405">
          <cell r="AC3405">
            <v>0</v>
          </cell>
        </row>
        <row r="3405">
          <cell r="AG3405" t="str">
            <v/>
          </cell>
        </row>
        <row r="3406">
          <cell r="A3406" t="str">
            <v>MD1038</v>
          </cell>
          <cell r="B3406" t="str">
            <v>MD2017106</v>
          </cell>
          <cell r="C3406" t="str">
            <v>mideer 磁力贴游戏套装-有趣脸谱</v>
          </cell>
          <cell r="D3406" t="str">
            <v>mideer Magnets - Funny Face</v>
          </cell>
          <cell r="E3406" t="str">
            <v>6936352510383</v>
          </cell>
          <cell r="F3406">
            <v>75</v>
          </cell>
        </row>
        <row r="3406">
          <cell r="H3406" t="str">
            <v/>
          </cell>
          <cell r="I3406" t="str">
            <v>老品</v>
          </cell>
          <cell r="J3406" t="str">
            <v>1</v>
          </cell>
          <cell r="K3406" t="str">
            <v>1.百变创意磁铁游戏盒 2.磁力拼图界的人气王 3.场景主题多样 满足孩子的基础认知（交通认知、五官认知、职业认知、形状认知） 4.逐步释放孩子的创造力 5.权威机构认证 孩子安心玩耍 6.250+元素 数百种搭配 想象力不设限 7.抠、贴、拿、捏 训练指尖 8.吸附各种磁性场地 9.既是展示板 又是收纳盒</v>
          </cell>
          <cell r="L3406" t="str">
            <v>1. Versatile creative magnetic game box 2. A bestseller in magnetic puzzle play 3. Multiple scene themes Support basic cognition (Traffic recognition Facial features recognition Career recognition Shape recognition) 4. Gradually unlock children’s creativity 5. Certified by authoritative institutions Safe for kids to play 6. 250 plus elements Hundreds of combinations Unlimited imagination 7. Pick stick grab and pinch Train fine motor skills 8. Attaches to various magnetic surfaces 9. Functions as both a display board and a storage box</v>
          </cell>
          <cell r="M3406" t="str">
            <v>销售商品</v>
          </cell>
          <cell r="N3406" t="str">
            <v>2017/10/20</v>
          </cell>
          <cell r="O3406">
            <v>28.5</v>
          </cell>
          <cell r="P3406">
            <v>0.78</v>
          </cell>
          <cell r="Q3406">
            <v>20</v>
          </cell>
          <cell r="R3406">
            <v>26.7</v>
          </cell>
          <cell r="S3406">
            <v>4.2</v>
          </cell>
          <cell r="T3406" t="str">
            <v>有</v>
          </cell>
          <cell r="U3406" t="str">
            <v>有</v>
          </cell>
          <cell r="V3406" t="str">
            <v>2190</v>
          </cell>
          <cell r="W3406">
            <v>20</v>
          </cell>
          <cell r="X3406">
            <v>26.7</v>
          </cell>
          <cell r="Y3406">
            <v>4.2</v>
          </cell>
          <cell r="Z3406">
            <v>41.5</v>
          </cell>
          <cell r="AA3406">
            <v>28</v>
          </cell>
          <cell r="AB3406">
            <v>27.5</v>
          </cell>
          <cell r="AC3406">
            <v>0.031955</v>
          </cell>
          <cell r="AD3406">
            <v>9.36</v>
          </cell>
          <cell r="AE3406">
            <v>13.4</v>
          </cell>
          <cell r="AF3406">
            <v>12</v>
          </cell>
          <cell r="AG3406" t="str">
            <v>是</v>
          </cell>
        </row>
        <row r="3407">
          <cell r="A3407" t="str">
            <v>MD1039</v>
          </cell>
          <cell r="B3407" t="str">
            <v>MD2017106</v>
          </cell>
          <cell r="C3407" t="str">
            <v>mideer 百变磁力贴  职业变变变  50PCS</v>
          </cell>
          <cell r="D3407" t="str">
            <v>mideer Magnetic Playset - Boy&amp;Girl</v>
          </cell>
          <cell r="E3407" t="str">
            <v>6936352510390</v>
          </cell>
          <cell r="F3407">
            <v>75</v>
          </cell>
          <cell r="G3407">
            <v>74.97</v>
          </cell>
          <cell r="H3407" t="str">
            <v>3+到20+</v>
          </cell>
          <cell r="I3407" t="str">
            <v>老品</v>
          </cell>
          <cell r="J3407" t="str">
            <v>1、产品同竞品差异点（优势点）：
2、产品功能点：
3、产品设计优势：
4、产品教育属性优势：
5、产品安全属性优势：
6、产品相关服务优势：
7、其他：</v>
          </cell>
          <cell r="K3407" t="str">
            <v>1). 全新升级磁力拼图套装 —— 荣获“少年脑力”大奖
2). 升级版魔盒设计 —— 展开秒变游戏盘
3). 进阶玩法 —— 解锁无限创意
4). 参照视觉指南 —— 在创意拼搭中提升手眼协调能力</v>
          </cell>
          <cell r="L3407" t="str">
            <v>1). Newly Upgraded Magnetic Puzzle Set – Winner of the “Young Brain Power” Award
2). Upgraded Magic Box Design – Unfolds into a Game Board Instantly
3). Advanced Play Modes – Unlock Limitless Creativity
4). Follow the Visual Guide – Enhance Hand-Eye Coordination Through Creative Building</v>
          </cell>
          <cell r="M3407" t="str">
            <v>销售商品</v>
          </cell>
          <cell r="N3407" t="str">
            <v>2017/10/20</v>
          </cell>
          <cell r="O3407">
            <v>28.5</v>
          </cell>
          <cell r="P3407">
            <v>0.85</v>
          </cell>
          <cell r="Q3407">
            <v>20</v>
          </cell>
          <cell r="R3407">
            <v>26.7</v>
          </cell>
          <cell r="S3407">
            <v>4.2</v>
          </cell>
          <cell r="T3407" t="str">
            <v>有</v>
          </cell>
          <cell r="U3407" t="str">
            <v>有</v>
          </cell>
          <cell r="V3407" t="str">
            <v>2190</v>
          </cell>
          <cell r="W3407">
            <v>26.7</v>
          </cell>
          <cell r="X3407">
            <v>20.1</v>
          </cell>
          <cell r="Y3407">
            <v>4.5</v>
          </cell>
          <cell r="Z3407">
            <v>42</v>
          </cell>
          <cell r="AA3407">
            <v>29</v>
          </cell>
          <cell r="AB3407">
            <v>28.1</v>
          </cell>
          <cell r="AC3407">
            <v>0.0342258</v>
          </cell>
          <cell r="AD3407">
            <v>9.36</v>
          </cell>
          <cell r="AE3407">
            <v>11</v>
          </cell>
          <cell r="AF3407">
            <v>12</v>
          </cell>
          <cell r="AG3407" t="str">
            <v>是</v>
          </cell>
        </row>
        <row r="3408">
          <cell r="A3408" t="str">
            <v>MD1040</v>
          </cell>
          <cell r="B3408" t="str">
            <v>MD2017106</v>
          </cell>
          <cell r="C3408" t="str">
            <v>mideer 百变磁力贴  忙碌交通  59PCS</v>
          </cell>
          <cell r="D3408" t="str">
            <v>mideer Magnetic Playset -Things That Go</v>
          </cell>
          <cell r="E3408" t="str">
            <v>6936352510406</v>
          </cell>
          <cell r="F3408">
            <v>75</v>
          </cell>
          <cell r="G3408">
            <v>74.97</v>
          </cell>
          <cell r="H3408" t="str">
            <v>3+到20+</v>
          </cell>
          <cell r="I3408" t="str">
            <v>老品</v>
          </cell>
          <cell r="J3408" t="str">
            <v>1、产品同竞品差异点（优势点）：
2、产品功能点：
3、产品设计优势：
4、产品教育属性优势：
5、产品安全属性优势：
6、产品相关服务优势：
7、其他：</v>
          </cell>
          <cell r="K3408" t="str">
            <v>磁性拼块，可吸附多种表面，玩出百变创意</v>
          </cell>
          <cell r="L3408" t="str">
            <v/>
          </cell>
          <cell r="M3408" t="str">
            <v>销售商品</v>
          </cell>
          <cell r="N3408" t="str">
            <v>2017/10/20</v>
          </cell>
          <cell r="O3408">
            <v>28.5</v>
          </cell>
          <cell r="P3408">
            <v>0.85</v>
          </cell>
          <cell r="Q3408">
            <v>20</v>
          </cell>
          <cell r="R3408">
            <v>26.7</v>
          </cell>
          <cell r="S3408">
            <v>4.2</v>
          </cell>
          <cell r="T3408" t="str">
            <v>有</v>
          </cell>
          <cell r="U3408" t="str">
            <v>无</v>
          </cell>
          <cell r="V3408" t="str">
            <v>2190</v>
          </cell>
          <cell r="W3408">
            <v>27</v>
          </cell>
          <cell r="X3408">
            <v>20</v>
          </cell>
          <cell r="Y3408">
            <v>4.5</v>
          </cell>
          <cell r="Z3408">
            <v>42</v>
          </cell>
          <cell r="AA3408">
            <v>29</v>
          </cell>
          <cell r="AB3408">
            <v>28</v>
          </cell>
          <cell r="AC3408">
            <v>0.034104</v>
          </cell>
          <cell r="AD3408">
            <v>11</v>
          </cell>
          <cell r="AE3408">
            <v>11.35</v>
          </cell>
          <cell r="AF3408">
            <v>12</v>
          </cell>
          <cell r="AG3408" t="str">
            <v>否</v>
          </cell>
        </row>
        <row r="3409">
          <cell r="A3409" t="str">
            <v>MD1041</v>
          </cell>
          <cell r="B3409" t="str">
            <v>MD2017106</v>
          </cell>
          <cell r="C3409" t="str">
            <v>mideer 磁力贴游戏套装-几何拼图</v>
          </cell>
          <cell r="D3409" t="str">
            <v>mideer Magnets - Activities</v>
          </cell>
          <cell r="E3409" t="str">
            <v>6936352510413</v>
          </cell>
          <cell r="F3409">
            <v>75</v>
          </cell>
          <cell r="G3409">
            <v>74.97</v>
          </cell>
          <cell r="H3409" t="str">
            <v>3+到20+</v>
          </cell>
          <cell r="I3409" t="str">
            <v>老品</v>
          </cell>
          <cell r="J3409" t="str">
            <v>1、产品同竞品差异点（优势点）：
2、产品功能点：
3、产品设计优势：
4、产品教育属性优势：
5、产品安全属性优势：
6、产品相关服务优势：
7、其他：</v>
          </cell>
          <cell r="K3409" t="str">
            <v>磁性拼块，可吸附多种表面，玩出百变创意</v>
          </cell>
          <cell r="L3409" t="str">
            <v/>
          </cell>
          <cell r="M3409" t="str">
            <v>销售商品</v>
          </cell>
          <cell r="N3409" t="str">
            <v>2017/10/20</v>
          </cell>
          <cell r="O3409">
            <v>28.5</v>
          </cell>
          <cell r="P3409">
            <v>0.97</v>
          </cell>
          <cell r="Q3409">
            <v>20</v>
          </cell>
          <cell r="R3409">
            <v>26.7</v>
          </cell>
          <cell r="S3409">
            <v>4.2</v>
          </cell>
          <cell r="T3409" t="str">
            <v>有</v>
          </cell>
          <cell r="U3409" t="str">
            <v>有</v>
          </cell>
          <cell r="V3409" t="str">
            <v>2190</v>
          </cell>
          <cell r="W3409">
            <v>26.7</v>
          </cell>
          <cell r="X3409">
            <v>20</v>
          </cell>
          <cell r="Y3409">
            <v>4.2</v>
          </cell>
          <cell r="Z3409">
            <v>41.7</v>
          </cell>
          <cell r="AA3409">
            <v>28.5</v>
          </cell>
          <cell r="AB3409">
            <v>28</v>
          </cell>
          <cell r="AC3409">
            <v>0.0332766</v>
          </cell>
          <cell r="AD3409">
            <v>12</v>
          </cell>
          <cell r="AE3409">
            <v>12.35</v>
          </cell>
          <cell r="AF3409">
            <v>12</v>
          </cell>
          <cell r="AG3409" t="str">
            <v>否</v>
          </cell>
        </row>
        <row r="3410">
          <cell r="A3410" t="str">
            <v>MD3029</v>
          </cell>
          <cell r="B3410" t="str">
            <v>MD2018003</v>
          </cell>
          <cell r="C3410" t="str">
            <v>mideer环形轨道拼图</v>
          </cell>
          <cell r="D3410" t="str">
            <v>mideer Puzzle Circuit (38p)</v>
          </cell>
          <cell r="E3410" t="str">
            <v>6936352530299</v>
          </cell>
          <cell r="F3410">
            <v>98</v>
          </cell>
        </row>
        <row r="3410">
          <cell r="H3410" t="str">
            <v/>
          </cell>
          <cell r="I3410" t="str">
            <v>老品</v>
          </cell>
          <cell r="J3410" t="str">
            <v/>
          </cell>
          <cell r="K3410" t="str">
            <v>暂缺</v>
          </cell>
          <cell r="L3410" t="str">
            <v/>
          </cell>
          <cell r="M3410" t="str">
            <v>销售商品</v>
          </cell>
          <cell r="N3410" t="str">
            <v>2018/03/05</v>
          </cell>
          <cell r="O3410">
            <v>24.5</v>
          </cell>
          <cell r="P3410">
            <v>0.75</v>
          </cell>
          <cell r="Q3410">
            <v>25</v>
          </cell>
          <cell r="R3410">
            <v>23.75</v>
          </cell>
          <cell r="S3410">
            <v>7.5</v>
          </cell>
          <cell r="T3410" t="str">
            <v>有</v>
          </cell>
          <cell r="U3410" t="str">
            <v/>
          </cell>
          <cell r="V3410" t="str">
            <v>2190</v>
          </cell>
        </row>
        <row r="3410">
          <cell r="AC3410">
            <v>0</v>
          </cell>
        </row>
        <row r="3410">
          <cell r="AG3410" t="str">
            <v/>
          </cell>
        </row>
        <row r="3411">
          <cell r="A3411" t="str">
            <v>MD3028</v>
          </cell>
          <cell r="B3411" t="str">
            <v>MD2018005</v>
          </cell>
          <cell r="C3411" t="str">
            <v>mideer 手提礼盒拼图  公主  104PCS</v>
          </cell>
          <cell r="D3411" t="str">
            <v>mideer Gift Portable Puzzle - Sleeping Beauty (104p)</v>
          </cell>
          <cell r="E3411" t="str">
            <v>6936352530282</v>
          </cell>
          <cell r="F3411">
            <v>76</v>
          </cell>
          <cell r="G3411">
            <v>75.95</v>
          </cell>
          <cell r="H3411" t="str">
            <v>3+到20+</v>
          </cell>
          <cell r="I3411" t="str">
            <v>老品</v>
          </cell>
          <cell r="J3411" t="str">
            <v>1、产品同竞品差异点（优势点）：
2、产品功能点：
3、产品设计优势：
4、产品教育属性优势：
5、产品安全属性优势：
6、产品相关服务优势：
7、其他：</v>
          </cell>
          <cell r="K3411" t="str">
            <v>1). 精美礼盒包装 —— 送礼体面，自用好收纳
2). 六大趣味主题 —— 满足不同孩子的喜好</v>
          </cell>
          <cell r="L3411" t="str">
            <v>1) Gift box packaging, impressive for gifting and easy to store for personal use.
2) Six themes to meet the interests of different children.</v>
          </cell>
          <cell r="M3411" t="str">
            <v>销售商品</v>
          </cell>
          <cell r="N3411" t="str">
            <v>2018/04/07</v>
          </cell>
          <cell r="O3411">
            <v>28.88</v>
          </cell>
          <cell r="P3411">
            <v>0.75</v>
          </cell>
          <cell r="Q3411">
            <v>21.3</v>
          </cell>
          <cell r="R3411">
            <v>8.3</v>
          </cell>
          <cell r="S3411">
            <v>20.25</v>
          </cell>
          <cell r="T3411" t="str">
            <v>有</v>
          </cell>
          <cell r="U3411" t="str">
            <v/>
          </cell>
          <cell r="V3411" t="str">
            <v>2190</v>
          </cell>
          <cell r="W3411">
            <v>21.5</v>
          </cell>
          <cell r="X3411">
            <v>21</v>
          </cell>
          <cell r="Y3411">
            <v>8.1</v>
          </cell>
          <cell r="Z3411">
            <v>44</v>
          </cell>
          <cell r="AA3411">
            <v>35.1</v>
          </cell>
          <cell r="AB3411">
            <v>23.1</v>
          </cell>
          <cell r="AC3411">
            <v>0.03567564</v>
          </cell>
          <cell r="AD3411">
            <v>6.72</v>
          </cell>
          <cell r="AE3411">
            <v>6.75</v>
          </cell>
          <cell r="AF3411">
            <v>8</v>
          </cell>
          <cell r="AG3411" t="str">
            <v/>
          </cell>
        </row>
        <row r="3412">
          <cell r="A3412" t="str">
            <v>MD3026</v>
          </cell>
          <cell r="B3412" t="str">
            <v>MD2018005</v>
          </cell>
          <cell r="C3412" t="str">
            <v>mideer 手提礼盒拼图  恐龙  104PCS</v>
          </cell>
          <cell r="D3412" t="str">
            <v>mideer Gift Portable Puzzle - Dinosaur Age (104p)</v>
          </cell>
          <cell r="E3412" t="str">
            <v>6936352530268</v>
          </cell>
          <cell r="F3412">
            <v>76</v>
          </cell>
          <cell r="G3412">
            <v>75.95</v>
          </cell>
          <cell r="H3412" t="str">
            <v>3+到20+</v>
          </cell>
          <cell r="I3412" t="str">
            <v>老品</v>
          </cell>
          <cell r="J3412" t="str">
            <v>1、产品同竞品差异点（优势点）：
2、产品功能点：
3、产品设计优势：
4、产品教育属性优势：
5、产品安全属性优势：
6、产品相关服务优势：
7、其他：</v>
          </cell>
          <cell r="K3412" t="str">
            <v>手提款更便捷，送礼更讲究，锻炼手眼协调</v>
          </cell>
          <cell r="L3412" t="str">
            <v/>
          </cell>
          <cell r="M3412" t="str">
            <v>销售商品</v>
          </cell>
          <cell r="N3412" t="str">
            <v>2018/04/07</v>
          </cell>
          <cell r="O3412">
            <v>28.88</v>
          </cell>
          <cell r="P3412">
            <v>0.8</v>
          </cell>
          <cell r="Q3412">
            <v>21.3</v>
          </cell>
          <cell r="R3412">
            <v>8.3</v>
          </cell>
          <cell r="S3412">
            <v>20.25</v>
          </cell>
          <cell r="T3412" t="str">
            <v>有</v>
          </cell>
          <cell r="U3412" t="str">
            <v/>
          </cell>
          <cell r="V3412" t="str">
            <v>2190</v>
          </cell>
          <cell r="W3412">
            <v>21.5</v>
          </cell>
          <cell r="X3412">
            <v>21</v>
          </cell>
          <cell r="Y3412">
            <v>8.1</v>
          </cell>
          <cell r="Z3412">
            <v>44</v>
          </cell>
          <cell r="AA3412">
            <v>35</v>
          </cell>
          <cell r="AB3412">
            <v>23.1</v>
          </cell>
          <cell r="AC3412">
            <v>0.035574</v>
          </cell>
          <cell r="AD3412">
            <v>6.72</v>
          </cell>
          <cell r="AE3412">
            <v>6.8</v>
          </cell>
          <cell r="AF3412">
            <v>8</v>
          </cell>
          <cell r="AG3412" t="str">
            <v>否</v>
          </cell>
        </row>
        <row r="3413">
          <cell r="A3413" t="str">
            <v>MD3110</v>
          </cell>
          <cell r="B3413" t="str">
            <v>MD2018005</v>
          </cell>
          <cell r="C3413" t="str">
            <v>mideer 手提礼盒拼图  海洋  104PCS</v>
          </cell>
          <cell r="D3413" t="str">
            <v>mideer Gift Portable Puzzle - Wonderful Ocean (104p)</v>
          </cell>
          <cell r="E3413" t="str">
            <v>6936352531104</v>
          </cell>
          <cell r="F3413">
            <v>76</v>
          </cell>
          <cell r="G3413">
            <v>75.95</v>
          </cell>
          <cell r="H3413" t="str">
            <v>3+到20+</v>
          </cell>
          <cell r="I3413" t="str">
            <v>老品</v>
          </cell>
          <cell r="J3413" t="str">
            <v>1、产品同竞品差异点（优势点）：
2、产品功能点：
3、产品设计优势：
4、产品教育属性优势：
5、产品安全属性优势：
6、产品相关服务优势：
7、其他：</v>
          </cell>
          <cell r="K3413" t="str">
            <v>手提款更便捷，送礼更讲究，锻炼手眼协调</v>
          </cell>
          <cell r="L3413" t="str">
            <v/>
          </cell>
          <cell r="M3413" t="str">
            <v>销售商品</v>
          </cell>
          <cell r="N3413" t="str">
            <v>2018/04/07</v>
          </cell>
          <cell r="O3413">
            <v>28.88</v>
          </cell>
          <cell r="P3413">
            <v>0.8</v>
          </cell>
          <cell r="Q3413">
            <v>21.3</v>
          </cell>
          <cell r="R3413">
            <v>8.3</v>
          </cell>
          <cell r="S3413">
            <v>20.25</v>
          </cell>
          <cell r="T3413" t="str">
            <v>有</v>
          </cell>
          <cell r="U3413" t="str">
            <v/>
          </cell>
          <cell r="V3413" t="str">
            <v>2190</v>
          </cell>
          <cell r="W3413">
            <v>21.5</v>
          </cell>
          <cell r="X3413">
            <v>21</v>
          </cell>
          <cell r="Y3413">
            <v>8</v>
          </cell>
          <cell r="Z3413">
            <v>44</v>
          </cell>
          <cell r="AA3413">
            <v>35</v>
          </cell>
          <cell r="AB3413">
            <v>23.1</v>
          </cell>
          <cell r="AC3413">
            <v>0.035574</v>
          </cell>
          <cell r="AD3413">
            <v>6.4</v>
          </cell>
          <cell r="AE3413">
            <v>6.8</v>
          </cell>
          <cell r="AF3413">
            <v>8</v>
          </cell>
          <cell r="AG3413" t="str">
            <v>否</v>
          </cell>
        </row>
        <row r="3414">
          <cell r="A3414" t="str">
            <v>MD3047</v>
          </cell>
          <cell r="B3414" t="str">
            <v>MD2017044</v>
          </cell>
          <cell r="C3414" t="str">
            <v>mideer 艺术拼图-夕阳下的播种者</v>
          </cell>
          <cell r="D3414" t="str">
            <v>无</v>
          </cell>
          <cell r="E3414" t="str">
            <v>6936352530473</v>
          </cell>
          <cell r="F3414">
            <v>11</v>
          </cell>
          <cell r="G3414">
            <v>11</v>
          </cell>
          <cell r="H3414" t="str">
            <v/>
          </cell>
          <cell r="I3414" t="str">
            <v>老品</v>
          </cell>
          <cell r="J3414" t="str">
            <v/>
          </cell>
          <cell r="K3414" t="str">
            <v>明信片大小，名画创意，更添艺术性</v>
          </cell>
          <cell r="L3414" t="str">
            <v/>
          </cell>
          <cell r="M3414" t="str">
            <v>销售商品</v>
          </cell>
          <cell r="N3414" t="str">
            <v>2017/01/01</v>
          </cell>
          <cell r="O3414">
            <v>4.18</v>
          </cell>
          <cell r="P3414">
            <v>0.047</v>
          </cell>
          <cell r="Q3414">
            <v>9</v>
          </cell>
          <cell r="R3414">
            <v>12</v>
          </cell>
          <cell r="S3414">
            <v>2.5</v>
          </cell>
          <cell r="T3414" t="str">
            <v>有</v>
          </cell>
          <cell r="U3414" t="str">
            <v/>
          </cell>
          <cell r="V3414" t="str">
            <v>2190</v>
          </cell>
        </row>
        <row r="3414">
          <cell r="AC3414">
            <v>0</v>
          </cell>
        </row>
        <row r="3414">
          <cell r="AG3414" t="str">
            <v/>
          </cell>
        </row>
        <row r="3415">
          <cell r="A3415" t="str">
            <v>MD3049</v>
          </cell>
          <cell r="B3415" t="str">
            <v>MD2017044</v>
          </cell>
          <cell r="C3415" t="str">
            <v>mideer 艺术拼图-莫奈夫人和孩子</v>
          </cell>
          <cell r="D3415" t="str">
            <v>无</v>
          </cell>
          <cell r="E3415" t="str">
            <v>6936352530497</v>
          </cell>
          <cell r="F3415">
            <v>11</v>
          </cell>
          <cell r="G3415">
            <v>7.24</v>
          </cell>
          <cell r="H3415" t="str">
            <v/>
          </cell>
          <cell r="I3415" t="str">
            <v>老品</v>
          </cell>
          <cell r="J3415" t="str">
            <v/>
          </cell>
          <cell r="K3415" t="str">
            <v>明信片大小，名画创意，更添艺术性</v>
          </cell>
          <cell r="L3415" t="str">
            <v/>
          </cell>
          <cell r="M3415" t="str">
            <v>销售商品</v>
          </cell>
          <cell r="N3415" t="str">
            <v>2017/01/01</v>
          </cell>
          <cell r="O3415">
            <v>2.75</v>
          </cell>
          <cell r="P3415">
            <v>0.047</v>
          </cell>
          <cell r="Q3415">
            <v>9</v>
          </cell>
          <cell r="R3415">
            <v>12</v>
          </cell>
          <cell r="S3415">
            <v>2.5</v>
          </cell>
          <cell r="T3415" t="str">
            <v>有</v>
          </cell>
          <cell r="U3415" t="str">
            <v/>
          </cell>
          <cell r="V3415" t="str">
            <v>2190</v>
          </cell>
        </row>
        <row r="3415">
          <cell r="AC3415">
            <v>0</v>
          </cell>
        </row>
        <row r="3415">
          <cell r="AG3415" t="str">
            <v/>
          </cell>
        </row>
        <row r="3416">
          <cell r="A3416" t="str">
            <v>MD3050</v>
          </cell>
          <cell r="B3416" t="str">
            <v>MD2017044</v>
          </cell>
          <cell r="C3416" t="str">
            <v>mideer 艺术拼图-两姐妹</v>
          </cell>
          <cell r="D3416" t="str">
            <v>无</v>
          </cell>
          <cell r="E3416" t="str">
            <v>6936352530503</v>
          </cell>
          <cell r="F3416">
            <v>11</v>
          </cell>
          <cell r="G3416">
            <v>11</v>
          </cell>
          <cell r="H3416" t="str">
            <v/>
          </cell>
          <cell r="I3416" t="str">
            <v>老品</v>
          </cell>
          <cell r="J3416" t="str">
            <v/>
          </cell>
          <cell r="K3416" t="str">
            <v>明信片大小，名画创意，更添艺术性</v>
          </cell>
          <cell r="L3416" t="str">
            <v/>
          </cell>
          <cell r="M3416" t="str">
            <v>销售商品</v>
          </cell>
          <cell r="N3416" t="str">
            <v>2017/01/01</v>
          </cell>
          <cell r="O3416">
            <v>4.18</v>
          </cell>
          <cell r="P3416">
            <v>0.047</v>
          </cell>
          <cell r="Q3416">
            <v>9</v>
          </cell>
          <cell r="R3416">
            <v>12</v>
          </cell>
          <cell r="S3416">
            <v>2.5</v>
          </cell>
          <cell r="T3416" t="str">
            <v>有</v>
          </cell>
          <cell r="U3416" t="str">
            <v/>
          </cell>
          <cell r="V3416" t="str">
            <v>2190</v>
          </cell>
        </row>
        <row r="3416">
          <cell r="AC3416">
            <v>0</v>
          </cell>
        </row>
        <row r="3416">
          <cell r="AG3416" t="str">
            <v/>
          </cell>
        </row>
        <row r="3417">
          <cell r="A3417" t="str">
            <v>MD3036</v>
          </cell>
          <cell r="B3417" t="str">
            <v>MD2017051</v>
          </cell>
          <cell r="C3417" t="str">
            <v>mideer 四片木质拼图-咯咯笑的动物</v>
          </cell>
          <cell r="D3417" t="str">
            <v>无</v>
          </cell>
          <cell r="E3417" t="str">
            <v>6936352530367</v>
          </cell>
          <cell r="F3417">
            <v>50</v>
          </cell>
        </row>
        <row r="3417">
          <cell r="H3417" t="str">
            <v/>
          </cell>
          <cell r="I3417" t="str">
            <v>老品</v>
          </cell>
          <cell r="J3417" t="str">
            <v/>
          </cell>
          <cell r="K3417" t="str">
            <v>暂缺</v>
          </cell>
          <cell r="L3417" t="str">
            <v/>
          </cell>
          <cell r="M3417" t="str">
            <v>销售商品</v>
          </cell>
          <cell r="N3417" t="str">
            <v>2017/01/01</v>
          </cell>
          <cell r="O3417">
            <v>14.5</v>
          </cell>
          <cell r="P3417">
            <v>0.33</v>
          </cell>
          <cell r="Q3417">
            <v>14</v>
          </cell>
          <cell r="R3417">
            <v>14</v>
          </cell>
          <cell r="S3417">
            <v>3.4</v>
          </cell>
          <cell r="T3417" t="str">
            <v>有</v>
          </cell>
          <cell r="U3417" t="str">
            <v/>
          </cell>
          <cell r="V3417" t="str">
            <v>2190</v>
          </cell>
        </row>
        <row r="3417">
          <cell r="AC3417">
            <v>0</v>
          </cell>
        </row>
        <row r="3417">
          <cell r="AG3417" t="str">
            <v/>
          </cell>
        </row>
        <row r="3418">
          <cell r="A3418" t="str">
            <v>MD3037</v>
          </cell>
          <cell r="B3418" t="str">
            <v>MD2017051</v>
          </cell>
          <cell r="C3418" t="str">
            <v>mideer 四片木质拼图-忙碌的交通</v>
          </cell>
          <cell r="D3418" t="str">
            <v>无</v>
          </cell>
          <cell r="E3418" t="str">
            <v>6936352530374</v>
          </cell>
          <cell r="F3418">
            <v>50</v>
          </cell>
          <cell r="G3418">
            <v>50</v>
          </cell>
          <cell r="H3418" t="str">
            <v/>
          </cell>
          <cell r="I3418" t="str">
            <v>老品</v>
          </cell>
          <cell r="J3418" t="str">
            <v/>
          </cell>
          <cell r="K3418" t="str">
            <v>暂缺</v>
          </cell>
          <cell r="L3418" t="str">
            <v/>
          </cell>
          <cell r="M3418" t="str">
            <v>销售商品</v>
          </cell>
          <cell r="N3418" t="str">
            <v>2017/01/01</v>
          </cell>
          <cell r="O3418">
            <v>19</v>
          </cell>
          <cell r="P3418">
            <v>0.33</v>
          </cell>
          <cell r="Q3418">
            <v>14</v>
          </cell>
          <cell r="R3418">
            <v>14</v>
          </cell>
          <cell r="S3418">
            <v>3.5</v>
          </cell>
          <cell r="T3418" t="str">
            <v>有</v>
          </cell>
          <cell r="U3418" t="str">
            <v/>
          </cell>
          <cell r="V3418" t="str">
            <v>2190</v>
          </cell>
        </row>
        <row r="3418">
          <cell r="AC3418">
            <v>0</v>
          </cell>
        </row>
        <row r="3418">
          <cell r="AG3418" t="str">
            <v/>
          </cell>
        </row>
        <row r="3419">
          <cell r="A3419" t="str">
            <v>MD3064</v>
          </cell>
          <cell r="B3419" t="str">
            <v>MD2017048</v>
          </cell>
          <cell r="C3419" t="str">
            <v>mideer 木质拼图-森林24P</v>
          </cell>
          <cell r="D3419" t="str">
            <v>无</v>
          </cell>
          <cell r="E3419" t="str">
            <v>6936352530640</v>
          </cell>
          <cell r="F3419">
            <v>42</v>
          </cell>
          <cell r="G3419">
            <v>28.74</v>
          </cell>
          <cell r="H3419" t="str">
            <v/>
          </cell>
          <cell r="I3419" t="str">
            <v>老品</v>
          </cell>
          <cell r="J3419" t="str">
            <v/>
          </cell>
          <cell r="K3419" t="str">
            <v>暂缺</v>
          </cell>
          <cell r="L3419" t="str">
            <v/>
          </cell>
          <cell r="M3419" t="str">
            <v>销售商品</v>
          </cell>
          <cell r="N3419" t="str">
            <v>2017/01/01</v>
          </cell>
          <cell r="O3419">
            <v>10.92</v>
          </cell>
          <cell r="P3419">
            <v>0.336</v>
          </cell>
          <cell r="Q3419">
            <v>0</v>
          </cell>
          <cell r="R3419">
            <v>0</v>
          </cell>
          <cell r="S3419">
            <v>0</v>
          </cell>
          <cell r="T3419" t="str">
            <v>有</v>
          </cell>
          <cell r="U3419" t="str">
            <v/>
          </cell>
          <cell r="V3419" t="str">
            <v>2190</v>
          </cell>
        </row>
        <row r="3419">
          <cell r="AC3419">
            <v>0</v>
          </cell>
        </row>
        <row r="3419">
          <cell r="AG3419" t="str">
            <v/>
          </cell>
        </row>
        <row r="3420">
          <cell r="A3420" t="str">
            <v>MD3065</v>
          </cell>
          <cell r="B3420" t="str">
            <v>MD2017048</v>
          </cell>
          <cell r="C3420" t="str">
            <v>mideer 木质拼图-鲸鱼24P</v>
          </cell>
          <cell r="D3420" t="str">
            <v>无</v>
          </cell>
          <cell r="E3420" t="str">
            <v>6936352530657</v>
          </cell>
          <cell r="F3420">
            <v>42</v>
          </cell>
          <cell r="G3420">
            <v>30.95</v>
          </cell>
          <cell r="H3420" t="str">
            <v/>
          </cell>
          <cell r="I3420" t="str">
            <v>老品</v>
          </cell>
          <cell r="J3420" t="str">
            <v/>
          </cell>
          <cell r="K3420" t="str">
            <v>暂缺</v>
          </cell>
          <cell r="L3420" t="str">
            <v/>
          </cell>
          <cell r="M3420" t="str">
            <v>销售商品</v>
          </cell>
          <cell r="N3420" t="str">
            <v>2017/01/01</v>
          </cell>
          <cell r="O3420">
            <v>11.76</v>
          </cell>
          <cell r="P3420">
            <v>0.356</v>
          </cell>
          <cell r="Q3420">
            <v>0</v>
          </cell>
          <cell r="R3420">
            <v>0</v>
          </cell>
          <cell r="S3420">
            <v>0</v>
          </cell>
          <cell r="T3420" t="str">
            <v>有</v>
          </cell>
          <cell r="U3420" t="str">
            <v/>
          </cell>
          <cell r="V3420" t="str">
            <v>2190</v>
          </cell>
        </row>
        <row r="3420">
          <cell r="AC3420">
            <v>0</v>
          </cell>
        </row>
        <row r="3420">
          <cell r="AG3420" t="str">
            <v/>
          </cell>
        </row>
        <row r="3421">
          <cell r="A3421" t="str">
            <v>MD3038</v>
          </cell>
          <cell r="B3421" t="str">
            <v>MD2017074</v>
          </cell>
          <cell r="C3421" t="str">
            <v>mideer 儿童双面拼图-诺亚方舟</v>
          </cell>
          <cell r="D3421" t="str">
            <v>无</v>
          </cell>
          <cell r="E3421" t="str">
            <v>6936352530381</v>
          </cell>
          <cell r="F3421">
            <v>48</v>
          </cell>
          <cell r="G3421">
            <v>48</v>
          </cell>
          <cell r="H3421" t="str">
            <v/>
          </cell>
          <cell r="I3421" t="str">
            <v>老品</v>
          </cell>
          <cell r="J3421" t="str">
            <v/>
          </cell>
          <cell r="K3421" t="str">
            <v>暂缺</v>
          </cell>
          <cell r="L3421" t="str">
            <v/>
          </cell>
          <cell r="M3421" t="str">
            <v>销售商品</v>
          </cell>
          <cell r="N3421" t="str">
            <v>2017/01/01</v>
          </cell>
          <cell r="O3421">
            <v>18.24</v>
          </cell>
          <cell r="P3421">
            <v>0.52</v>
          </cell>
          <cell r="Q3421">
            <v>21.5</v>
          </cell>
          <cell r="R3421">
            <v>21.5</v>
          </cell>
          <cell r="S3421">
            <v>5</v>
          </cell>
          <cell r="T3421" t="str">
            <v>有</v>
          </cell>
          <cell r="U3421" t="str">
            <v/>
          </cell>
          <cell r="V3421" t="str">
            <v>2190</v>
          </cell>
        </row>
        <row r="3421">
          <cell r="AC3421">
            <v>0</v>
          </cell>
        </row>
        <row r="3421">
          <cell r="AG3421" t="str">
            <v/>
          </cell>
        </row>
        <row r="3422">
          <cell r="A3422" t="str">
            <v>MD3035</v>
          </cell>
          <cell r="B3422" t="str">
            <v>MD2017056</v>
          </cell>
          <cell r="C3422" t="str">
            <v>mideer 环形拼图-职业配对</v>
          </cell>
          <cell r="D3422" t="str">
            <v>无</v>
          </cell>
          <cell r="E3422" t="str">
            <v>6936352530350</v>
          </cell>
          <cell r="F3422">
            <v>55</v>
          </cell>
          <cell r="G3422">
            <v>55</v>
          </cell>
          <cell r="H3422" t="str">
            <v/>
          </cell>
          <cell r="I3422" t="str">
            <v>老品</v>
          </cell>
          <cell r="J3422" t="str">
            <v/>
          </cell>
          <cell r="K3422" t="str">
            <v>逻辑入门，高咬合更好拼，铅笔盒式包装助力收纳</v>
          </cell>
          <cell r="L3422" t="str">
            <v/>
          </cell>
          <cell r="M3422" t="str">
            <v>销售商品</v>
          </cell>
          <cell r="N3422" t="str">
            <v>2017/01/01</v>
          </cell>
          <cell r="O3422">
            <v>20.9</v>
          </cell>
          <cell r="P3422">
            <v>0.56</v>
          </cell>
          <cell r="Q3422">
            <v>21.5</v>
          </cell>
          <cell r="R3422">
            <v>21.5</v>
          </cell>
          <cell r="S3422">
            <v>5</v>
          </cell>
          <cell r="T3422" t="str">
            <v>有</v>
          </cell>
          <cell r="U3422" t="str">
            <v/>
          </cell>
          <cell r="V3422" t="str">
            <v>2190</v>
          </cell>
        </row>
        <row r="3422">
          <cell r="AC3422">
            <v>0</v>
          </cell>
        </row>
        <row r="3422">
          <cell r="AG3422" t="str">
            <v/>
          </cell>
        </row>
        <row r="3423">
          <cell r="A3423" t="str">
            <v>MD3051</v>
          </cell>
          <cell r="B3423" t="str">
            <v>MD2017046</v>
          </cell>
          <cell r="C3423" t="str">
            <v>mideer 马戏团拼插拼图</v>
          </cell>
          <cell r="D3423" t="str">
            <v>无</v>
          </cell>
          <cell r="E3423" t="str">
            <v>6936352530510</v>
          </cell>
          <cell r="F3423">
            <v>75</v>
          </cell>
          <cell r="G3423">
            <v>49.34</v>
          </cell>
          <cell r="H3423" t="str">
            <v/>
          </cell>
          <cell r="I3423" t="str">
            <v>老品</v>
          </cell>
          <cell r="J3423" t="str">
            <v/>
          </cell>
          <cell r="K3423" t="str">
            <v>暂缺</v>
          </cell>
          <cell r="L3423" t="str">
            <v/>
          </cell>
          <cell r="M3423" t="str">
            <v>销售商品</v>
          </cell>
          <cell r="N3423" t="str">
            <v>2017/01/01</v>
          </cell>
          <cell r="O3423">
            <v>18.75</v>
          </cell>
          <cell r="P3423">
            <v>0.576</v>
          </cell>
          <cell r="Q3423">
            <v>0</v>
          </cell>
          <cell r="R3423">
            <v>0</v>
          </cell>
          <cell r="S3423">
            <v>0</v>
          </cell>
          <cell r="T3423" t="str">
            <v>有</v>
          </cell>
          <cell r="U3423" t="str">
            <v/>
          </cell>
          <cell r="V3423" t="str">
            <v>2190</v>
          </cell>
        </row>
        <row r="3423">
          <cell r="AC3423">
            <v>0</v>
          </cell>
        </row>
        <row r="3423">
          <cell r="AG3423" t="str">
            <v/>
          </cell>
        </row>
        <row r="3424">
          <cell r="A3424" t="str">
            <v>MD3090</v>
          </cell>
          <cell r="B3424" t="str">
            <v>MD2017063</v>
          </cell>
          <cell r="C3424" t="str">
            <v>mideer方块拼图-棕熊</v>
          </cell>
          <cell r="D3424" t="str">
            <v>mideer Puzzle Squares - Brown Bear</v>
          </cell>
          <cell r="E3424" t="str">
            <v>6936352530909</v>
          </cell>
          <cell r="F3424">
            <v>59</v>
          </cell>
          <cell r="G3424">
            <v>46.58</v>
          </cell>
          <cell r="H3424" t="str">
            <v/>
          </cell>
          <cell r="I3424" t="str">
            <v>老品</v>
          </cell>
          <cell r="J3424" t="str">
            <v/>
          </cell>
          <cell r="K3424" t="str">
            <v>暂缺</v>
          </cell>
          <cell r="L3424" t="str">
            <v/>
          </cell>
          <cell r="M3424" t="str">
            <v>销售商品</v>
          </cell>
          <cell r="N3424" t="str">
            <v>2017/01/01</v>
          </cell>
          <cell r="O3424">
            <v>17.7</v>
          </cell>
          <cell r="P3424">
            <v>0.39</v>
          </cell>
          <cell r="Q3424">
            <v>19</v>
          </cell>
          <cell r="R3424">
            <v>19</v>
          </cell>
          <cell r="S3424">
            <v>3.8</v>
          </cell>
          <cell r="T3424" t="str">
            <v>有</v>
          </cell>
          <cell r="U3424" t="str">
            <v/>
          </cell>
          <cell r="V3424" t="str">
            <v>2190</v>
          </cell>
        </row>
        <row r="3424">
          <cell r="AC3424">
            <v>0</v>
          </cell>
        </row>
        <row r="3424">
          <cell r="AG3424" t="str">
            <v/>
          </cell>
        </row>
        <row r="3425">
          <cell r="A3425" t="str">
            <v>MD3072</v>
          </cell>
          <cell r="B3425" t="str">
            <v>MD2017067</v>
          </cell>
          <cell r="C3425" t="str">
            <v>mideer烧脑木质拼图-玩毛线的猫</v>
          </cell>
          <cell r="D3425" t="str">
            <v>无</v>
          </cell>
          <cell r="E3425" t="str">
            <v>6936352530725</v>
          </cell>
          <cell r="F3425">
            <v>22</v>
          </cell>
          <cell r="G3425">
            <v>17.37</v>
          </cell>
          <cell r="H3425" t="str">
            <v/>
          </cell>
          <cell r="I3425" t="str">
            <v>老品</v>
          </cell>
          <cell r="J3425" t="str">
            <v/>
          </cell>
          <cell r="K3425" t="str">
            <v>暂缺</v>
          </cell>
          <cell r="L3425" t="str">
            <v/>
          </cell>
          <cell r="M3425" t="str">
            <v>销售商品</v>
          </cell>
          <cell r="N3425" t="str">
            <v>2017/01/01</v>
          </cell>
          <cell r="O3425">
            <v>6.6</v>
          </cell>
          <cell r="P3425">
            <v>0.075</v>
          </cell>
          <cell r="Q3425">
            <v>6.8</v>
          </cell>
          <cell r="R3425">
            <v>4</v>
          </cell>
          <cell r="S3425">
            <v>10.5</v>
          </cell>
          <cell r="T3425" t="str">
            <v>有</v>
          </cell>
          <cell r="U3425" t="str">
            <v/>
          </cell>
          <cell r="V3425" t="str">
            <v>2190</v>
          </cell>
        </row>
        <row r="3425">
          <cell r="AC3425">
            <v>0</v>
          </cell>
        </row>
        <row r="3425">
          <cell r="AG3425" t="str">
            <v/>
          </cell>
        </row>
        <row r="3426">
          <cell r="A3426" t="str">
            <v>MD3073</v>
          </cell>
          <cell r="B3426" t="str">
            <v>MD2017067</v>
          </cell>
          <cell r="C3426" t="str">
            <v>mideer烧脑木质拼图-小怪兽捉迷藏</v>
          </cell>
          <cell r="D3426" t="str">
            <v>无</v>
          </cell>
          <cell r="E3426" t="str">
            <v>6936352530732</v>
          </cell>
          <cell r="F3426">
            <v>22</v>
          </cell>
          <cell r="G3426">
            <v>17.37</v>
          </cell>
          <cell r="H3426" t="str">
            <v/>
          </cell>
          <cell r="I3426" t="str">
            <v>老品</v>
          </cell>
          <cell r="J3426" t="str">
            <v/>
          </cell>
          <cell r="K3426" t="str">
            <v>暂缺</v>
          </cell>
          <cell r="L3426" t="str">
            <v/>
          </cell>
          <cell r="M3426" t="str">
            <v>销售商品</v>
          </cell>
          <cell r="N3426" t="str">
            <v>2017/01/01</v>
          </cell>
          <cell r="O3426">
            <v>6.6</v>
          </cell>
          <cell r="P3426">
            <v>0.075</v>
          </cell>
          <cell r="Q3426">
            <v>6.8</v>
          </cell>
          <cell r="R3426">
            <v>4</v>
          </cell>
          <cell r="S3426">
            <v>10.5</v>
          </cell>
          <cell r="T3426" t="str">
            <v>有</v>
          </cell>
          <cell r="U3426" t="str">
            <v/>
          </cell>
          <cell r="V3426" t="str">
            <v>2190</v>
          </cell>
        </row>
        <row r="3426">
          <cell r="AC3426">
            <v>0</v>
          </cell>
        </row>
        <row r="3426">
          <cell r="AG3426" t="str">
            <v/>
          </cell>
        </row>
        <row r="3427">
          <cell r="A3427" t="str">
            <v>MD0081</v>
          </cell>
          <cell r="B3427" t="str">
            <v>MD2017071</v>
          </cell>
          <cell r="C3427" t="str">
            <v>mideer木质时钟拼图</v>
          </cell>
          <cell r="D3427" t="str">
            <v>无</v>
          </cell>
          <cell r="E3427" t="str">
            <v>6936352500810</v>
          </cell>
          <cell r="F3427">
            <v>58</v>
          </cell>
          <cell r="G3427">
            <v>58</v>
          </cell>
          <cell r="H3427" t="str">
            <v/>
          </cell>
          <cell r="I3427" t="str">
            <v>老品</v>
          </cell>
          <cell r="J3427" t="str">
            <v/>
          </cell>
          <cell r="K3427" t="str">
            <v>暂缺</v>
          </cell>
          <cell r="L3427" t="str">
            <v/>
          </cell>
          <cell r="M3427" t="str">
            <v>销售商品</v>
          </cell>
          <cell r="N3427" t="str">
            <v>2017/01/01</v>
          </cell>
          <cell r="O3427">
            <v>22.04</v>
          </cell>
          <cell r="P3427">
            <v>0.328</v>
          </cell>
          <cell r="Q3427">
            <v>0</v>
          </cell>
          <cell r="R3427">
            <v>0</v>
          </cell>
          <cell r="S3427">
            <v>0</v>
          </cell>
          <cell r="T3427" t="str">
            <v>有</v>
          </cell>
          <cell r="U3427" t="str">
            <v/>
          </cell>
          <cell r="V3427" t="str">
            <v>2190</v>
          </cell>
        </row>
        <row r="3427">
          <cell r="AC3427">
            <v>0</v>
          </cell>
        </row>
        <row r="3427">
          <cell r="AG3427" t="str">
            <v/>
          </cell>
        </row>
        <row r="3428">
          <cell r="A3428" t="str">
            <v>MD3112</v>
          </cell>
          <cell r="B3428" t="str">
            <v>MD2017072</v>
          </cell>
          <cell r="C3428" t="str">
            <v>mideer世界旅行拼图180PCS-神秘亚洲</v>
          </cell>
          <cell r="D3428" t="str">
            <v>无</v>
          </cell>
          <cell r="E3428" t="str">
            <v>6936352531128</v>
          </cell>
          <cell r="F3428">
            <v>78</v>
          </cell>
          <cell r="G3428">
            <v>78</v>
          </cell>
          <cell r="H3428" t="str">
            <v/>
          </cell>
          <cell r="I3428" t="str">
            <v>老品</v>
          </cell>
          <cell r="J3428" t="str">
            <v/>
          </cell>
          <cell r="K3428" t="str">
            <v>暂缺</v>
          </cell>
          <cell r="L3428" t="str">
            <v/>
          </cell>
          <cell r="M3428" t="str">
            <v>销售商品</v>
          </cell>
          <cell r="N3428" t="str">
            <v>2017/01/01</v>
          </cell>
          <cell r="O3428">
            <v>29.64</v>
          </cell>
          <cell r="P3428">
            <v>0.79</v>
          </cell>
          <cell r="Q3428">
            <v>25</v>
          </cell>
          <cell r="R3428">
            <v>18</v>
          </cell>
          <cell r="S3428">
            <v>7</v>
          </cell>
          <cell r="T3428" t="str">
            <v>有</v>
          </cell>
          <cell r="U3428" t="str">
            <v/>
          </cell>
          <cell r="V3428" t="str">
            <v>2190</v>
          </cell>
        </row>
        <row r="3428">
          <cell r="AC3428">
            <v>0</v>
          </cell>
        </row>
        <row r="3428">
          <cell r="AG3428" t="str">
            <v/>
          </cell>
        </row>
        <row r="3429">
          <cell r="A3429" t="str">
            <v>MD3040</v>
          </cell>
          <cell r="B3429" t="str">
            <v>MD2017050</v>
          </cell>
          <cell r="C3429" t="str">
            <v>mideer 双层小木片拼图消防车款</v>
          </cell>
          <cell r="D3429" t="str">
            <v>无</v>
          </cell>
          <cell r="E3429" t="str">
            <v>6936352530404</v>
          </cell>
          <cell r="F3429">
            <v>32</v>
          </cell>
          <cell r="G3429">
            <v>21.05</v>
          </cell>
          <cell r="H3429" t="str">
            <v/>
          </cell>
          <cell r="I3429" t="str">
            <v>老品</v>
          </cell>
          <cell r="J3429" t="str">
            <v/>
          </cell>
          <cell r="K3429" t="str">
            <v>暂缺</v>
          </cell>
          <cell r="L3429" t="str">
            <v/>
          </cell>
          <cell r="M3429" t="str">
            <v>销售商品</v>
          </cell>
          <cell r="N3429" t="str">
            <v>2017/01/01</v>
          </cell>
          <cell r="O3429">
            <v>8</v>
          </cell>
          <cell r="P3429">
            <v>0.111</v>
          </cell>
          <cell r="Q3429">
            <v>20</v>
          </cell>
          <cell r="R3429">
            <v>19</v>
          </cell>
          <cell r="S3429">
            <v>2.3</v>
          </cell>
          <cell r="T3429" t="str">
            <v>有</v>
          </cell>
          <cell r="U3429" t="str">
            <v/>
          </cell>
          <cell r="V3429" t="str">
            <v>2190</v>
          </cell>
        </row>
        <row r="3429">
          <cell r="AC3429">
            <v>0</v>
          </cell>
        </row>
        <row r="3429">
          <cell r="AG3429" t="str">
            <v/>
          </cell>
        </row>
        <row r="3430">
          <cell r="A3430" t="str">
            <v>MD3041</v>
          </cell>
          <cell r="B3430" t="str">
            <v>MD2017050</v>
          </cell>
          <cell r="C3430" t="str">
            <v>mideer 双层小木片拼图-飞机款</v>
          </cell>
          <cell r="D3430" t="str">
            <v>无</v>
          </cell>
          <cell r="E3430" t="str">
            <v>6936352530411</v>
          </cell>
          <cell r="F3430">
            <v>32</v>
          </cell>
          <cell r="G3430">
            <v>21.05</v>
          </cell>
          <cell r="H3430" t="str">
            <v/>
          </cell>
          <cell r="I3430" t="str">
            <v>老品</v>
          </cell>
          <cell r="J3430" t="str">
            <v/>
          </cell>
          <cell r="K3430" t="str">
            <v>暂缺</v>
          </cell>
          <cell r="L3430" t="str">
            <v/>
          </cell>
          <cell r="M3430" t="str">
            <v>销售商品</v>
          </cell>
          <cell r="N3430" t="str">
            <v>2017/01/01</v>
          </cell>
          <cell r="O3430">
            <v>8</v>
          </cell>
          <cell r="P3430">
            <v>0.111</v>
          </cell>
          <cell r="Q3430">
            <v>20</v>
          </cell>
          <cell r="R3430">
            <v>19</v>
          </cell>
          <cell r="S3430">
            <v>2.3</v>
          </cell>
          <cell r="T3430" t="str">
            <v>有</v>
          </cell>
          <cell r="U3430" t="str">
            <v/>
          </cell>
          <cell r="V3430" t="str">
            <v>2190</v>
          </cell>
        </row>
        <row r="3430">
          <cell r="AC3430">
            <v>0</v>
          </cell>
        </row>
        <row r="3430">
          <cell r="AG3430" t="str">
            <v/>
          </cell>
        </row>
        <row r="3431">
          <cell r="A3431" t="str">
            <v>MD3017</v>
          </cell>
          <cell r="B3431" t="str">
            <v>MD2017078</v>
          </cell>
          <cell r="C3431" t="str">
            <v>mideer 四合一礼盒拼图-童话小镇</v>
          </cell>
          <cell r="D3431" t="str">
            <v>无</v>
          </cell>
          <cell r="E3431" t="str">
            <v>6936352530176</v>
          </cell>
          <cell r="F3431">
            <v>82</v>
          </cell>
          <cell r="G3431">
            <v>53.95</v>
          </cell>
          <cell r="H3431" t="str">
            <v/>
          </cell>
          <cell r="I3431" t="str">
            <v>老品</v>
          </cell>
          <cell r="J3431" t="str">
            <v/>
          </cell>
          <cell r="K3431" t="str">
            <v>一套包含多盒拼图，画面内容栩栩如生，动手动脑</v>
          </cell>
          <cell r="L3431" t="str">
            <v/>
          </cell>
          <cell r="M3431" t="str">
            <v>销售商品</v>
          </cell>
          <cell r="N3431" t="str">
            <v>2017/01/01</v>
          </cell>
          <cell r="O3431">
            <v>20.5</v>
          </cell>
          <cell r="P3431">
            <v>0.9375</v>
          </cell>
          <cell r="Q3431">
            <v>35</v>
          </cell>
          <cell r="R3431">
            <v>29.8</v>
          </cell>
          <cell r="S3431">
            <v>5.6</v>
          </cell>
          <cell r="T3431" t="str">
            <v>有</v>
          </cell>
          <cell r="U3431" t="str">
            <v/>
          </cell>
          <cell r="V3431" t="str">
            <v>2190</v>
          </cell>
        </row>
        <row r="3431">
          <cell r="AC3431">
            <v>0</v>
          </cell>
        </row>
        <row r="3431">
          <cell r="AG3431" t="str">
            <v/>
          </cell>
        </row>
        <row r="3432">
          <cell r="A3432" t="str">
            <v>MD3016</v>
          </cell>
          <cell r="B3432" t="str">
            <v>MD2017078</v>
          </cell>
          <cell r="C3432" t="str">
            <v>mideer 四合一礼盒拼图-缤纷四季</v>
          </cell>
          <cell r="D3432" t="str">
            <v>无</v>
          </cell>
          <cell r="E3432" t="str">
            <v>6936352530169</v>
          </cell>
          <cell r="F3432">
            <v>82</v>
          </cell>
          <cell r="G3432">
            <v>82</v>
          </cell>
          <cell r="H3432" t="str">
            <v/>
          </cell>
          <cell r="I3432" t="str">
            <v>老品</v>
          </cell>
          <cell r="J3432" t="str">
            <v/>
          </cell>
          <cell r="K3432" t="str">
            <v>一套包含多盒拼图，画面内容栩栩如生，动手动脑</v>
          </cell>
          <cell r="L3432" t="str">
            <v/>
          </cell>
          <cell r="M3432" t="str">
            <v>销售商品</v>
          </cell>
          <cell r="N3432" t="str">
            <v>2017/01/01</v>
          </cell>
          <cell r="O3432">
            <v>31.16</v>
          </cell>
          <cell r="P3432">
            <v>0.9375</v>
          </cell>
          <cell r="Q3432">
            <v>17.5</v>
          </cell>
          <cell r="R3432">
            <v>14.5</v>
          </cell>
          <cell r="S3432">
            <v>5.5</v>
          </cell>
          <cell r="T3432" t="str">
            <v>有</v>
          </cell>
          <cell r="U3432" t="str">
            <v/>
          </cell>
          <cell r="V3432" t="str">
            <v>2190</v>
          </cell>
        </row>
        <row r="3432">
          <cell r="AC3432">
            <v>0</v>
          </cell>
        </row>
        <row r="3432">
          <cell r="AG3432" t="str">
            <v/>
          </cell>
        </row>
        <row r="3433">
          <cell r="A3433" t="str">
            <v>MD3010</v>
          </cell>
          <cell r="B3433" t="str">
            <v>MD2025047</v>
          </cell>
          <cell r="C3433" t="str">
            <v>mideer 显秘拼图-森林</v>
          </cell>
          <cell r="D3433" t="str">
            <v>无</v>
          </cell>
          <cell r="E3433" t="str">
            <v>6936352530107</v>
          </cell>
          <cell r="F3433">
            <v>59</v>
          </cell>
          <cell r="G3433">
            <v>59</v>
          </cell>
          <cell r="H3433" t="str">
            <v>3+</v>
          </cell>
          <cell r="I3433" t="str">
            <v>老品</v>
          </cell>
          <cell r="J3433" t="str">
            <v>/</v>
          </cell>
          <cell r="K3433" t="str">
            <v>更新颖的探秘玩法，画面内容栩栩如生，可拼可玩</v>
          </cell>
          <cell r="L3433" t="str">
            <v/>
          </cell>
          <cell r="M3433" t="str">
            <v>销售商品</v>
          </cell>
          <cell r="N3433" t="str">
            <v>2017/01/01</v>
          </cell>
          <cell r="O3433">
            <v>22.42</v>
          </cell>
          <cell r="P3433">
            <v>0.863</v>
          </cell>
          <cell r="Q3433">
            <v>25</v>
          </cell>
          <cell r="R3433">
            <v>25</v>
          </cell>
          <cell r="S3433">
            <v>5</v>
          </cell>
          <cell r="T3433" t="str">
            <v>有</v>
          </cell>
          <cell r="U3433" t="str">
            <v/>
          </cell>
          <cell r="V3433" t="str">
            <v>2190</v>
          </cell>
        </row>
        <row r="3433">
          <cell r="AC3433">
            <v>0</v>
          </cell>
        </row>
        <row r="3433">
          <cell r="AG3433" t="str">
            <v/>
          </cell>
        </row>
        <row r="3434">
          <cell r="A3434" t="str">
            <v>MD3011</v>
          </cell>
          <cell r="B3434" t="str">
            <v>MD2025047</v>
          </cell>
          <cell r="C3434" t="str">
            <v>mideer 显秘拼图-海洋</v>
          </cell>
          <cell r="D3434" t="str">
            <v>无</v>
          </cell>
          <cell r="E3434" t="str">
            <v>6936352530114</v>
          </cell>
          <cell r="F3434">
            <v>59</v>
          </cell>
          <cell r="G3434">
            <v>59</v>
          </cell>
          <cell r="H3434" t="str">
            <v>3+</v>
          </cell>
          <cell r="I3434" t="str">
            <v>老品</v>
          </cell>
          <cell r="J3434" t="str">
            <v>/</v>
          </cell>
          <cell r="K3434" t="str">
            <v>更新颖的探秘玩法，画面内容栩栩如生，可拼可玩</v>
          </cell>
          <cell r="L3434" t="str">
            <v/>
          </cell>
          <cell r="M3434" t="str">
            <v>销售商品</v>
          </cell>
          <cell r="N3434" t="str">
            <v>2017/01/01</v>
          </cell>
          <cell r="O3434">
            <v>22.42</v>
          </cell>
          <cell r="P3434">
            <v>0.888</v>
          </cell>
          <cell r="Q3434">
            <v>25</v>
          </cell>
          <cell r="R3434">
            <v>25</v>
          </cell>
          <cell r="S3434">
            <v>5</v>
          </cell>
          <cell r="T3434" t="str">
            <v>有</v>
          </cell>
          <cell r="U3434" t="str">
            <v/>
          </cell>
          <cell r="V3434" t="str">
            <v>2190</v>
          </cell>
        </row>
        <row r="3434">
          <cell r="AC3434">
            <v>0</v>
          </cell>
        </row>
        <row r="3434">
          <cell r="AG3434" t="str">
            <v/>
          </cell>
        </row>
        <row r="3435">
          <cell r="A3435" t="str">
            <v>MD3059</v>
          </cell>
          <cell r="B3435" t="str">
            <v>MD2017001</v>
          </cell>
          <cell r="C3435" t="str">
            <v>mideer 童话拼图-白雪公主</v>
          </cell>
          <cell r="D3435" t="str">
            <v>无</v>
          </cell>
          <cell r="E3435" t="str">
            <v>6936352530596</v>
          </cell>
          <cell r="F3435">
            <v>55</v>
          </cell>
          <cell r="G3435">
            <v>55</v>
          </cell>
          <cell r="H3435" t="str">
            <v/>
          </cell>
          <cell r="I3435" t="str">
            <v>老品</v>
          </cell>
          <cell r="J3435" t="str">
            <v/>
          </cell>
          <cell r="K3435" t="str">
            <v>画面内容栩栩如生，拼完可做艺术装饰</v>
          </cell>
          <cell r="L3435" t="str">
            <v/>
          </cell>
          <cell r="M3435" t="str">
            <v>销售商品</v>
          </cell>
          <cell r="N3435" t="str">
            <v>2017/01/01</v>
          </cell>
          <cell r="O3435">
            <v>20.9</v>
          </cell>
          <cell r="P3435">
            <v>0.485</v>
          </cell>
          <cell r="Q3435">
            <v>19</v>
          </cell>
          <cell r="R3435">
            <v>22.5</v>
          </cell>
          <cell r="S3435">
            <v>5</v>
          </cell>
          <cell r="T3435" t="str">
            <v>有</v>
          </cell>
          <cell r="U3435" t="str">
            <v/>
          </cell>
          <cell r="V3435" t="str">
            <v>2190</v>
          </cell>
        </row>
        <row r="3435">
          <cell r="AC3435">
            <v>0</v>
          </cell>
        </row>
        <row r="3435">
          <cell r="AG3435" t="str">
            <v/>
          </cell>
        </row>
        <row r="3436">
          <cell r="A3436" t="str">
            <v>MD2110</v>
          </cell>
          <cell r="B3436" t="str">
            <v>MD2017049</v>
          </cell>
          <cell r="C3436" t="str">
            <v>mideer弥鹿小款手抓板场景拼图</v>
          </cell>
          <cell r="D3436" t="str">
            <v>无</v>
          </cell>
          <cell r="E3436" t="str">
            <v>6936352521105</v>
          </cell>
          <cell r="F3436">
            <v>59</v>
          </cell>
          <cell r="G3436">
            <v>59</v>
          </cell>
          <cell r="H3436" t="str">
            <v/>
          </cell>
          <cell r="I3436" t="str">
            <v>老品</v>
          </cell>
          <cell r="J3436" t="str">
            <v/>
          </cell>
          <cell r="K3436" t="str">
            <v>暂缺</v>
          </cell>
          <cell r="L3436" t="str">
            <v/>
          </cell>
          <cell r="M3436" t="str">
            <v>销售商品</v>
          </cell>
          <cell r="N3436" t="str">
            <v>2017/01/01</v>
          </cell>
          <cell r="O3436">
            <v>22.42</v>
          </cell>
        </row>
        <row r="3436">
          <cell r="Q3436">
            <v>0</v>
          </cell>
          <cell r="R3436">
            <v>0</v>
          </cell>
          <cell r="S3436">
            <v>0</v>
          </cell>
          <cell r="T3436" t="str">
            <v>有</v>
          </cell>
          <cell r="U3436" t="str">
            <v/>
          </cell>
          <cell r="V3436" t="str">
            <v>2190</v>
          </cell>
        </row>
        <row r="3436">
          <cell r="AC3436">
            <v>0</v>
          </cell>
        </row>
        <row r="3436">
          <cell r="AG3436" t="str">
            <v/>
          </cell>
        </row>
        <row r="3437">
          <cell r="A3437" t="str">
            <v>MD3095</v>
          </cell>
          <cell r="B3437" t="str">
            <v>MD2021002</v>
          </cell>
          <cell r="C3437" t="str">
            <v>mideer拼图500片-熊船长的化装舞会</v>
          </cell>
          <cell r="D3437" t="str">
            <v>无</v>
          </cell>
          <cell r="E3437" t="str">
            <v>6936352530954</v>
          </cell>
          <cell r="F3437">
            <v>79</v>
          </cell>
          <cell r="G3437">
            <v>51.97</v>
          </cell>
          <cell r="H3437" t="str">
            <v/>
          </cell>
          <cell r="I3437" t="str">
            <v>老品</v>
          </cell>
          <cell r="J3437" t="str">
            <v/>
          </cell>
          <cell r="K3437" t="str">
            <v>画面内容栩栩如生，拼完可做艺术装饰</v>
          </cell>
          <cell r="L3437" t="str">
            <v/>
          </cell>
          <cell r="M3437" t="str">
            <v>销售商品</v>
          </cell>
          <cell r="N3437" t="str">
            <v>2017/01/01</v>
          </cell>
          <cell r="O3437">
            <v>19.75</v>
          </cell>
          <cell r="P3437">
            <v>0.67</v>
          </cell>
          <cell r="Q3437">
            <v>39.5</v>
          </cell>
          <cell r="R3437">
            <v>28.5</v>
          </cell>
          <cell r="S3437">
            <v>4</v>
          </cell>
          <cell r="T3437" t="str">
            <v>有</v>
          </cell>
          <cell r="U3437" t="str">
            <v/>
          </cell>
          <cell r="V3437" t="str">
            <v>2190</v>
          </cell>
        </row>
        <row r="3437">
          <cell r="AC3437">
            <v>0</v>
          </cell>
        </row>
        <row r="3437">
          <cell r="AG3437" t="str">
            <v/>
          </cell>
        </row>
        <row r="3438">
          <cell r="A3438" t="str">
            <v>MD3127</v>
          </cell>
          <cell r="B3438" t="str">
            <v>MD2021002</v>
          </cell>
          <cell r="C3438" t="str">
            <v>mideer530片异想天开系列拼图-白日梦想家</v>
          </cell>
          <cell r="D3438" t="str">
            <v>mideer Artist Puzzle - Daydreamer</v>
          </cell>
          <cell r="E3438" t="str">
            <v>6936352531272</v>
          </cell>
          <cell r="F3438">
            <v>128</v>
          </cell>
          <cell r="G3438">
            <v>70.74</v>
          </cell>
          <cell r="H3438" t="str">
            <v/>
          </cell>
          <cell r="I3438" t="str">
            <v>老品</v>
          </cell>
          <cell r="J3438" t="str">
            <v/>
          </cell>
          <cell r="K3438" t="str">
            <v>画面内容栩栩如生，拼完可做艺术装饰</v>
          </cell>
          <cell r="L3438" t="str">
            <v/>
          </cell>
          <cell r="M3438" t="str">
            <v>销售商品</v>
          </cell>
          <cell r="N3438" t="str">
            <v>2017/01/01</v>
          </cell>
          <cell r="O3438">
            <v>26.88</v>
          </cell>
          <cell r="P3438">
            <v>0.749</v>
          </cell>
          <cell r="Q3438">
            <v>22</v>
          </cell>
          <cell r="R3438">
            <v>16</v>
          </cell>
          <cell r="S3438">
            <v>9</v>
          </cell>
          <cell r="T3438" t="str">
            <v>有</v>
          </cell>
          <cell r="U3438" t="str">
            <v/>
          </cell>
          <cell r="V3438" t="str">
            <v>2190</v>
          </cell>
        </row>
        <row r="3438">
          <cell r="AC3438">
            <v>0</v>
          </cell>
        </row>
        <row r="3438">
          <cell r="AG3438" t="str">
            <v/>
          </cell>
        </row>
        <row r="3439">
          <cell r="A3439" t="str">
            <v>MD3069</v>
          </cell>
          <cell r="B3439" t="str">
            <v>MD2017002</v>
          </cell>
          <cell r="C3439" t="str">
            <v>mideer宝宝的第一款拼图-花园动物</v>
          </cell>
          <cell r="D3439" t="str">
            <v>mideer My First Puzzle - Garden Animal</v>
          </cell>
          <cell r="E3439" t="str">
            <v>6936352530695</v>
          </cell>
          <cell r="F3439">
            <v>50</v>
          </cell>
          <cell r="G3439">
            <v>46.05</v>
          </cell>
          <cell r="H3439" t="str">
            <v/>
          </cell>
          <cell r="I3439" t="str">
            <v>老品</v>
          </cell>
          <cell r="J3439" t="str">
            <v/>
          </cell>
          <cell r="K3439" t="str">
            <v>大块更好拼，艺术图案提升审美力，健康原料适用幼儿</v>
          </cell>
          <cell r="L3439" t="str">
            <v/>
          </cell>
          <cell r="M3439" t="str">
            <v>销售商品</v>
          </cell>
          <cell r="N3439" t="str">
            <v>2017/04/28</v>
          </cell>
          <cell r="O3439">
            <v>17.5</v>
          </cell>
          <cell r="P3439">
            <v>0.8</v>
          </cell>
          <cell r="Q3439">
            <v>22.5</v>
          </cell>
          <cell r="R3439">
            <v>22.5</v>
          </cell>
          <cell r="S3439">
            <v>5</v>
          </cell>
          <cell r="T3439" t="str">
            <v>有</v>
          </cell>
          <cell r="U3439" t="str">
            <v/>
          </cell>
          <cell r="V3439" t="str">
            <v>2190</v>
          </cell>
        </row>
        <row r="3439">
          <cell r="AC3439">
            <v>0</v>
          </cell>
        </row>
        <row r="3439">
          <cell r="AG3439" t="str">
            <v/>
          </cell>
        </row>
        <row r="3440">
          <cell r="A3440" t="str">
            <v>MD3116</v>
          </cell>
          <cell r="B3440" t="str">
            <v>MD2017016</v>
          </cell>
          <cell r="C3440" t="str">
            <v>mideer动物肖像拼图48片-拉小提琴的猫</v>
          </cell>
          <cell r="D3440" t="str">
            <v>无</v>
          </cell>
          <cell r="E3440" t="str">
            <v>6936352531166</v>
          </cell>
          <cell r="F3440">
            <v>36</v>
          </cell>
        </row>
        <row r="3440">
          <cell r="H3440" t="str">
            <v/>
          </cell>
          <cell r="I3440" t="str">
            <v>老品</v>
          </cell>
          <cell r="J3440" t="str">
            <v/>
          </cell>
          <cell r="K3440" t="str">
            <v>画面内容栩栩如生，拼完可做艺术装饰</v>
          </cell>
          <cell r="L3440" t="str">
            <v/>
          </cell>
          <cell r="M3440" t="str">
            <v>销售商品</v>
          </cell>
          <cell r="N3440" t="str">
            <v>2017/01/01</v>
          </cell>
          <cell r="O3440">
            <v>10.44</v>
          </cell>
          <cell r="P3440">
            <v>0.19</v>
          </cell>
          <cell r="Q3440">
            <v>12.5</v>
          </cell>
          <cell r="R3440">
            <v>12.5</v>
          </cell>
          <cell r="S3440">
            <v>7</v>
          </cell>
          <cell r="T3440" t="str">
            <v>有</v>
          </cell>
          <cell r="U3440" t="str">
            <v/>
          </cell>
          <cell r="V3440" t="str">
            <v>2190</v>
          </cell>
        </row>
        <row r="3440">
          <cell r="AC3440">
            <v>0</v>
          </cell>
        </row>
        <row r="3440">
          <cell r="AG3440" t="str">
            <v/>
          </cell>
        </row>
        <row r="3441">
          <cell r="A3441" t="str">
            <v>MD3117</v>
          </cell>
          <cell r="B3441" t="str">
            <v>MD2017016</v>
          </cell>
          <cell r="C3441" t="str">
            <v>mideer动物肖像拼图48片-狮子和蒲公英</v>
          </cell>
          <cell r="D3441" t="str">
            <v>无</v>
          </cell>
          <cell r="E3441" t="str">
            <v>6936352531173</v>
          </cell>
          <cell r="F3441">
            <v>36</v>
          </cell>
        </row>
        <row r="3441">
          <cell r="H3441" t="str">
            <v/>
          </cell>
          <cell r="I3441" t="str">
            <v>老品</v>
          </cell>
          <cell r="J3441" t="str">
            <v/>
          </cell>
          <cell r="K3441" t="str">
            <v>画面内容栩栩如生，拼完可做艺术装饰</v>
          </cell>
          <cell r="L3441" t="str">
            <v/>
          </cell>
          <cell r="M3441" t="str">
            <v>销售商品</v>
          </cell>
          <cell r="N3441" t="str">
            <v>2017/01/01</v>
          </cell>
          <cell r="O3441">
            <v>10.44</v>
          </cell>
          <cell r="P3441">
            <v>0.19</v>
          </cell>
          <cell r="Q3441">
            <v>12.5</v>
          </cell>
          <cell r="R3441">
            <v>12.5</v>
          </cell>
          <cell r="S3441">
            <v>7</v>
          </cell>
          <cell r="T3441" t="str">
            <v>有</v>
          </cell>
          <cell r="U3441" t="str">
            <v/>
          </cell>
          <cell r="V3441" t="str">
            <v>2190</v>
          </cell>
        </row>
        <row r="3441">
          <cell r="AC3441">
            <v>0</v>
          </cell>
        </row>
        <row r="3441">
          <cell r="AG3441" t="str">
            <v/>
          </cell>
        </row>
        <row r="3442">
          <cell r="A3442" t="str">
            <v>MD0024</v>
          </cell>
          <cell r="B3442" t="str">
            <v>MD2017017</v>
          </cell>
          <cell r="C3442" t="str">
            <v>mideer 多层场景拼图  青蛙</v>
          </cell>
          <cell r="D3442" t="str">
            <v>无</v>
          </cell>
          <cell r="E3442" t="str">
            <v>MD0024</v>
          </cell>
          <cell r="F3442">
            <v>82</v>
          </cell>
        </row>
        <row r="3442">
          <cell r="H3442" t="str">
            <v/>
          </cell>
          <cell r="I3442" t="str">
            <v>老品</v>
          </cell>
          <cell r="J3442" t="str">
            <v/>
          </cell>
          <cell r="K3442" t="str">
            <v>暂缺</v>
          </cell>
          <cell r="L3442" t="str">
            <v/>
          </cell>
          <cell r="M3442" t="str">
            <v>销售商品</v>
          </cell>
          <cell r="N3442" t="str">
            <v>2017/01/01</v>
          </cell>
          <cell r="O3442">
            <v>15.58</v>
          </cell>
          <cell r="P3442">
            <v>0</v>
          </cell>
          <cell r="Q3442">
            <v>0</v>
          </cell>
          <cell r="R3442">
            <v>0</v>
          </cell>
          <cell r="S3442">
            <v>0</v>
          </cell>
          <cell r="T3442" t="str">
            <v>有</v>
          </cell>
          <cell r="U3442" t="str">
            <v/>
          </cell>
          <cell r="V3442" t="str">
            <v>2190</v>
          </cell>
          <cell r="W3442">
            <v>0</v>
          </cell>
          <cell r="X3442">
            <v>0</v>
          </cell>
          <cell r="Y3442">
            <v>0</v>
          </cell>
          <cell r="Z3442">
            <v>0</v>
          </cell>
          <cell r="AA3442">
            <v>0</v>
          </cell>
          <cell r="AB3442">
            <v>0</v>
          </cell>
          <cell r="AC3442">
            <v>0</v>
          </cell>
          <cell r="AD3442">
            <v>0</v>
          </cell>
          <cell r="AE3442">
            <v>0</v>
          </cell>
          <cell r="AF3442">
            <v>0</v>
          </cell>
          <cell r="AG3442" t="str">
            <v/>
          </cell>
        </row>
        <row r="3443">
          <cell r="A3443" t="str">
            <v>MD0025</v>
          </cell>
          <cell r="B3443" t="str">
            <v>MD2017017</v>
          </cell>
          <cell r="C3443" t="str">
            <v>mideer 多层场景拼图-雨后彩虹</v>
          </cell>
          <cell r="D3443" t="str">
            <v>无</v>
          </cell>
          <cell r="E3443" t="str">
            <v>MD0025</v>
          </cell>
          <cell r="F3443">
            <v>82</v>
          </cell>
          <cell r="G3443">
            <v>41</v>
          </cell>
          <cell r="H3443" t="str">
            <v/>
          </cell>
          <cell r="I3443" t="str">
            <v>老品</v>
          </cell>
          <cell r="J3443" t="str">
            <v/>
          </cell>
          <cell r="K3443" t="str">
            <v>暂缺</v>
          </cell>
          <cell r="L3443" t="str">
            <v/>
          </cell>
          <cell r="M3443" t="str">
            <v>销售商品</v>
          </cell>
          <cell r="N3443" t="str">
            <v>2017/01/01</v>
          </cell>
          <cell r="O3443">
            <v>15.58</v>
          </cell>
        </row>
        <row r="3443">
          <cell r="Q3443">
            <v>0</v>
          </cell>
          <cell r="R3443">
            <v>0</v>
          </cell>
          <cell r="S3443">
            <v>0</v>
          </cell>
          <cell r="T3443" t="str">
            <v>有</v>
          </cell>
          <cell r="U3443" t="str">
            <v/>
          </cell>
          <cell r="V3443" t="str">
            <v>2190</v>
          </cell>
        </row>
        <row r="3443">
          <cell r="AC3443">
            <v>0</v>
          </cell>
        </row>
        <row r="3443">
          <cell r="AG3443" t="str">
            <v/>
          </cell>
        </row>
        <row r="3444">
          <cell r="A3444" t="str">
            <v>MD0026</v>
          </cell>
          <cell r="B3444" t="str">
            <v>MD2017017</v>
          </cell>
          <cell r="C3444" t="str">
            <v>mideer 多层场景拼图-房子</v>
          </cell>
          <cell r="D3444" t="str">
            <v>无</v>
          </cell>
          <cell r="E3444" t="str">
            <v>MD0026</v>
          </cell>
          <cell r="F3444">
            <v>82</v>
          </cell>
          <cell r="G3444">
            <v>41</v>
          </cell>
          <cell r="H3444" t="str">
            <v/>
          </cell>
          <cell r="I3444" t="str">
            <v>老品</v>
          </cell>
          <cell r="J3444" t="str">
            <v/>
          </cell>
          <cell r="K3444" t="str">
            <v>暂缺</v>
          </cell>
          <cell r="L3444" t="str">
            <v/>
          </cell>
          <cell r="M3444" t="str">
            <v>销售商品</v>
          </cell>
          <cell r="N3444" t="str">
            <v>2017/01/01</v>
          </cell>
          <cell r="O3444">
            <v>15.58</v>
          </cell>
        </row>
        <row r="3444">
          <cell r="Q3444">
            <v>0</v>
          </cell>
          <cell r="R3444">
            <v>0</v>
          </cell>
          <cell r="S3444">
            <v>0</v>
          </cell>
          <cell r="T3444" t="str">
            <v>有</v>
          </cell>
          <cell r="U3444" t="str">
            <v/>
          </cell>
          <cell r="V3444" t="str">
            <v>2190</v>
          </cell>
        </row>
        <row r="3444">
          <cell r="AC3444">
            <v>0</v>
          </cell>
        </row>
        <row r="3444">
          <cell r="AG3444" t="str">
            <v/>
          </cell>
        </row>
        <row r="3445">
          <cell r="A3445" t="str">
            <v>MD0027</v>
          </cell>
          <cell r="B3445" t="str">
            <v>MD2017017</v>
          </cell>
          <cell r="C3445" t="str">
            <v>mideer 多层场景拼图-向日葵</v>
          </cell>
          <cell r="D3445" t="str">
            <v>无</v>
          </cell>
          <cell r="E3445" t="str">
            <v>MD0027</v>
          </cell>
          <cell r="F3445">
            <v>82</v>
          </cell>
          <cell r="G3445">
            <v>41</v>
          </cell>
          <cell r="H3445" t="str">
            <v/>
          </cell>
          <cell r="I3445" t="str">
            <v>老品</v>
          </cell>
          <cell r="J3445" t="str">
            <v/>
          </cell>
          <cell r="K3445" t="str">
            <v>暂缺</v>
          </cell>
          <cell r="L3445" t="str">
            <v/>
          </cell>
          <cell r="M3445" t="str">
            <v>销售商品</v>
          </cell>
          <cell r="N3445" t="str">
            <v>2017/01/01</v>
          </cell>
          <cell r="O3445">
            <v>15.58</v>
          </cell>
        </row>
        <row r="3445">
          <cell r="Q3445">
            <v>0</v>
          </cell>
          <cell r="R3445">
            <v>0</v>
          </cell>
          <cell r="S3445">
            <v>0</v>
          </cell>
          <cell r="T3445" t="str">
            <v>有</v>
          </cell>
          <cell r="U3445" t="str">
            <v/>
          </cell>
          <cell r="V3445" t="str">
            <v>2190</v>
          </cell>
        </row>
        <row r="3445">
          <cell r="AC3445">
            <v>0</v>
          </cell>
        </row>
        <row r="3445">
          <cell r="AG3445" t="str">
            <v/>
          </cell>
        </row>
        <row r="3446">
          <cell r="A3446" t="str">
            <v>MD1030</v>
          </cell>
          <cell r="B3446" t="str">
            <v>MD2017023</v>
          </cell>
          <cell r="C3446" t="str">
            <v>mideer 光栅磁性游戏-机器人</v>
          </cell>
          <cell r="D3446" t="str">
            <v>无</v>
          </cell>
          <cell r="E3446" t="str">
            <v>6936352510307</v>
          </cell>
          <cell r="F3446">
            <v>69</v>
          </cell>
          <cell r="G3446">
            <v>45.39</v>
          </cell>
          <cell r="H3446" t="str">
            <v/>
          </cell>
          <cell r="I3446" t="str">
            <v>老品</v>
          </cell>
          <cell r="J3446" t="str">
            <v/>
          </cell>
          <cell r="K3446" t="str">
            <v>暂缺</v>
          </cell>
          <cell r="L3446" t="str">
            <v/>
          </cell>
          <cell r="M3446" t="str">
            <v>销售商品</v>
          </cell>
          <cell r="N3446" t="str">
            <v>2017/01/01</v>
          </cell>
          <cell r="O3446">
            <v>17.25</v>
          </cell>
          <cell r="P3446">
            <v>0.63</v>
          </cell>
          <cell r="Q3446">
            <v>0</v>
          </cell>
          <cell r="R3446">
            <v>0</v>
          </cell>
          <cell r="S3446">
            <v>0</v>
          </cell>
          <cell r="T3446" t="str">
            <v>有</v>
          </cell>
          <cell r="U3446" t="str">
            <v/>
          </cell>
          <cell r="V3446" t="str">
            <v>2190</v>
          </cell>
        </row>
        <row r="3446">
          <cell r="AC3446">
            <v>0</v>
          </cell>
        </row>
        <row r="3446">
          <cell r="AG3446" t="str">
            <v/>
          </cell>
        </row>
        <row r="3447">
          <cell r="A3447" t="str">
            <v>MD3023</v>
          </cell>
          <cell r="B3447" t="str">
            <v>MD2017023</v>
          </cell>
          <cell r="C3447" t="str">
            <v>mideer 光栅拼图-梦幻工厂</v>
          </cell>
          <cell r="D3447" t="str">
            <v>无</v>
          </cell>
          <cell r="E3447" t="str">
            <v>6936352530237</v>
          </cell>
          <cell r="F3447">
            <v>78</v>
          </cell>
          <cell r="G3447">
            <v>51.32</v>
          </cell>
          <cell r="H3447" t="str">
            <v/>
          </cell>
          <cell r="I3447" t="str">
            <v>老品</v>
          </cell>
          <cell r="J3447" t="str">
            <v/>
          </cell>
          <cell r="K3447" t="str">
            <v>暂缺</v>
          </cell>
          <cell r="L3447" t="str">
            <v/>
          </cell>
          <cell r="M3447" t="str">
            <v>销售商品</v>
          </cell>
          <cell r="N3447" t="str">
            <v>2017/01/01</v>
          </cell>
          <cell r="O3447">
            <v>19.5</v>
          </cell>
          <cell r="P3447">
            <v>1.061</v>
          </cell>
          <cell r="Q3447">
            <v>0</v>
          </cell>
          <cell r="R3447">
            <v>0</v>
          </cell>
          <cell r="S3447">
            <v>0</v>
          </cell>
          <cell r="T3447" t="str">
            <v>有</v>
          </cell>
          <cell r="U3447" t="str">
            <v/>
          </cell>
          <cell r="V3447" t="str">
            <v>2190</v>
          </cell>
        </row>
        <row r="3447">
          <cell r="AC3447">
            <v>0</v>
          </cell>
        </row>
        <row r="3447">
          <cell r="AG3447" t="str">
            <v/>
          </cell>
        </row>
        <row r="3448">
          <cell r="A3448" t="str">
            <v>MD3106-1</v>
          </cell>
          <cell r="B3448" t="str">
            <v>MD2020001</v>
          </cell>
          <cell r="C3448" t="str">
            <v>mideer进阶拼图-5阶（探险之旅）</v>
          </cell>
          <cell r="D3448" t="str">
            <v>无</v>
          </cell>
          <cell r="E3448" t="str">
            <v>6936352531067</v>
          </cell>
          <cell r="F3448">
            <v>89.8</v>
          </cell>
          <cell r="G3448">
            <v>89.8</v>
          </cell>
          <cell r="H3448" t="str">
            <v/>
          </cell>
          <cell r="I3448" t="str">
            <v>老品</v>
          </cell>
          <cell r="J3448" t="str">
            <v/>
          </cell>
          <cell r="K3448" t="str">
            <v>教育&amp;艺术名师联合打造，科学美育，脑力步步提升</v>
          </cell>
          <cell r="L3448" t="str">
            <v/>
          </cell>
          <cell r="M3448" t="str">
            <v>销售商品</v>
          </cell>
          <cell r="N3448" t="str">
            <v>2017/01/01</v>
          </cell>
          <cell r="O3448">
            <v>34.124</v>
          </cell>
          <cell r="P3448">
            <v>0.98</v>
          </cell>
          <cell r="Q3448">
            <v>23</v>
          </cell>
          <cell r="R3448">
            <v>17.9</v>
          </cell>
          <cell r="S3448">
            <v>9</v>
          </cell>
          <cell r="T3448" t="str">
            <v>有</v>
          </cell>
          <cell r="U3448" t="str">
            <v/>
          </cell>
          <cell r="V3448" t="str">
            <v>2190</v>
          </cell>
        </row>
        <row r="3448">
          <cell r="AC3448">
            <v>0</v>
          </cell>
        </row>
        <row r="3448">
          <cell r="AG3448" t="str">
            <v/>
          </cell>
        </row>
        <row r="3449">
          <cell r="A3449" t="str">
            <v>MD3175</v>
          </cell>
          <cell r="B3449" t="str">
            <v>MD2020001</v>
          </cell>
          <cell r="C3449" t="str">
            <v>mideer进阶拼图-3阶（公主的梦中舞会）</v>
          </cell>
          <cell r="D3449" t="str">
            <v>无</v>
          </cell>
          <cell r="E3449" t="str">
            <v>6936352531753</v>
          </cell>
          <cell r="F3449">
            <v>69.8</v>
          </cell>
          <cell r="G3449">
            <v>69.8</v>
          </cell>
          <cell r="H3449" t="str">
            <v/>
          </cell>
          <cell r="I3449" t="str">
            <v>老品</v>
          </cell>
          <cell r="J3449" t="str">
            <v/>
          </cell>
          <cell r="K3449" t="str">
            <v>教育&amp;艺术名师联合打造，科学美育，脑力步步提升</v>
          </cell>
          <cell r="L3449" t="str">
            <v/>
          </cell>
          <cell r="M3449" t="str">
            <v>销售商品</v>
          </cell>
          <cell r="N3449" t="str">
            <v>2017/01/01</v>
          </cell>
          <cell r="O3449">
            <v>26.524</v>
          </cell>
          <cell r="P3449">
            <v>1</v>
          </cell>
          <cell r="Q3449">
            <v>19.2</v>
          </cell>
          <cell r="R3449">
            <v>22.5</v>
          </cell>
          <cell r="S3449">
            <v>12.5</v>
          </cell>
          <cell r="T3449" t="str">
            <v>有</v>
          </cell>
          <cell r="U3449" t="str">
            <v/>
          </cell>
          <cell r="V3449" t="str">
            <v>2190</v>
          </cell>
        </row>
        <row r="3449">
          <cell r="AC3449">
            <v>0</v>
          </cell>
        </row>
        <row r="3449">
          <cell r="AG3449" t="str">
            <v/>
          </cell>
        </row>
        <row r="3450">
          <cell r="A3450" t="str">
            <v>MD3100</v>
          </cell>
          <cell r="B3450" t="str">
            <v>MD2020001</v>
          </cell>
          <cell r="C3450" t="str">
            <v>mideer进阶拼图-1阶（简单动物）</v>
          </cell>
          <cell r="D3450" t="str">
            <v>无</v>
          </cell>
          <cell r="E3450" t="str">
            <v>6936352531005</v>
          </cell>
          <cell r="F3450">
            <v>69.8</v>
          </cell>
          <cell r="G3450">
            <v>69.8</v>
          </cell>
          <cell r="H3450" t="str">
            <v/>
          </cell>
          <cell r="I3450" t="str">
            <v>老品</v>
          </cell>
          <cell r="J3450" t="str">
            <v/>
          </cell>
          <cell r="K3450" t="str">
            <v>教育&amp;艺术名师联合打造，科学美育，脑力步步提升</v>
          </cell>
          <cell r="L3450" t="str">
            <v/>
          </cell>
          <cell r="M3450" t="str">
            <v>销售商品</v>
          </cell>
          <cell r="N3450" t="str">
            <v>2017/01/01</v>
          </cell>
          <cell r="O3450">
            <v>26.524</v>
          </cell>
          <cell r="P3450">
            <v>0.95</v>
          </cell>
          <cell r="Q3450">
            <v>19.2</v>
          </cell>
          <cell r="R3450">
            <v>22.5</v>
          </cell>
          <cell r="S3450">
            <v>12.5</v>
          </cell>
          <cell r="T3450" t="str">
            <v>有</v>
          </cell>
          <cell r="U3450" t="str">
            <v/>
          </cell>
          <cell r="V3450" t="str">
            <v>2190</v>
          </cell>
        </row>
        <row r="3450">
          <cell r="AC3450">
            <v>0</v>
          </cell>
        </row>
        <row r="3450">
          <cell r="AG3450" t="str">
            <v/>
          </cell>
        </row>
        <row r="3451">
          <cell r="A3451" t="str">
            <v>MD3100-1</v>
          </cell>
          <cell r="B3451" t="str">
            <v>MD2020001</v>
          </cell>
          <cell r="C3451" t="str">
            <v>mideer进阶拼图-1阶（简单动物）</v>
          </cell>
          <cell r="D3451" t="str">
            <v>无</v>
          </cell>
          <cell r="E3451" t="str">
            <v>6936352531005</v>
          </cell>
          <cell r="F3451">
            <v>69.8</v>
          </cell>
          <cell r="G3451">
            <v>45.92</v>
          </cell>
          <cell r="H3451" t="str">
            <v/>
          </cell>
          <cell r="I3451" t="str">
            <v>老品</v>
          </cell>
          <cell r="J3451" t="str">
            <v/>
          </cell>
          <cell r="K3451" t="str">
            <v>教育&amp;艺术名师联合打造，科学美育，脑力步步提升</v>
          </cell>
          <cell r="L3451" t="str">
            <v/>
          </cell>
          <cell r="M3451" t="str">
            <v>销售商品</v>
          </cell>
          <cell r="N3451" t="str">
            <v>2017/01/01</v>
          </cell>
          <cell r="O3451">
            <v>26.524</v>
          </cell>
          <cell r="P3451">
            <v>0.95</v>
          </cell>
          <cell r="Q3451">
            <v>23</v>
          </cell>
          <cell r="R3451">
            <v>17.9</v>
          </cell>
          <cell r="S3451">
            <v>9</v>
          </cell>
          <cell r="T3451" t="str">
            <v>有</v>
          </cell>
          <cell r="U3451" t="str">
            <v/>
          </cell>
          <cell r="V3451" t="str">
            <v>2190</v>
          </cell>
        </row>
        <row r="3451">
          <cell r="AC3451">
            <v>0</v>
          </cell>
        </row>
        <row r="3451">
          <cell r="AG3451" t="str">
            <v/>
          </cell>
        </row>
        <row r="3452">
          <cell r="A3452" t="str">
            <v>MD3101</v>
          </cell>
          <cell r="B3452" t="str">
            <v>MD2020001</v>
          </cell>
          <cell r="C3452" t="str">
            <v>mideer进阶拼图-2阶（认知四季）</v>
          </cell>
          <cell r="D3452" t="str">
            <v>无</v>
          </cell>
          <cell r="E3452" t="str">
            <v>6936352531012</v>
          </cell>
          <cell r="F3452">
            <v>69.8</v>
          </cell>
          <cell r="G3452">
            <v>69.8</v>
          </cell>
          <cell r="H3452" t="str">
            <v/>
          </cell>
          <cell r="I3452" t="str">
            <v>老品</v>
          </cell>
          <cell r="J3452" t="str">
            <v/>
          </cell>
          <cell r="K3452" t="str">
            <v>教育&amp;艺术名师联合打造，科学美育，脑力步步提升</v>
          </cell>
          <cell r="L3452" t="str">
            <v/>
          </cell>
          <cell r="M3452" t="str">
            <v>销售商品</v>
          </cell>
          <cell r="N3452" t="str">
            <v>2017/01/01</v>
          </cell>
          <cell r="O3452">
            <v>26.524</v>
          </cell>
          <cell r="P3452">
            <v>0.83</v>
          </cell>
          <cell r="Q3452">
            <v>22.5</v>
          </cell>
          <cell r="R3452">
            <v>19.5</v>
          </cell>
          <cell r="S3452">
            <v>12.5</v>
          </cell>
          <cell r="T3452" t="str">
            <v>有</v>
          </cell>
          <cell r="U3452" t="str">
            <v/>
          </cell>
          <cell r="V3452" t="str">
            <v>2190</v>
          </cell>
        </row>
        <row r="3452">
          <cell r="AC3452">
            <v>0</v>
          </cell>
        </row>
        <row r="3452">
          <cell r="AG3452" t="str">
            <v/>
          </cell>
        </row>
        <row r="3453">
          <cell r="A3453" t="str">
            <v>MD3101-1</v>
          </cell>
          <cell r="B3453" t="str">
            <v>MD2020001</v>
          </cell>
          <cell r="C3453" t="str">
            <v>mideer进阶拼图-2阶（认知四季）</v>
          </cell>
          <cell r="D3453" t="str">
            <v>无</v>
          </cell>
          <cell r="E3453" t="str">
            <v>6936352531012</v>
          </cell>
          <cell r="F3453">
            <v>69.8</v>
          </cell>
          <cell r="G3453">
            <v>51.43</v>
          </cell>
          <cell r="H3453" t="str">
            <v/>
          </cell>
          <cell r="I3453" t="str">
            <v>老品</v>
          </cell>
          <cell r="J3453" t="str">
            <v/>
          </cell>
          <cell r="K3453" t="str">
            <v>教育&amp;艺术名师联合打造，科学美育，脑力步步提升</v>
          </cell>
          <cell r="L3453" t="str">
            <v/>
          </cell>
          <cell r="M3453" t="str">
            <v>销售商品</v>
          </cell>
          <cell r="N3453" t="str">
            <v>2017/01/01</v>
          </cell>
          <cell r="O3453">
            <v>26.524</v>
          </cell>
          <cell r="P3453">
            <v>0.83</v>
          </cell>
          <cell r="Q3453">
            <v>23</v>
          </cell>
          <cell r="R3453">
            <v>17.9</v>
          </cell>
          <cell r="S3453">
            <v>9</v>
          </cell>
          <cell r="T3453" t="str">
            <v>有</v>
          </cell>
          <cell r="U3453" t="str">
            <v/>
          </cell>
          <cell r="V3453" t="str">
            <v>2190</v>
          </cell>
        </row>
        <row r="3453">
          <cell r="AC3453">
            <v>0</v>
          </cell>
        </row>
        <row r="3453">
          <cell r="AG3453" t="str">
            <v/>
          </cell>
        </row>
        <row r="3454">
          <cell r="A3454" t="str">
            <v>MD3102</v>
          </cell>
          <cell r="B3454" t="str">
            <v>MD2020001</v>
          </cell>
          <cell r="C3454" t="str">
            <v>mideer进阶拼图-2阶（生活场景）</v>
          </cell>
          <cell r="D3454" t="str">
            <v>无</v>
          </cell>
          <cell r="E3454" t="str">
            <v>6936352531029</v>
          </cell>
          <cell r="F3454">
            <v>69.8</v>
          </cell>
        </row>
        <row r="3454">
          <cell r="H3454" t="str">
            <v/>
          </cell>
          <cell r="I3454" t="str">
            <v>老品</v>
          </cell>
          <cell r="J3454" t="str">
            <v/>
          </cell>
          <cell r="K3454" t="str">
            <v>教育&amp;艺术名师联合打造，科学美育，脑力步步提升</v>
          </cell>
          <cell r="L3454" t="str">
            <v/>
          </cell>
          <cell r="M3454" t="str">
            <v>销售商品</v>
          </cell>
          <cell r="N3454" t="str">
            <v>2017/01/01</v>
          </cell>
          <cell r="O3454">
            <v>26.524</v>
          </cell>
          <cell r="P3454">
            <v>0.795</v>
          </cell>
          <cell r="Q3454">
            <v>19.2</v>
          </cell>
          <cell r="R3454">
            <v>22.5</v>
          </cell>
          <cell r="S3454">
            <v>12.5</v>
          </cell>
          <cell r="T3454" t="str">
            <v>有</v>
          </cell>
          <cell r="U3454" t="str">
            <v/>
          </cell>
          <cell r="V3454" t="str">
            <v>2190</v>
          </cell>
        </row>
        <row r="3454">
          <cell r="AC3454">
            <v>0</v>
          </cell>
        </row>
        <row r="3454">
          <cell r="AG3454" t="str">
            <v/>
          </cell>
        </row>
        <row r="3455">
          <cell r="A3455" t="str">
            <v>MD3102-1</v>
          </cell>
          <cell r="B3455" t="str">
            <v>MD2020001</v>
          </cell>
          <cell r="C3455" t="str">
            <v>mideer进阶拼图-2阶（生活场景）</v>
          </cell>
          <cell r="D3455" t="str">
            <v>无</v>
          </cell>
          <cell r="E3455" t="str">
            <v>6936352531029</v>
          </cell>
          <cell r="F3455">
            <v>69.8</v>
          </cell>
          <cell r="G3455">
            <v>42.25</v>
          </cell>
          <cell r="H3455" t="str">
            <v/>
          </cell>
          <cell r="I3455" t="str">
            <v>老品</v>
          </cell>
          <cell r="J3455" t="str">
            <v/>
          </cell>
          <cell r="K3455" t="str">
            <v>教育&amp;艺术名师联合打造，科学美育，脑力步步提升</v>
          </cell>
          <cell r="L3455" t="str">
            <v/>
          </cell>
          <cell r="M3455" t="str">
            <v>销售商品</v>
          </cell>
          <cell r="N3455" t="str">
            <v>2017/01/01</v>
          </cell>
          <cell r="O3455">
            <v>26.524</v>
          </cell>
          <cell r="P3455">
            <v>0.795</v>
          </cell>
          <cell r="Q3455">
            <v>23</v>
          </cell>
          <cell r="R3455">
            <v>17.9</v>
          </cell>
          <cell r="S3455">
            <v>9</v>
          </cell>
          <cell r="T3455" t="str">
            <v>有</v>
          </cell>
          <cell r="U3455" t="str">
            <v/>
          </cell>
          <cell r="V3455" t="str">
            <v>2190</v>
          </cell>
        </row>
        <row r="3455">
          <cell r="AC3455">
            <v>0</v>
          </cell>
        </row>
        <row r="3455">
          <cell r="AG3455" t="str">
            <v/>
          </cell>
        </row>
        <row r="3456">
          <cell r="A3456" t="str">
            <v>MD3102-2</v>
          </cell>
          <cell r="B3456" t="str">
            <v>MD2020001</v>
          </cell>
          <cell r="C3456" t="str">
            <v>mideer进阶拼图-2阶（生活场景）</v>
          </cell>
          <cell r="D3456" t="str">
            <v>无</v>
          </cell>
          <cell r="E3456" t="str">
            <v>6936352531029</v>
          </cell>
          <cell r="F3456">
            <v>69.8</v>
          </cell>
          <cell r="G3456">
            <v>69.8</v>
          </cell>
          <cell r="H3456" t="str">
            <v/>
          </cell>
          <cell r="I3456" t="str">
            <v>老品</v>
          </cell>
          <cell r="J3456" t="str">
            <v/>
          </cell>
          <cell r="K3456" t="str">
            <v>教育&amp;艺术名师联合打造，科学美育，脑力步步提升</v>
          </cell>
          <cell r="L3456" t="str">
            <v/>
          </cell>
          <cell r="M3456" t="str">
            <v>销售商品</v>
          </cell>
          <cell r="N3456" t="str">
            <v>2017/01/01</v>
          </cell>
          <cell r="O3456">
            <v>26.524</v>
          </cell>
          <cell r="P3456">
            <v>0.8</v>
          </cell>
          <cell r="Q3456">
            <v>19.2</v>
          </cell>
          <cell r="R3456">
            <v>22.5</v>
          </cell>
          <cell r="S3456">
            <v>12.5</v>
          </cell>
          <cell r="T3456" t="str">
            <v>有</v>
          </cell>
          <cell r="U3456" t="str">
            <v/>
          </cell>
          <cell r="V3456" t="str">
            <v>2190</v>
          </cell>
        </row>
        <row r="3456">
          <cell r="AC3456">
            <v>0</v>
          </cell>
        </row>
        <row r="3456">
          <cell r="AG3456" t="str">
            <v/>
          </cell>
        </row>
        <row r="3457">
          <cell r="A3457" t="str">
            <v>MD3103</v>
          </cell>
          <cell r="B3457" t="str">
            <v>MD2020001</v>
          </cell>
          <cell r="C3457" t="str">
            <v>mideer进阶拼图-3阶（自然景色）</v>
          </cell>
          <cell r="D3457" t="str">
            <v>无</v>
          </cell>
          <cell r="E3457" t="str">
            <v>6936352531036</v>
          </cell>
          <cell r="F3457">
            <v>69.8</v>
          </cell>
          <cell r="G3457">
            <v>55.11</v>
          </cell>
          <cell r="H3457" t="str">
            <v/>
          </cell>
          <cell r="I3457" t="str">
            <v>老品</v>
          </cell>
          <cell r="J3457" t="str">
            <v/>
          </cell>
          <cell r="K3457" t="str">
            <v>教育&amp;艺术名师联合打造，科学美育，脑力步步提升</v>
          </cell>
          <cell r="L3457" t="str">
            <v/>
          </cell>
          <cell r="M3457" t="str">
            <v>销售商品</v>
          </cell>
          <cell r="N3457" t="str">
            <v>2017/01/01</v>
          </cell>
          <cell r="O3457">
            <v>26.524</v>
          </cell>
          <cell r="P3457">
            <v>1</v>
          </cell>
          <cell r="Q3457">
            <v>19.2</v>
          </cell>
          <cell r="R3457">
            <v>22.5</v>
          </cell>
          <cell r="S3457">
            <v>12.5</v>
          </cell>
          <cell r="T3457" t="str">
            <v>有</v>
          </cell>
          <cell r="U3457" t="str">
            <v/>
          </cell>
          <cell r="V3457" t="str">
            <v>2190</v>
          </cell>
        </row>
        <row r="3457">
          <cell r="AC3457">
            <v>0</v>
          </cell>
        </row>
        <row r="3457">
          <cell r="AG3457" t="str">
            <v/>
          </cell>
        </row>
        <row r="3458">
          <cell r="A3458" t="str">
            <v>MD3103-1</v>
          </cell>
          <cell r="B3458" t="str">
            <v>MD2020001</v>
          </cell>
          <cell r="C3458" t="str">
            <v>mideer进阶拼图-3阶（自然景色）</v>
          </cell>
          <cell r="D3458" t="str">
            <v>无</v>
          </cell>
          <cell r="E3458" t="str">
            <v>6936352531036</v>
          </cell>
          <cell r="F3458">
            <v>69.8</v>
          </cell>
          <cell r="G3458">
            <v>45.92</v>
          </cell>
          <cell r="H3458" t="str">
            <v/>
          </cell>
          <cell r="I3458" t="str">
            <v>老品</v>
          </cell>
          <cell r="J3458" t="str">
            <v/>
          </cell>
          <cell r="K3458" t="str">
            <v>教育&amp;艺术名师联合打造，科学美育，脑力步步提升</v>
          </cell>
          <cell r="L3458" t="str">
            <v/>
          </cell>
          <cell r="M3458" t="str">
            <v>销售商品</v>
          </cell>
          <cell r="N3458" t="str">
            <v>2017/01/01</v>
          </cell>
          <cell r="O3458">
            <v>26.524</v>
          </cell>
          <cell r="P3458">
            <v>1</v>
          </cell>
          <cell r="Q3458">
            <v>23</v>
          </cell>
          <cell r="R3458">
            <v>17.9</v>
          </cell>
          <cell r="S3458">
            <v>9</v>
          </cell>
          <cell r="T3458" t="str">
            <v>有</v>
          </cell>
          <cell r="U3458" t="str">
            <v/>
          </cell>
          <cell r="V3458" t="str">
            <v>2190</v>
          </cell>
        </row>
        <row r="3458">
          <cell r="AC3458">
            <v>0</v>
          </cell>
        </row>
        <row r="3458">
          <cell r="AG3458" t="str">
            <v/>
          </cell>
        </row>
        <row r="3459">
          <cell r="A3459" t="str">
            <v>MD3104</v>
          </cell>
          <cell r="B3459" t="str">
            <v>MD2020001</v>
          </cell>
          <cell r="C3459" t="str">
            <v>mideer进阶拼图-4阶(交通款）</v>
          </cell>
          <cell r="D3459" t="str">
            <v>无</v>
          </cell>
          <cell r="E3459" t="str">
            <v>6936352531043</v>
          </cell>
          <cell r="F3459">
            <v>79.8</v>
          </cell>
          <cell r="G3459">
            <v>79.8</v>
          </cell>
          <cell r="H3459" t="str">
            <v/>
          </cell>
          <cell r="I3459" t="str">
            <v>老品</v>
          </cell>
          <cell r="J3459" t="str">
            <v/>
          </cell>
          <cell r="K3459" t="str">
            <v>教育&amp;艺术名师联合打造，科学美育，脑力步步提升</v>
          </cell>
          <cell r="L3459" t="str">
            <v/>
          </cell>
          <cell r="M3459" t="str">
            <v>销售商品</v>
          </cell>
          <cell r="N3459" t="str">
            <v>2017/01/01</v>
          </cell>
          <cell r="O3459">
            <v>30.324</v>
          </cell>
          <cell r="P3459">
            <v>0.616</v>
          </cell>
          <cell r="Q3459">
            <v>19.2</v>
          </cell>
          <cell r="R3459">
            <v>22.5</v>
          </cell>
          <cell r="S3459">
            <v>12.5</v>
          </cell>
          <cell r="T3459" t="str">
            <v>有</v>
          </cell>
          <cell r="U3459" t="str">
            <v/>
          </cell>
          <cell r="V3459" t="str">
            <v>2190</v>
          </cell>
        </row>
        <row r="3459">
          <cell r="AC3459">
            <v>0</v>
          </cell>
        </row>
        <row r="3459">
          <cell r="AG3459" t="str">
            <v/>
          </cell>
        </row>
        <row r="3460">
          <cell r="A3460" t="str">
            <v>MD3104-1</v>
          </cell>
          <cell r="B3460" t="str">
            <v>MD2020001</v>
          </cell>
          <cell r="C3460" t="str">
            <v>mideer进阶拼图-4阶（交通款）</v>
          </cell>
          <cell r="D3460" t="str">
            <v>无</v>
          </cell>
          <cell r="E3460" t="str">
            <v>6936352531043</v>
          </cell>
          <cell r="F3460">
            <v>79.8</v>
          </cell>
          <cell r="G3460">
            <v>63</v>
          </cell>
          <cell r="H3460" t="str">
            <v/>
          </cell>
          <cell r="I3460" t="str">
            <v>老品</v>
          </cell>
          <cell r="J3460" t="str">
            <v/>
          </cell>
          <cell r="K3460" t="str">
            <v>教育&amp;艺术名师联合打造，科学美育，脑力步步提升</v>
          </cell>
          <cell r="L3460" t="str">
            <v/>
          </cell>
          <cell r="M3460" t="str">
            <v>销售商品</v>
          </cell>
          <cell r="N3460" t="str">
            <v>2017/01/01</v>
          </cell>
          <cell r="O3460">
            <v>30.324</v>
          </cell>
          <cell r="P3460">
            <v>0.616</v>
          </cell>
          <cell r="Q3460">
            <v>23</v>
          </cell>
          <cell r="R3460">
            <v>17.9</v>
          </cell>
          <cell r="S3460">
            <v>9</v>
          </cell>
          <cell r="T3460" t="str">
            <v>有</v>
          </cell>
          <cell r="U3460" t="str">
            <v/>
          </cell>
          <cell r="V3460" t="str">
            <v>2190</v>
          </cell>
        </row>
        <row r="3460">
          <cell r="AC3460">
            <v>0</v>
          </cell>
        </row>
        <row r="3460">
          <cell r="AG3460" t="str">
            <v/>
          </cell>
        </row>
        <row r="3461">
          <cell r="A3461" t="str">
            <v>MD3105-1</v>
          </cell>
          <cell r="B3461" t="str">
            <v>MD2020001</v>
          </cell>
          <cell r="C3461" t="str">
            <v>mideer进阶拼图-4阶（小镇款）</v>
          </cell>
          <cell r="D3461" t="str">
            <v>无</v>
          </cell>
          <cell r="E3461" t="str">
            <v>6936352531050</v>
          </cell>
          <cell r="F3461">
            <v>79.8</v>
          </cell>
          <cell r="G3461">
            <v>54.6</v>
          </cell>
          <cell r="H3461" t="str">
            <v/>
          </cell>
          <cell r="I3461" t="str">
            <v>老品</v>
          </cell>
          <cell r="J3461" t="str">
            <v/>
          </cell>
          <cell r="K3461" t="str">
            <v>教育&amp;艺术名师联合打造，科学美育，脑力步步提升</v>
          </cell>
          <cell r="L3461" t="str">
            <v/>
          </cell>
          <cell r="M3461" t="str">
            <v>销售商品</v>
          </cell>
          <cell r="N3461" t="str">
            <v>2017/01/01</v>
          </cell>
          <cell r="O3461">
            <v>30.324</v>
          </cell>
          <cell r="P3461">
            <v>0.9</v>
          </cell>
          <cell r="Q3461">
            <v>23</v>
          </cell>
          <cell r="R3461">
            <v>17.9</v>
          </cell>
          <cell r="S3461">
            <v>9</v>
          </cell>
          <cell r="T3461" t="str">
            <v>有</v>
          </cell>
          <cell r="U3461" t="str">
            <v/>
          </cell>
          <cell r="V3461" t="str">
            <v>2190</v>
          </cell>
        </row>
        <row r="3461">
          <cell r="AC3461">
            <v>0</v>
          </cell>
        </row>
        <row r="3461">
          <cell r="AG3461" t="str">
            <v/>
          </cell>
        </row>
        <row r="3462">
          <cell r="A3462" t="str">
            <v>MD3106</v>
          </cell>
          <cell r="B3462" t="str">
            <v>MD2020001</v>
          </cell>
          <cell r="C3462" t="str">
            <v>mideer进阶拼图-5阶（探险之旅）</v>
          </cell>
          <cell r="D3462" t="str">
            <v>无</v>
          </cell>
          <cell r="E3462" t="str">
            <v>6936352531067</v>
          </cell>
          <cell r="F3462">
            <v>89.8</v>
          </cell>
          <cell r="G3462">
            <v>63.81</v>
          </cell>
          <cell r="H3462" t="str">
            <v/>
          </cell>
          <cell r="I3462" t="str">
            <v>老品</v>
          </cell>
          <cell r="J3462" t="str">
            <v/>
          </cell>
          <cell r="K3462" t="str">
            <v>教育&amp;艺术名师联合打造，科学美育，脑力步步提升</v>
          </cell>
          <cell r="L3462" t="str">
            <v/>
          </cell>
          <cell r="M3462" t="str">
            <v>销售商品</v>
          </cell>
          <cell r="N3462" t="str">
            <v>2017/01/01</v>
          </cell>
          <cell r="O3462">
            <v>34.124</v>
          </cell>
          <cell r="P3462">
            <v>0.98</v>
          </cell>
          <cell r="Q3462">
            <v>19.2</v>
          </cell>
          <cell r="R3462">
            <v>22.5</v>
          </cell>
          <cell r="S3462">
            <v>12.5</v>
          </cell>
          <cell r="T3462" t="str">
            <v>有</v>
          </cell>
          <cell r="U3462" t="str">
            <v/>
          </cell>
          <cell r="V3462" t="str">
            <v>2190</v>
          </cell>
        </row>
        <row r="3462">
          <cell r="AC3462">
            <v>0</v>
          </cell>
        </row>
        <row r="3462">
          <cell r="AG3462" t="str">
            <v/>
          </cell>
        </row>
        <row r="3463">
          <cell r="A3463" t="str">
            <v>MD3107-1</v>
          </cell>
          <cell r="B3463" t="str">
            <v>MD2020001</v>
          </cell>
          <cell r="C3463" t="str">
            <v>mideer进阶拼图-5阶（梦幻世界）</v>
          </cell>
          <cell r="D3463" t="str">
            <v>无</v>
          </cell>
          <cell r="E3463" t="str">
            <v>6936352531074</v>
          </cell>
          <cell r="F3463">
            <v>89.8</v>
          </cell>
          <cell r="G3463">
            <v>70.89</v>
          </cell>
          <cell r="H3463" t="str">
            <v/>
          </cell>
          <cell r="I3463" t="str">
            <v>老品</v>
          </cell>
          <cell r="J3463" t="str">
            <v/>
          </cell>
          <cell r="K3463" t="str">
            <v>教育&amp;艺术名师联合打造，科学美育，脑力步步提升</v>
          </cell>
          <cell r="L3463" t="str">
            <v/>
          </cell>
          <cell r="M3463" t="str">
            <v>销售商品</v>
          </cell>
          <cell r="N3463" t="str">
            <v>2017/01/01</v>
          </cell>
          <cell r="O3463">
            <v>34.124</v>
          </cell>
          <cell r="P3463">
            <v>0.98</v>
          </cell>
          <cell r="Q3463">
            <v>23</v>
          </cell>
          <cell r="R3463">
            <v>17.9</v>
          </cell>
          <cell r="S3463">
            <v>9</v>
          </cell>
          <cell r="T3463" t="str">
            <v>有</v>
          </cell>
          <cell r="U3463" t="str">
            <v/>
          </cell>
          <cell r="V3463" t="str">
            <v>2190</v>
          </cell>
        </row>
        <row r="3463">
          <cell r="AC3463">
            <v>0</v>
          </cell>
        </row>
        <row r="3463">
          <cell r="AG3463" t="str">
            <v/>
          </cell>
        </row>
        <row r="3464">
          <cell r="A3464" t="str">
            <v>MD3108-1</v>
          </cell>
          <cell r="B3464" t="str">
            <v>MD2020001</v>
          </cell>
          <cell r="C3464" t="str">
            <v>mideer进阶拼图-6阶（世界想象）</v>
          </cell>
          <cell r="D3464" t="str">
            <v>无</v>
          </cell>
          <cell r="E3464" t="str">
            <v>6936352531081</v>
          </cell>
          <cell r="F3464">
            <v>99.8</v>
          </cell>
          <cell r="G3464">
            <v>44.65</v>
          </cell>
          <cell r="H3464" t="str">
            <v/>
          </cell>
          <cell r="I3464" t="str">
            <v>老品</v>
          </cell>
          <cell r="J3464" t="str">
            <v/>
          </cell>
          <cell r="K3464" t="str">
            <v>教育&amp;艺术名师联合打造，科学美育，脑力步步提升</v>
          </cell>
          <cell r="L3464" t="str">
            <v/>
          </cell>
          <cell r="M3464" t="str">
            <v>销售商品</v>
          </cell>
          <cell r="N3464" t="str">
            <v>2017/01/01</v>
          </cell>
          <cell r="O3464">
            <v>37.924</v>
          </cell>
          <cell r="P3464">
            <v>0.695</v>
          </cell>
          <cell r="Q3464">
            <v>23</v>
          </cell>
          <cell r="R3464">
            <v>17.9</v>
          </cell>
          <cell r="S3464">
            <v>9</v>
          </cell>
          <cell r="T3464" t="str">
            <v>有</v>
          </cell>
          <cell r="U3464" t="str">
            <v/>
          </cell>
          <cell r="V3464" t="str">
            <v>2190</v>
          </cell>
        </row>
        <row r="3464">
          <cell r="AC3464">
            <v>0</v>
          </cell>
        </row>
        <row r="3464">
          <cell r="AG3464" t="str">
            <v/>
          </cell>
        </row>
        <row r="3465">
          <cell r="A3465" t="str">
            <v>MD3109</v>
          </cell>
          <cell r="B3465" t="str">
            <v>MD2020001</v>
          </cell>
          <cell r="C3465" t="str">
            <v>mideer进阶拼图-7阶（人文地理）</v>
          </cell>
          <cell r="D3465" t="str">
            <v>无</v>
          </cell>
          <cell r="E3465" t="str">
            <v>6936352531098</v>
          </cell>
          <cell r="F3465">
            <v>99.8</v>
          </cell>
          <cell r="G3465">
            <v>65.66</v>
          </cell>
          <cell r="H3465" t="str">
            <v/>
          </cell>
          <cell r="I3465" t="str">
            <v>老品</v>
          </cell>
          <cell r="J3465" t="str">
            <v/>
          </cell>
          <cell r="K3465" t="str">
            <v>教育&amp;艺术名师联合打造，科学美育，脑力步步提升</v>
          </cell>
          <cell r="L3465" t="str">
            <v/>
          </cell>
          <cell r="M3465" t="str">
            <v>销售商品</v>
          </cell>
          <cell r="N3465" t="str">
            <v>2017/01/01</v>
          </cell>
          <cell r="O3465">
            <v>37.924</v>
          </cell>
          <cell r="P3465">
            <v>0.8125</v>
          </cell>
          <cell r="Q3465">
            <v>22.5</v>
          </cell>
          <cell r="R3465">
            <v>19.5</v>
          </cell>
          <cell r="S3465">
            <v>12.5</v>
          </cell>
          <cell r="T3465" t="str">
            <v>有</v>
          </cell>
          <cell r="U3465" t="str">
            <v/>
          </cell>
          <cell r="V3465" t="str">
            <v>2190</v>
          </cell>
        </row>
        <row r="3465">
          <cell r="AC3465">
            <v>0</v>
          </cell>
        </row>
        <row r="3465">
          <cell r="AG3465" t="str">
            <v/>
          </cell>
        </row>
        <row r="3466">
          <cell r="A3466" t="str">
            <v>MD4211</v>
          </cell>
          <cell r="B3466" t="str">
            <v>MD2022025</v>
          </cell>
          <cell r="C3466" t="str">
            <v>mideer 种植阳光房</v>
          </cell>
          <cell r="D3466" t="str">
            <v>mideer Everything Grow - Sun Planting Room</v>
          </cell>
          <cell r="E3466" t="str">
            <v>6936352542117</v>
          </cell>
          <cell r="F3466">
            <v>159</v>
          </cell>
          <cell r="G3466">
            <v>159</v>
          </cell>
          <cell r="H3466" t="str">
            <v>3+到20+</v>
          </cell>
          <cell r="I3466" t="str">
            <v>老品</v>
          </cell>
          <cell r="J3466" t="str">
            <v>1、产品同竞品差异点（优势点）：升级导流槽均匀浇灌、高成活率
2、产品功能点：恒温种植、内置滴灌系统、专属工具、观察记录
3、产品设计优势：全景天窗、掀顶设计
4、产品教育属性优势：满足对自然科学的好奇心、培养责任感、收获成就感
5、产品安全属性优势：/
6、产品相关服务优势：/
7、其他：/</v>
          </cell>
          <cell r="K3466" t="str">
            <v>可全景观察，四季可种，种植工具备齐</v>
          </cell>
          <cell r="L3466" t="str">
            <v/>
          </cell>
          <cell r="M3466" t="str">
            <v>销售商品</v>
          </cell>
          <cell r="N3466" t="str">
            <v>2022/05/24</v>
          </cell>
          <cell r="O3466">
            <v>60.42</v>
          </cell>
          <cell r="P3466">
            <v>1.5</v>
          </cell>
          <cell r="Q3466">
            <v>42</v>
          </cell>
          <cell r="R3466">
            <v>26</v>
          </cell>
          <cell r="S3466">
            <v>7</v>
          </cell>
          <cell r="T3466" t="str">
            <v>有</v>
          </cell>
          <cell r="U3466" t="str">
            <v/>
          </cell>
          <cell r="V3466" t="str">
            <v>2190</v>
          </cell>
          <cell r="W3466">
            <v>42</v>
          </cell>
          <cell r="X3466">
            <v>26</v>
          </cell>
          <cell r="Y3466">
            <v>7</v>
          </cell>
          <cell r="Z3466">
            <v>66</v>
          </cell>
          <cell r="AA3466">
            <v>37</v>
          </cell>
          <cell r="AB3466">
            <v>44</v>
          </cell>
          <cell r="AC3466">
            <v>0.107448</v>
          </cell>
          <cell r="AD3466">
            <v>12</v>
          </cell>
          <cell r="AE3466">
            <v>13</v>
          </cell>
          <cell r="AF3466">
            <v>8</v>
          </cell>
          <cell r="AG3466" t="str">
            <v/>
          </cell>
        </row>
        <row r="3467">
          <cell r="A3467" t="str">
            <v>CT2216</v>
          </cell>
          <cell r="B3467" t="str">
            <v>MD2020018</v>
          </cell>
          <cell r="C3467" t="str">
            <v>magic christmas tree</v>
          </cell>
          <cell r="D3467" t="str">
            <v>无</v>
          </cell>
          <cell r="E3467" t="str">
            <v>6936352522171</v>
          </cell>
          <cell r="F3467">
            <v>29.9</v>
          </cell>
          <cell r="G3467">
            <v>29.89</v>
          </cell>
          <cell r="H3467" t="str">
            <v>8+</v>
          </cell>
          <cell r="I3467" t="str">
            <v>老品</v>
          </cell>
          <cell r="J3467" t="str">
            <v>1、产品同竞品差异点（优势点）：
2、产品功能点：
3、产品设计优势：
4、产品教育属性优势：
5、产品安全属性优势：
6、产品相关服务优势：
7、其他：</v>
          </cell>
          <cell r="K3467" t="str">
            <v>1.在家就能种的魔法圣诞树 2.一棵树连接两代人的童年 3.简单6步 掌握种树攻略 4.观察探索 了解结晶原理 5.优质绵纸均匀吸附生长液 6.梦幻配饰DIY 让圣诞闪闪发光 7.通过重重检测 玩耍更放心</v>
          </cell>
          <cell r="L3467" t="str">
            <v>1. A magical Christmas tree you can grow at home 2. One tree connects the childhoods of two generations 3. Simple 6 steps Master the tree-growing guide 4. Observe and explore Learn how crystallization works 5. High-quality absorbent paper Evenly absorbs the growing solution 6. Dreamy DIY decorations Make Christmas sparkle 7. Passed multiple safety tests For worry-free play</v>
          </cell>
          <cell r="M3467" t="str">
            <v>销售商品</v>
          </cell>
          <cell r="N3467" t="str">
            <v>2022/08/20</v>
          </cell>
          <cell r="O3467">
            <v>11.362</v>
          </cell>
          <cell r="P3467">
            <v>0.19</v>
          </cell>
          <cell r="Q3467">
            <v>17.5</v>
          </cell>
          <cell r="R3467">
            <v>17.5</v>
          </cell>
          <cell r="S3467">
            <v>3.8</v>
          </cell>
          <cell r="T3467" t="str">
            <v>有</v>
          </cell>
          <cell r="U3467" t="str">
            <v/>
          </cell>
          <cell r="V3467" t="str">
            <v>2190</v>
          </cell>
          <cell r="W3467">
            <v>17.5</v>
          </cell>
          <cell r="X3467">
            <v>17.5</v>
          </cell>
          <cell r="Y3467">
            <v>4</v>
          </cell>
          <cell r="Z3467">
            <v>55</v>
          </cell>
          <cell r="AA3467">
            <v>42.5</v>
          </cell>
          <cell r="AB3467">
            <v>37.5</v>
          </cell>
          <cell r="AC3467">
            <v>0.08765625</v>
          </cell>
          <cell r="AD3467">
            <v>12</v>
          </cell>
          <cell r="AE3467">
            <v>12.75</v>
          </cell>
          <cell r="AF3467">
            <v>60</v>
          </cell>
          <cell r="AG3467" t="str">
            <v/>
          </cell>
        </row>
        <row r="3468">
          <cell r="A3468" t="str">
            <v>MD0150</v>
          </cell>
          <cell r="B3468" t="str">
            <v>MD2022068</v>
          </cell>
          <cell r="C3468" t="str">
            <v>mideer 疯狂淘金客</v>
          </cell>
          <cell r="D3468" t="str">
            <v>mideer Crazy Gold Rush</v>
          </cell>
          <cell r="E3468" t="str">
            <v>6936352501503</v>
          </cell>
          <cell r="F3468">
            <v>79</v>
          </cell>
          <cell r="G3468">
            <v>93.55</v>
          </cell>
          <cell r="H3468" t="str">
            <v>3+</v>
          </cell>
          <cell r="I3468" t="str">
            <v>老品</v>
          </cell>
          <cell r="J3468" t="str">
            <v>1、产品同竞品差异点（优势点）：干净、玩法多样、可装框成画
2、产品功能点：13种宝石、分辨砂石、工具齐全
3、产品设计优势：/
4、产品教育属性优势：提升观察力、提升耐性、提升专注力
5、产品安全属性优势：材料来源自然、密封杀菌
6、产品相关服务优势：搭配宝石介绍页、介绍详细
7、其他：/</v>
          </cell>
          <cell r="K3468" t="str">
            <v>包含13种珍稀宝石，密封杀菌放心玩</v>
          </cell>
          <cell r="L3468" t="str">
            <v/>
          </cell>
          <cell r="M3468" t="str">
            <v>销售商品</v>
          </cell>
          <cell r="N3468" t="str">
            <v>2022/09/21</v>
          </cell>
          <cell r="O3468">
            <v>35.55</v>
          </cell>
          <cell r="P3468">
            <v>1.49</v>
          </cell>
          <cell r="Q3468">
            <v>22.8</v>
          </cell>
          <cell r="R3468">
            <v>30.8</v>
          </cell>
          <cell r="S3468">
            <v>8</v>
          </cell>
          <cell r="T3468" t="str">
            <v>有</v>
          </cell>
          <cell r="U3468" t="str">
            <v/>
          </cell>
          <cell r="V3468" t="str">
            <v>2190</v>
          </cell>
          <cell r="W3468">
            <v>30.8</v>
          </cell>
          <cell r="X3468">
            <v>22.8</v>
          </cell>
          <cell r="Y3468">
            <v>8</v>
          </cell>
          <cell r="Z3468">
            <v>35</v>
          </cell>
          <cell r="AA3468">
            <v>32.5</v>
          </cell>
          <cell r="AB3468">
            <v>48</v>
          </cell>
          <cell r="AC3468">
            <v>0.0546</v>
          </cell>
          <cell r="AD3468">
            <v>11.84</v>
          </cell>
          <cell r="AE3468">
            <v>12.74</v>
          </cell>
          <cell r="AF3468">
            <v>8</v>
          </cell>
          <cell r="AG3468" t="str">
            <v/>
          </cell>
        </row>
        <row r="3469">
          <cell r="A3469" t="str">
            <v>MD4247</v>
          </cell>
          <cell r="B3469" t="str">
            <v>MD2022025</v>
          </cell>
          <cell r="C3469" t="str">
            <v>mideer 种植盲盒</v>
          </cell>
          <cell r="D3469" t="str">
            <v>mideer All Things Grow - Planting Blind Box</v>
          </cell>
          <cell r="E3469" t="str">
            <v>6936352542476</v>
          </cell>
          <cell r="F3469">
            <v>19.9</v>
          </cell>
          <cell r="G3469">
            <v>19.9</v>
          </cell>
          <cell r="H3469" t="str">
            <v>6+</v>
          </cell>
          <cell r="I3469" t="str">
            <v>老品</v>
          </cell>
          <cell r="J3469" t="str">
            <v>1、产品同竞品差异点（优势点）：12种常见植物、矿物质营养土壤
2、产品功能点：随机种子、配备工具、高成活率、搭配观察日记
3、产品设计优势：/
4、产品教育属性优势：发现植物生长奥秘、自然科学探索、培养耐心和责任感
5、产品安全属性优势：/
6、产品相关服务优势：详细种植指导
7、其他：/</v>
          </cell>
          <cell r="K3469" t="str">
            <v>12种常见植物，欢乐开盲盒，种植小工具备齐</v>
          </cell>
          <cell r="L3469" t="str">
            <v/>
          </cell>
          <cell r="M3469" t="str">
            <v>销售商品</v>
          </cell>
          <cell r="N3469" t="str">
            <v>2022/09/27</v>
          </cell>
          <cell r="O3469">
            <v>7.562</v>
          </cell>
          <cell r="P3469">
            <v>0.08</v>
          </cell>
          <cell r="Q3469">
            <v>7</v>
          </cell>
          <cell r="R3469">
            <v>7</v>
          </cell>
          <cell r="S3469">
            <v>10</v>
          </cell>
          <cell r="T3469" t="str">
            <v>有</v>
          </cell>
          <cell r="U3469" t="str">
            <v/>
          </cell>
          <cell r="V3469" t="str">
            <v>2190</v>
          </cell>
          <cell r="W3469">
            <v>7</v>
          </cell>
          <cell r="X3469">
            <v>7</v>
          </cell>
          <cell r="Y3469">
            <v>10</v>
          </cell>
          <cell r="Z3469">
            <v>67.7</v>
          </cell>
          <cell r="AA3469">
            <v>31</v>
          </cell>
          <cell r="AB3469">
            <v>47</v>
          </cell>
          <cell r="AC3469">
            <v>0.0986389</v>
          </cell>
          <cell r="AD3469">
            <v>11.09</v>
          </cell>
          <cell r="AE3469">
            <v>13.38</v>
          </cell>
          <cell r="AF3469">
            <v>144</v>
          </cell>
          <cell r="AG3469" t="str">
            <v/>
          </cell>
        </row>
        <row r="3470">
          <cell r="A3470" t="str">
            <v>MD4245</v>
          </cell>
          <cell r="B3470" t="str">
            <v>MD2022025</v>
          </cell>
          <cell r="C3470" t="str">
            <v>mideer阳光房唤醒补给包</v>
          </cell>
          <cell r="D3470" t="str">
            <v>无</v>
          </cell>
          <cell r="E3470" t="str">
            <v>6936352542452</v>
          </cell>
          <cell r="F3470">
            <v>96</v>
          </cell>
          <cell r="G3470">
            <v>96</v>
          </cell>
          <cell r="H3470" t="str">
            <v/>
          </cell>
          <cell r="I3470" t="str">
            <v>老品</v>
          </cell>
          <cell r="J3470" t="str">
            <v/>
          </cell>
          <cell r="K3470" t="str">
            <v>暂缺</v>
          </cell>
          <cell r="L3470" t="str">
            <v/>
          </cell>
          <cell r="M3470" t="str">
            <v>非售卖品</v>
          </cell>
          <cell r="N3470" t="str">
            <v>2022/10/10</v>
          </cell>
          <cell r="O3470">
            <v>36.48</v>
          </cell>
        </row>
        <row r="3470">
          <cell r="Q3470">
            <v>0</v>
          </cell>
          <cell r="R3470">
            <v>0</v>
          </cell>
          <cell r="S3470">
            <v>0</v>
          </cell>
          <cell r="T3470" t="str">
            <v>有</v>
          </cell>
          <cell r="U3470" t="str">
            <v/>
          </cell>
          <cell r="V3470" t="str">
            <v>2190</v>
          </cell>
        </row>
        <row r="3470">
          <cell r="AC3470">
            <v>0</v>
          </cell>
        </row>
        <row r="3470">
          <cell r="AG3470" t="str">
            <v/>
          </cell>
        </row>
        <row r="3471">
          <cell r="A3471" t="str">
            <v>MD2227</v>
          </cell>
          <cell r="B3471" t="str">
            <v>MD2022083</v>
          </cell>
          <cell r="C3471" t="str">
            <v>mideer 显微镜探索套装</v>
          </cell>
          <cell r="D3471" t="str">
            <v>mideer Exploring With Microscope</v>
          </cell>
          <cell r="E3471" t="str">
            <v>6936352522270</v>
          </cell>
          <cell r="F3471">
            <v>119</v>
          </cell>
          <cell r="G3471">
            <v>156.58</v>
          </cell>
          <cell r="H3471" t="str">
            <v>6+</v>
          </cell>
          <cell r="I3471" t="str">
            <v>老品</v>
          </cell>
          <cell r="J3471" t="str">
            <v>1、产品同竞品差异点（优势点）：三合一多场景、无需标本、实物观测、智能灯光
2、产品功能点：内置LED、多倍放大、高清镜片、携带方便
3、产品设计优势：手握尺寸黄金比例
4、产品教育属性优势：观察事物、科学启蒙
5、产品安全属性优势：光线柔和护眼
6、产品相关服务优势：/
7、其他：/</v>
          </cell>
          <cell r="K3471" t="str">
            <v>高清可看细胞，多种观测法，走到哪看到哪</v>
          </cell>
          <cell r="L3471" t="str">
            <v/>
          </cell>
          <cell r="M3471" t="str">
            <v>销售商品</v>
          </cell>
          <cell r="N3471" t="str">
            <v>2022/10/22</v>
          </cell>
          <cell r="O3471">
            <v>59.5</v>
          </cell>
          <cell r="P3471">
            <v>0.3</v>
          </cell>
          <cell r="Q3471">
            <v>21.2</v>
          </cell>
          <cell r="R3471">
            <v>14.5</v>
          </cell>
          <cell r="S3471">
            <v>6.5</v>
          </cell>
          <cell r="T3471" t="str">
            <v>有</v>
          </cell>
          <cell r="U3471" t="str">
            <v>有</v>
          </cell>
          <cell r="V3471" t="str">
            <v>2190</v>
          </cell>
          <cell r="W3471">
            <v>21.3</v>
          </cell>
          <cell r="X3471">
            <v>14.8</v>
          </cell>
          <cell r="Y3471">
            <v>6.3</v>
          </cell>
          <cell r="Z3471">
            <v>58.5</v>
          </cell>
          <cell r="AA3471">
            <v>47.5</v>
          </cell>
          <cell r="AB3471">
            <v>34</v>
          </cell>
          <cell r="AC3471">
            <v>0.0944775</v>
          </cell>
          <cell r="AD3471">
            <v>9.7</v>
          </cell>
          <cell r="AE3471">
            <v>11.69</v>
          </cell>
          <cell r="AF3471">
            <v>32</v>
          </cell>
          <cell r="AG3471" t="str">
            <v>是</v>
          </cell>
        </row>
        <row r="3472">
          <cell r="A3472" t="str">
            <v>MD0151</v>
          </cell>
          <cell r="B3472" t="str">
            <v>MD2019018</v>
          </cell>
          <cell r="C3472" t="str">
            <v>mideer 昆虫观察套装</v>
          </cell>
          <cell r="D3472" t="str">
            <v>mideer Versatile Observation Box</v>
          </cell>
          <cell r="E3472" t="str">
            <v>6936352501510</v>
          </cell>
          <cell r="F3472">
            <v>99</v>
          </cell>
          <cell r="G3472">
            <v>98.97</v>
          </cell>
          <cell r="H3472" t="str">
            <v>3+</v>
          </cell>
          <cell r="I3472" t="str">
            <v>老品</v>
          </cell>
          <cell r="J3472" t="str">
            <v>1、产品同竞品差异点（优势点）：可观察、可饲养、搭配功能板
2、产品功能点：全方位观察、高清双镜、功能分区、24H透气、手提便携
3、产品设计优势：方便投喂的双开盖设计
4、产品教育属性优势：自然科学探索
5、产品安全属性优势：坚固ABS、光滑不伤手
6、产品相关服务优势：/
7、其他：/</v>
          </cell>
          <cell r="K3472" t="str">
            <v>1）兴趣引导，玩出科学力
2）360°可旋转，满足好奇心
3）高清双镜头，细节放大看
4）蚕宝宝/小乌龟专属饲养区
5）配备捕捉工具，探索更顺手
6）24小时透气，不易闷养
7）上盖双开口，投喂不打扰</v>
          </cell>
          <cell r="L3472" t="str">
            <v>Learn science through interest.
360° view for curiosity.
HD dual lenses.
Specialized habitat for silkworms/turtles.
Includes catching gear.
24h ventilation.
Dual-opening lid for easy feeding.</v>
          </cell>
          <cell r="M3472" t="str">
            <v>销售商品</v>
          </cell>
          <cell r="N3472" t="str">
            <v>2022/11/24</v>
          </cell>
          <cell r="O3472">
            <v>37.62</v>
          </cell>
          <cell r="P3472">
            <v>0.51</v>
          </cell>
          <cell r="Q3472">
            <v>22.9</v>
          </cell>
          <cell r="R3472">
            <v>12.5</v>
          </cell>
          <cell r="S3472">
            <v>13.5</v>
          </cell>
          <cell r="T3472" t="str">
            <v>有</v>
          </cell>
          <cell r="U3472" t="str">
            <v/>
          </cell>
          <cell r="V3472" t="str">
            <v>2190</v>
          </cell>
          <cell r="W3472">
            <v>22.8</v>
          </cell>
          <cell r="X3472">
            <v>13.5</v>
          </cell>
          <cell r="Y3472">
            <v>12.5</v>
          </cell>
          <cell r="Z3472">
            <v>48</v>
          </cell>
          <cell r="AA3472">
            <v>45</v>
          </cell>
          <cell r="AB3472">
            <v>58.3</v>
          </cell>
          <cell r="AC3472">
            <v>0.125928</v>
          </cell>
          <cell r="AD3472">
            <v>12.3</v>
          </cell>
          <cell r="AE3472">
            <v>14.86</v>
          </cell>
          <cell r="AF3472">
            <v>24</v>
          </cell>
          <cell r="AG3472" t="str">
            <v>否</v>
          </cell>
        </row>
        <row r="3473">
          <cell r="A3473" t="str">
            <v>MD4234</v>
          </cell>
          <cell r="B3473" t="str">
            <v>MD2022025</v>
          </cell>
          <cell r="C3473" t="str">
            <v>mideer 水培  生菜</v>
          </cell>
          <cell r="D3473" t="str">
            <v>无</v>
          </cell>
          <cell r="E3473" t="str">
            <v>6936352542346</v>
          </cell>
          <cell r="F3473">
            <v>19.9</v>
          </cell>
          <cell r="G3473">
            <v>19.9</v>
          </cell>
          <cell r="H3473" t="str">
            <v>3+</v>
          </cell>
          <cell r="I3473" t="str">
            <v>老品</v>
          </cell>
          <cell r="J3473" t="str">
            <v>1、产品同竞品差异点（优势点）：高成活率、四季可种、滴灌补氧
2、产品功能点：简单水培、无需土壤、透明杯体可观察、无需自备工具
3、产品设计优势：/
4、产品教育属性优势：培养耐心、探索自然
5、产品安全属性优势：/
6、产品相关服务优势：种植指导
7、其他：/</v>
          </cell>
          <cell r="K3473" t="str">
            <v>无土水培，解锁种植新体验，种出的蔬菜可食用</v>
          </cell>
          <cell r="L3473" t="str">
            <v/>
          </cell>
          <cell r="M3473" t="str">
            <v>销售商品</v>
          </cell>
          <cell r="N3473" t="str">
            <v>2022/12/06</v>
          </cell>
          <cell r="O3473">
            <v>7.562</v>
          </cell>
          <cell r="P3473">
            <v>0.02</v>
          </cell>
          <cell r="Q3473">
            <v>9.5</v>
          </cell>
          <cell r="R3473">
            <v>11.5</v>
          </cell>
          <cell r="S3473">
            <v>9.5</v>
          </cell>
          <cell r="T3473" t="str">
            <v>有</v>
          </cell>
          <cell r="U3473" t="str">
            <v/>
          </cell>
          <cell r="V3473" t="str">
            <v>2190</v>
          </cell>
          <cell r="W3473">
            <v>9.1</v>
          </cell>
          <cell r="X3473">
            <v>11.7</v>
          </cell>
          <cell r="Y3473">
            <v>9.1</v>
          </cell>
          <cell r="Z3473">
            <v>57</v>
          </cell>
          <cell r="AA3473">
            <v>38.5</v>
          </cell>
          <cell r="AB3473">
            <v>53.5</v>
          </cell>
          <cell r="AC3473">
            <v>0.11740575</v>
          </cell>
          <cell r="AD3473">
            <v>2.02</v>
          </cell>
          <cell r="AE3473">
            <v>9.56</v>
          </cell>
          <cell r="AF3473">
            <v>96</v>
          </cell>
          <cell r="AG3473" t="str">
            <v/>
          </cell>
        </row>
        <row r="3474">
          <cell r="A3474" t="str">
            <v>MD2208</v>
          </cell>
          <cell r="B3474" t="str">
            <v>MD2017031</v>
          </cell>
          <cell r="C3474" t="str">
            <v>mideer进阶科学-大班</v>
          </cell>
          <cell r="D3474" t="str">
            <v>Science Box - Level 1</v>
          </cell>
          <cell r="E3474" t="str">
            <v>6936352522089</v>
          </cell>
          <cell r="F3474">
            <v>99</v>
          </cell>
          <cell r="G3474">
            <v>117.24</v>
          </cell>
          <cell r="H3474" t="str">
            <v>3+到20+</v>
          </cell>
          <cell r="I3474" t="str">
            <v>老品</v>
          </cell>
          <cell r="J3474" t="str">
            <v>1、产品同竞品差异点（优势点）：搭配奖励证书和贴纸
2、产品功能点：物理实验、种类丰富、独立分装、材料齐全
3、产品设计优势：/
4、产品教育属性优势：课本内的物理知识都涉及
5、产品安全属性优势：安全检测达标
6、产品相关服务优势：视频教程、保姆级教学
7、其他：/</v>
          </cell>
          <cell r="K3474" t="str">
            <v>原料安全放心接触，一套包含多种化学实验，材料齐全</v>
          </cell>
          <cell r="L3474" t="str">
            <v/>
          </cell>
          <cell r="M3474" t="str">
            <v>销售商品</v>
          </cell>
          <cell r="N3474" t="str">
            <v>2023/03/31</v>
          </cell>
          <cell r="O3474">
            <v>44.55</v>
          </cell>
          <cell r="P3474">
            <v>0.71</v>
          </cell>
          <cell r="Q3474">
            <v>28</v>
          </cell>
          <cell r="R3474">
            <v>33</v>
          </cell>
          <cell r="S3474">
            <v>8</v>
          </cell>
          <cell r="T3474" t="str">
            <v>有</v>
          </cell>
          <cell r="U3474" t="str">
            <v/>
          </cell>
          <cell r="V3474" t="str">
            <v>2190</v>
          </cell>
        </row>
        <row r="3474">
          <cell r="Z3474">
            <v>43</v>
          </cell>
          <cell r="AA3474">
            <v>35.3</v>
          </cell>
          <cell r="AB3474">
            <v>58.2</v>
          </cell>
          <cell r="AC3474">
            <v>0.08834178</v>
          </cell>
          <cell r="AD3474">
            <v>7.13</v>
          </cell>
          <cell r="AE3474">
            <v>8</v>
          </cell>
          <cell r="AF3474">
            <v>10</v>
          </cell>
          <cell r="AG3474" t="str">
            <v/>
          </cell>
        </row>
        <row r="3475">
          <cell r="A3475" t="str">
            <v>MD2234</v>
          </cell>
          <cell r="B3475" t="str">
            <v>MD2022025</v>
          </cell>
          <cell r="C3475" t="str">
            <v>mideer万物生长-MDTV植物观察频道</v>
          </cell>
          <cell r="D3475" t="str">
            <v>无</v>
          </cell>
          <cell r="E3475" t="str">
            <v>6936352522348</v>
          </cell>
          <cell r="F3475">
            <v>59</v>
          </cell>
          <cell r="G3475">
            <v>69.87</v>
          </cell>
          <cell r="H3475" t="str">
            <v>4+</v>
          </cell>
          <cell r="I3475" t="str">
            <v>老品</v>
          </cell>
          <cell r="J3475" t="str">
            <v>1、产品同竞品差异点（优势点）：长势清晰可见、6种可食用蔬菜、高存活率
2、产品功能点：观察成长、种植体验、观察室内温度、记录生长日期、材料齐全、自动吸排水、矿物质营养土
3、产品设计优势：TV设计简单有趣、透明点点板
4、产品教育属性优势：幼小推荐教具、培养6大能力
5、产品安全属性优势：/
6、产品相关服务优势：种植辅导
7、其他：/</v>
          </cell>
          <cell r="K3475" t="str">
            <v>根茎生长一目了然，可观测温度，植物存活率高</v>
          </cell>
          <cell r="L3475" t="str">
            <v/>
          </cell>
          <cell r="M3475" t="str">
            <v>销售商品</v>
          </cell>
          <cell r="N3475" t="str">
            <v>2023/04/01</v>
          </cell>
          <cell r="O3475">
            <v>26.55</v>
          </cell>
          <cell r="P3475">
            <v>0.34</v>
          </cell>
          <cell r="Q3475">
            <v>28</v>
          </cell>
          <cell r="R3475">
            <v>19.5</v>
          </cell>
          <cell r="S3475">
            <v>7</v>
          </cell>
          <cell r="T3475" t="str">
            <v>有</v>
          </cell>
          <cell r="U3475" t="str">
            <v>有</v>
          </cell>
          <cell r="V3475" t="str">
            <v>2190</v>
          </cell>
          <cell r="W3475">
            <v>28</v>
          </cell>
          <cell r="X3475">
            <v>19.5</v>
          </cell>
          <cell r="Y3475">
            <v>7</v>
          </cell>
          <cell r="Z3475">
            <v>62</v>
          </cell>
          <cell r="AA3475">
            <v>22</v>
          </cell>
          <cell r="AB3475">
            <v>50.5</v>
          </cell>
          <cell r="AC3475">
            <v>0.068882</v>
          </cell>
          <cell r="AD3475">
            <v>13.55</v>
          </cell>
          <cell r="AE3475">
            <v>14.8</v>
          </cell>
          <cell r="AF3475">
            <v>21</v>
          </cell>
          <cell r="AG3475" t="str">
            <v>是</v>
          </cell>
        </row>
        <row r="3476">
          <cell r="A3476" t="str">
            <v>BC4211-02</v>
          </cell>
          <cell r="B3476" t="str">
            <v>MD2022025</v>
          </cell>
          <cell r="C3476" t="str">
            <v>mideer 种植阳光房  3m胶</v>
          </cell>
          <cell r="D3476" t="str">
            <v>无</v>
          </cell>
          <cell r="E3476" t="str">
            <v>无</v>
          </cell>
          <cell r="F3476">
            <v>0.1</v>
          </cell>
          <cell r="G3476">
            <v>1</v>
          </cell>
          <cell r="H3476" t="str">
            <v>3+到20+</v>
          </cell>
          <cell r="I3476" t="str">
            <v>老品</v>
          </cell>
          <cell r="J3476" t="str">
            <v>1、产品同竞品差异点（优势点）：/
2、产品功能点：/
3、产品设计优势：/
4、产品教育属性优势：/
5、产品安全属性优势：/
6、产品相关服务优势：/
7、其他：/</v>
          </cell>
          <cell r="K3476" t="str">
            <v>暂缺</v>
          </cell>
          <cell r="L3476" t="str">
            <v/>
          </cell>
          <cell r="M3476" t="str">
            <v>赠品</v>
          </cell>
          <cell r="N3476" t="str">
            <v>2024/09/01</v>
          </cell>
          <cell r="O3476">
            <v>0.1</v>
          </cell>
          <cell r="P3476">
            <v>0</v>
          </cell>
          <cell r="Q3476">
            <v>0.5</v>
          </cell>
          <cell r="R3476">
            <v>0.5</v>
          </cell>
          <cell r="S3476">
            <v>0.2</v>
          </cell>
          <cell r="T3476" t="str">
            <v>有</v>
          </cell>
          <cell r="U3476" t="str">
            <v/>
          </cell>
          <cell r="V3476" t="str">
            <v>2190</v>
          </cell>
          <cell r="W3476">
            <v>0.5</v>
          </cell>
          <cell r="X3476">
            <v>0.5</v>
          </cell>
          <cell r="Y3476">
            <v>0.2</v>
          </cell>
          <cell r="Z3476">
            <v>0</v>
          </cell>
          <cell r="AA3476">
            <v>0</v>
          </cell>
          <cell r="AB3476">
            <v>0</v>
          </cell>
          <cell r="AC3476">
            <v>0</v>
          </cell>
          <cell r="AD3476">
            <v>0</v>
          </cell>
          <cell r="AE3476">
            <v>20</v>
          </cell>
          <cell r="AF3476">
            <v>500</v>
          </cell>
          <cell r="AG3476" t="str">
            <v/>
          </cell>
        </row>
        <row r="3477">
          <cell r="A3477" t="str">
            <v>BC4211-01</v>
          </cell>
          <cell r="B3477" t="str">
            <v>MD2022025</v>
          </cell>
          <cell r="C3477" t="str">
            <v>mideer 种植阳光房  氛围灯</v>
          </cell>
          <cell r="D3477" t="str">
            <v>无</v>
          </cell>
          <cell r="E3477" t="str">
            <v>无</v>
          </cell>
          <cell r="F3477">
            <v>0.5</v>
          </cell>
          <cell r="G3477">
            <v>2</v>
          </cell>
          <cell r="H3477" t="str">
            <v>3+到20+</v>
          </cell>
          <cell r="I3477" t="str">
            <v>老品</v>
          </cell>
          <cell r="J3477" t="str">
            <v>1、产品同竞品差异点（优势点）：/
2、产品功能点：/
3、产品设计优势：/
4、产品教育属性优势：/
5、产品安全属性优势：/
6、产品相关服务优势：/
7、其他：/</v>
          </cell>
          <cell r="K3477" t="str">
            <v>暂缺</v>
          </cell>
          <cell r="L3477" t="str">
            <v/>
          </cell>
          <cell r="M3477" t="str">
            <v>赠品</v>
          </cell>
          <cell r="N3477" t="str">
            <v>2024/09/01</v>
          </cell>
          <cell r="O3477">
            <v>0.5</v>
          </cell>
          <cell r="P3477">
            <v>0</v>
          </cell>
          <cell r="Q3477">
            <v>0.5</v>
          </cell>
          <cell r="R3477">
            <v>0.5</v>
          </cell>
          <cell r="S3477">
            <v>0.2</v>
          </cell>
          <cell r="T3477" t="str">
            <v>有</v>
          </cell>
          <cell r="U3477" t="str">
            <v/>
          </cell>
          <cell r="V3477" t="str">
            <v>2190</v>
          </cell>
          <cell r="W3477">
            <v>0.5</v>
          </cell>
          <cell r="X3477">
            <v>0.5</v>
          </cell>
          <cell r="Y3477">
            <v>0.2</v>
          </cell>
          <cell r="Z3477">
            <v>0</v>
          </cell>
          <cell r="AA3477">
            <v>0</v>
          </cell>
          <cell r="AB3477">
            <v>0</v>
          </cell>
          <cell r="AC3477">
            <v>0</v>
          </cell>
          <cell r="AD3477">
            <v>0</v>
          </cell>
          <cell r="AE3477">
            <v>20</v>
          </cell>
          <cell r="AF3477">
            <v>500</v>
          </cell>
          <cell r="AG3477" t="str">
            <v/>
          </cell>
        </row>
        <row r="3478">
          <cell r="A3478" t="str">
            <v>MD6299</v>
          </cell>
          <cell r="B3478" t="str">
            <v>MD2022083</v>
          </cell>
          <cell r="C3478" t="str">
            <v>mideer 显微镜探索套装  标本补充包A</v>
          </cell>
          <cell r="D3478" t="str">
            <v>mideer Prepared Slides - Type A</v>
          </cell>
          <cell r="E3478" t="str">
            <v>6936352562993</v>
          </cell>
          <cell r="F3478">
            <v>19.9</v>
          </cell>
          <cell r="G3478">
            <v>23.57</v>
          </cell>
          <cell r="H3478" t="str">
            <v>6+</v>
          </cell>
          <cell r="I3478" t="str">
            <v>老品</v>
          </cell>
          <cell r="J3478" t="str">
            <v>1、产品同竞品差异点（优势点）：/
2、产品功能点：/
3、产品设计优势：/
4、产品教育属性优势：/
5、产品安全属性优势：/
6、产品相关服务优势：/
7、其他：/</v>
          </cell>
          <cell r="K3478" t="str">
            <v>"1）生物科学启蒙
也可以很有趣
2）三种观察模式
学习不止一种方式
3）直接观察实物，户外探索更方便
走到哪都是生物课堂
4）160倍高清放大
让孩子眼界大开
5）高清光学镜片
成像清晰细腻
6）LED补光可调节
柔和不伤眼
7）磁吸感应
亮灯即用
8）科学启蒙教具
把实验室带回家
9）工具齐全
拿到手就能开探！
10）图解说明书
辅助孩子独立操作"</v>
          </cell>
          <cell r="L3478" t="str">
            <v>1) Biological science education
Can also be very interesting
2) Three observation methods
Learning is not limited to one way
3) Direct observation of real objects, facilitating outdoor exploration, a biological classroom wherever you go
4) Can be magnified 160 times
Kids' eyes are opened wide
5) High-definition optical lenses
Clear and detailed images
6) Adjustable LED lights
Soft light for eye protection
7) Magnetic induction
Intelligent lighting
8) Scientific enlightenment teaching aids, bringing the laboratory home
9) Complete tools
Explore immediately!
10) Illustrated manual
Help with independent operation</v>
          </cell>
          <cell r="M3478" t="str">
            <v>销售商品</v>
          </cell>
          <cell r="N3478" t="str">
            <v>2023/03/09</v>
          </cell>
          <cell r="O3478">
            <v>8.955</v>
          </cell>
          <cell r="P3478">
            <v>0.04</v>
          </cell>
          <cell r="Q3478">
            <v>8.5</v>
          </cell>
          <cell r="R3478">
            <v>13.4</v>
          </cell>
          <cell r="S3478">
            <v>1.9</v>
          </cell>
          <cell r="T3478" t="str">
            <v>有</v>
          </cell>
          <cell r="U3478" t="str">
            <v/>
          </cell>
          <cell r="V3478" t="str">
            <v>2190</v>
          </cell>
          <cell r="W3478">
            <v>8.5</v>
          </cell>
          <cell r="X3478">
            <v>13.5</v>
          </cell>
          <cell r="Y3478">
            <v>2</v>
          </cell>
          <cell r="Z3478">
            <v>44</v>
          </cell>
          <cell r="AA3478">
            <v>44</v>
          </cell>
          <cell r="AB3478">
            <v>30.5</v>
          </cell>
          <cell r="AC3478">
            <v>0.059048</v>
          </cell>
          <cell r="AD3478">
            <v>8</v>
          </cell>
          <cell r="AE3478">
            <v>8.09</v>
          </cell>
          <cell r="AF3478">
            <v>200</v>
          </cell>
          <cell r="AG3478" t="str">
            <v/>
          </cell>
        </row>
        <row r="3479">
          <cell r="A3479" t="str">
            <v>MD0077</v>
          </cell>
          <cell r="B3479" t="str">
            <v>MD2017002</v>
          </cell>
          <cell r="C3479" t="str">
            <v>mideer宝宝的第一款拼图-汽车</v>
          </cell>
          <cell r="D3479" t="str">
            <v>无</v>
          </cell>
          <cell r="E3479" t="str">
            <v>6936352500773</v>
          </cell>
          <cell r="F3479">
            <v>50</v>
          </cell>
          <cell r="G3479">
            <v>46.05</v>
          </cell>
          <cell r="H3479" t="str">
            <v/>
          </cell>
          <cell r="I3479" t="str">
            <v>老品</v>
          </cell>
          <cell r="J3479" t="str">
            <v/>
          </cell>
          <cell r="K3479" t="str">
            <v>大块更好拼，艺术图案提升审美力，健康原料适用幼儿</v>
          </cell>
          <cell r="L3479" t="str">
            <v/>
          </cell>
          <cell r="M3479" t="str">
            <v>销售商品</v>
          </cell>
          <cell r="N3479" t="str">
            <v>2017/01/01</v>
          </cell>
          <cell r="O3479">
            <v>17.5</v>
          </cell>
          <cell r="P3479">
            <v>0.8</v>
          </cell>
          <cell r="Q3479">
            <v>22.5</v>
          </cell>
          <cell r="R3479">
            <v>22.5</v>
          </cell>
          <cell r="S3479">
            <v>5</v>
          </cell>
          <cell r="T3479" t="str">
            <v>有</v>
          </cell>
          <cell r="U3479" t="str">
            <v/>
          </cell>
          <cell r="V3479" t="str">
            <v>2190</v>
          </cell>
        </row>
        <row r="3479">
          <cell r="AC3479">
            <v>0</v>
          </cell>
        </row>
        <row r="3479">
          <cell r="AG3479" t="str">
            <v/>
          </cell>
        </row>
        <row r="3480">
          <cell r="A3480" t="str">
            <v>MD3012</v>
          </cell>
          <cell r="B3480" t="str">
            <v>MD2017002</v>
          </cell>
          <cell r="C3480" t="str">
            <v>mideer宝宝的第一款拼图-农场动物</v>
          </cell>
          <cell r="D3480" t="str">
            <v>无</v>
          </cell>
          <cell r="E3480" t="str">
            <v>6936352530121</v>
          </cell>
          <cell r="F3480">
            <v>50</v>
          </cell>
          <cell r="G3480">
            <v>46.05</v>
          </cell>
          <cell r="H3480" t="str">
            <v/>
          </cell>
          <cell r="I3480" t="str">
            <v>老品</v>
          </cell>
          <cell r="J3480" t="str">
            <v/>
          </cell>
          <cell r="K3480" t="str">
            <v>大块更好拼，艺术图案提升审美力，健康原料适用幼儿</v>
          </cell>
          <cell r="L3480" t="str">
            <v/>
          </cell>
          <cell r="M3480" t="str">
            <v>销售商品</v>
          </cell>
          <cell r="N3480" t="str">
            <v>2017/01/01</v>
          </cell>
          <cell r="O3480">
            <v>17.5</v>
          </cell>
          <cell r="P3480">
            <v>0.8</v>
          </cell>
          <cell r="Q3480">
            <v>23</v>
          </cell>
          <cell r="R3480">
            <v>23</v>
          </cell>
          <cell r="S3480">
            <v>5</v>
          </cell>
          <cell r="T3480" t="str">
            <v>有</v>
          </cell>
          <cell r="U3480" t="str">
            <v/>
          </cell>
          <cell r="V3480" t="str">
            <v>2190</v>
          </cell>
        </row>
        <row r="3480">
          <cell r="AC3480">
            <v>0</v>
          </cell>
        </row>
        <row r="3480">
          <cell r="AG3480" t="str">
            <v/>
          </cell>
        </row>
        <row r="3481">
          <cell r="A3481" t="str">
            <v>MD0078</v>
          </cell>
          <cell r="B3481" t="str">
            <v>MD2017002</v>
          </cell>
          <cell r="C3481" t="str">
            <v>mideer宝宝的第一款拼图-动物</v>
          </cell>
          <cell r="D3481" t="str">
            <v>无</v>
          </cell>
          <cell r="E3481" t="str">
            <v>6936352500780</v>
          </cell>
          <cell r="F3481">
            <v>50</v>
          </cell>
          <cell r="G3481">
            <v>32.89</v>
          </cell>
          <cell r="H3481" t="str">
            <v/>
          </cell>
          <cell r="I3481" t="str">
            <v>老品</v>
          </cell>
          <cell r="J3481" t="str">
            <v/>
          </cell>
          <cell r="K3481" t="str">
            <v>大块更好拼，艺术图案提升审美力，健康原料适用幼儿</v>
          </cell>
          <cell r="L3481" t="str">
            <v/>
          </cell>
          <cell r="M3481" t="str">
            <v>销售商品</v>
          </cell>
          <cell r="N3481" t="str">
            <v>2017/01/01</v>
          </cell>
          <cell r="O3481">
            <v>12.5</v>
          </cell>
          <cell r="P3481">
            <v>0.8</v>
          </cell>
          <cell r="Q3481">
            <v>22.5</v>
          </cell>
          <cell r="R3481">
            <v>22.5</v>
          </cell>
          <cell r="S3481">
            <v>5</v>
          </cell>
          <cell r="T3481" t="str">
            <v>有</v>
          </cell>
          <cell r="U3481" t="str">
            <v/>
          </cell>
          <cell r="V3481" t="str">
            <v>2190</v>
          </cell>
        </row>
        <row r="3481">
          <cell r="AC3481">
            <v>0</v>
          </cell>
        </row>
        <row r="3481">
          <cell r="AG3481" t="str">
            <v/>
          </cell>
        </row>
        <row r="3482">
          <cell r="A3482" t="str">
            <v>MD3030</v>
          </cell>
          <cell r="B3482" t="str">
            <v>MD2017002</v>
          </cell>
          <cell r="C3482" t="str">
            <v>mideer宝宝的第一款拼图-数字启蒙</v>
          </cell>
          <cell r="D3482" t="str">
            <v>无</v>
          </cell>
          <cell r="E3482" t="str">
            <v>6936352530305</v>
          </cell>
          <cell r="F3482">
            <v>50</v>
          </cell>
          <cell r="G3482">
            <v>42.11</v>
          </cell>
          <cell r="H3482" t="str">
            <v/>
          </cell>
          <cell r="I3482" t="str">
            <v>老品</v>
          </cell>
          <cell r="J3482" t="str">
            <v/>
          </cell>
          <cell r="K3482" t="str">
            <v>大块更好拼，艺术图案提升审美力，健康原料适用幼儿</v>
          </cell>
          <cell r="L3482" t="str">
            <v/>
          </cell>
          <cell r="M3482" t="str">
            <v>销售商品</v>
          </cell>
          <cell r="N3482" t="str">
            <v>2017/01/01</v>
          </cell>
          <cell r="O3482">
            <v>16</v>
          </cell>
          <cell r="P3482">
            <v>0.74</v>
          </cell>
          <cell r="Q3482">
            <v>25</v>
          </cell>
          <cell r="R3482">
            <v>25</v>
          </cell>
          <cell r="S3482">
            <v>5</v>
          </cell>
          <cell r="T3482" t="str">
            <v>有</v>
          </cell>
          <cell r="U3482" t="str">
            <v/>
          </cell>
          <cell r="V3482" t="str">
            <v>2190</v>
          </cell>
        </row>
        <row r="3482">
          <cell r="AC3482">
            <v>0</v>
          </cell>
        </row>
        <row r="3482">
          <cell r="AG3482" t="str">
            <v/>
          </cell>
        </row>
        <row r="3483">
          <cell r="A3483" t="str">
            <v>MD3123</v>
          </cell>
          <cell r="B3483" t="str">
            <v>MD2017011</v>
          </cell>
          <cell r="C3483" t="str">
            <v>mideer创想拼图100片-云间采莓</v>
          </cell>
          <cell r="D3483" t="str">
            <v>无</v>
          </cell>
          <cell r="E3483" t="str">
            <v>6936352531234</v>
          </cell>
          <cell r="F3483">
            <v>48</v>
          </cell>
          <cell r="G3483">
            <v>31.58</v>
          </cell>
          <cell r="H3483" t="str">
            <v/>
          </cell>
          <cell r="I3483" t="str">
            <v>老品</v>
          </cell>
          <cell r="J3483" t="str">
            <v/>
          </cell>
          <cell r="K3483" t="str">
            <v>画面内容栩栩如生，拼完可做艺术装饰</v>
          </cell>
          <cell r="L3483" t="str">
            <v/>
          </cell>
          <cell r="M3483" t="str">
            <v>销售商品</v>
          </cell>
          <cell r="N3483" t="str">
            <v>2017/01/01</v>
          </cell>
          <cell r="O3483">
            <v>12</v>
          </cell>
          <cell r="P3483">
            <v>0.37</v>
          </cell>
          <cell r="Q3483">
            <v>21.5</v>
          </cell>
          <cell r="R3483">
            <v>14</v>
          </cell>
          <cell r="S3483">
            <v>4</v>
          </cell>
          <cell r="T3483" t="str">
            <v>有</v>
          </cell>
          <cell r="U3483" t="str">
            <v/>
          </cell>
          <cell r="V3483" t="str">
            <v>2190</v>
          </cell>
        </row>
        <row r="3483">
          <cell r="AC3483">
            <v>0</v>
          </cell>
        </row>
        <row r="3483">
          <cell r="AG3483" t="str">
            <v/>
          </cell>
        </row>
        <row r="3484">
          <cell r="A3484" t="str">
            <v>MD3124</v>
          </cell>
          <cell r="B3484" t="str">
            <v>MD2017011</v>
          </cell>
          <cell r="C3484" t="str">
            <v>mideer创想拼图100片-虫虫桃乐园</v>
          </cell>
          <cell r="D3484" t="str">
            <v>无</v>
          </cell>
          <cell r="E3484" t="str">
            <v>6936352531241</v>
          </cell>
          <cell r="F3484">
            <v>48</v>
          </cell>
          <cell r="G3484">
            <v>30.32</v>
          </cell>
          <cell r="H3484" t="str">
            <v/>
          </cell>
          <cell r="I3484" t="str">
            <v>老品</v>
          </cell>
          <cell r="J3484" t="str">
            <v/>
          </cell>
          <cell r="K3484" t="str">
            <v>画面内容栩栩如生，拼完可做艺术装饰</v>
          </cell>
          <cell r="L3484" t="str">
            <v/>
          </cell>
          <cell r="M3484" t="str">
            <v>销售商品</v>
          </cell>
          <cell r="N3484" t="str">
            <v>2017/01/01</v>
          </cell>
          <cell r="O3484">
            <v>11.52</v>
          </cell>
          <cell r="P3484">
            <v>0.37</v>
          </cell>
          <cell r="Q3484">
            <v>21.5</v>
          </cell>
          <cell r="R3484">
            <v>14</v>
          </cell>
          <cell r="S3484">
            <v>4</v>
          </cell>
          <cell r="T3484" t="str">
            <v>有</v>
          </cell>
          <cell r="U3484" t="str">
            <v/>
          </cell>
          <cell r="V3484" t="str">
            <v>2190</v>
          </cell>
        </row>
        <row r="3484">
          <cell r="AC3484">
            <v>0</v>
          </cell>
        </row>
        <row r="3484">
          <cell r="AG3484" t="str">
            <v/>
          </cell>
        </row>
        <row r="3485">
          <cell r="A3485" t="str">
            <v>MD3033</v>
          </cell>
          <cell r="B3485" t="str">
            <v>MD2017013</v>
          </cell>
          <cell r="C3485" t="str">
            <v>mideer 地板拼图-森林狂欢 28P</v>
          </cell>
          <cell r="D3485" t="str">
            <v>无</v>
          </cell>
          <cell r="E3485" t="str">
            <v>6936352530336</v>
          </cell>
          <cell r="F3485">
            <v>88</v>
          </cell>
          <cell r="G3485">
            <v>88</v>
          </cell>
          <cell r="H3485" t="str">
            <v/>
          </cell>
          <cell r="I3485" t="str">
            <v>老品</v>
          </cell>
          <cell r="J3485" t="str">
            <v/>
          </cell>
          <cell r="K3485" t="str">
            <v>暂缺</v>
          </cell>
          <cell r="L3485" t="str">
            <v/>
          </cell>
          <cell r="M3485" t="str">
            <v>销售商品</v>
          </cell>
          <cell r="N3485" t="str">
            <v>2017/01/01</v>
          </cell>
          <cell r="O3485">
            <v>33.44</v>
          </cell>
          <cell r="P3485">
            <v>0.9</v>
          </cell>
          <cell r="Q3485">
            <v>0</v>
          </cell>
          <cell r="R3485">
            <v>0</v>
          </cell>
          <cell r="S3485">
            <v>0</v>
          </cell>
          <cell r="T3485" t="str">
            <v>有</v>
          </cell>
          <cell r="U3485" t="str">
            <v/>
          </cell>
          <cell r="V3485" t="str">
            <v>2190</v>
          </cell>
        </row>
        <row r="3485">
          <cell r="AC3485">
            <v>0</v>
          </cell>
        </row>
        <row r="3485">
          <cell r="AG3485" t="str">
            <v/>
          </cell>
        </row>
        <row r="3486">
          <cell r="A3486" t="str">
            <v>MD3034</v>
          </cell>
          <cell r="B3486" t="str">
            <v>MD2017013</v>
          </cell>
          <cell r="C3486" t="str">
            <v>mideer地板拼图-海上派对28P</v>
          </cell>
          <cell r="D3486" t="str">
            <v>无</v>
          </cell>
          <cell r="E3486" t="str">
            <v>6936352530343</v>
          </cell>
          <cell r="F3486">
            <v>88</v>
          </cell>
          <cell r="G3486">
            <v>88</v>
          </cell>
          <cell r="H3486" t="str">
            <v/>
          </cell>
          <cell r="I3486" t="str">
            <v>老品</v>
          </cell>
          <cell r="J3486" t="str">
            <v/>
          </cell>
          <cell r="K3486" t="str">
            <v>暂缺</v>
          </cell>
          <cell r="L3486" t="str">
            <v/>
          </cell>
          <cell r="M3486" t="str">
            <v>销售商品</v>
          </cell>
          <cell r="N3486" t="str">
            <v>2017/01/01</v>
          </cell>
          <cell r="O3486">
            <v>33.44</v>
          </cell>
          <cell r="P3486">
            <v>0.9</v>
          </cell>
          <cell r="Q3486">
            <v>0</v>
          </cell>
          <cell r="R3486">
            <v>0</v>
          </cell>
          <cell r="S3486">
            <v>0</v>
          </cell>
          <cell r="T3486" t="str">
            <v>有</v>
          </cell>
          <cell r="U3486" t="str">
            <v/>
          </cell>
          <cell r="V3486" t="str">
            <v>2190</v>
          </cell>
        </row>
        <row r="3486">
          <cell r="AC3486">
            <v>0</v>
          </cell>
        </row>
        <row r="3486">
          <cell r="AG3486" t="str">
            <v/>
          </cell>
        </row>
        <row r="3487">
          <cell r="A3487" t="str">
            <v>MD0083</v>
          </cell>
          <cell r="B3487" t="str">
            <v>MD2017013</v>
          </cell>
          <cell r="C3487" t="str">
            <v>mideer地板拼图-我的海洋</v>
          </cell>
          <cell r="D3487" t="str">
            <v>无</v>
          </cell>
          <cell r="E3487" t="str">
            <v>6936352500834</v>
          </cell>
          <cell r="F3487">
            <v>129</v>
          </cell>
          <cell r="G3487">
            <v>129</v>
          </cell>
          <cell r="H3487" t="str">
            <v/>
          </cell>
          <cell r="I3487" t="str">
            <v>老品</v>
          </cell>
          <cell r="J3487" t="str">
            <v/>
          </cell>
          <cell r="K3487" t="str">
            <v>暂缺</v>
          </cell>
          <cell r="L3487" t="str">
            <v/>
          </cell>
          <cell r="M3487" t="str">
            <v>销售商品</v>
          </cell>
          <cell r="N3487" t="str">
            <v>2017/01/01</v>
          </cell>
          <cell r="O3487">
            <v>49.02</v>
          </cell>
          <cell r="P3487">
            <v>1.18</v>
          </cell>
          <cell r="Q3487">
            <v>0</v>
          </cell>
          <cell r="R3487">
            <v>0</v>
          </cell>
          <cell r="S3487">
            <v>0</v>
          </cell>
          <cell r="T3487" t="str">
            <v>有</v>
          </cell>
          <cell r="U3487" t="str">
            <v/>
          </cell>
          <cell r="V3487" t="str">
            <v>2190</v>
          </cell>
        </row>
        <row r="3487">
          <cell r="AC3487">
            <v>0</v>
          </cell>
        </row>
        <row r="3487">
          <cell r="AG3487" t="str">
            <v/>
          </cell>
        </row>
        <row r="3488">
          <cell r="A3488" t="str">
            <v>MD3013</v>
          </cell>
          <cell r="B3488" t="str">
            <v>MD2017013</v>
          </cell>
          <cell r="C3488" t="str">
            <v>mideer 地板拼图-梦想拼图</v>
          </cell>
          <cell r="D3488" t="str">
            <v>无</v>
          </cell>
          <cell r="E3488" t="str">
            <v>6936352530138</v>
          </cell>
          <cell r="F3488">
            <v>129</v>
          </cell>
          <cell r="G3488">
            <v>129</v>
          </cell>
          <cell r="H3488" t="str">
            <v/>
          </cell>
          <cell r="I3488" t="str">
            <v>老品</v>
          </cell>
          <cell r="J3488" t="str">
            <v/>
          </cell>
          <cell r="K3488" t="str">
            <v>暂缺</v>
          </cell>
          <cell r="L3488" t="str">
            <v/>
          </cell>
          <cell r="M3488" t="str">
            <v>销售商品</v>
          </cell>
          <cell r="N3488" t="str">
            <v>2017/01/01</v>
          </cell>
          <cell r="O3488">
            <v>49.02</v>
          </cell>
          <cell r="P3488">
            <v>1.246</v>
          </cell>
          <cell r="Q3488">
            <v>25</v>
          </cell>
          <cell r="R3488">
            <v>25</v>
          </cell>
          <cell r="S3488">
            <v>5</v>
          </cell>
          <cell r="T3488" t="str">
            <v>有</v>
          </cell>
          <cell r="U3488" t="str">
            <v/>
          </cell>
          <cell r="V3488" t="str">
            <v>2190</v>
          </cell>
        </row>
        <row r="3488">
          <cell r="AC3488">
            <v>0</v>
          </cell>
        </row>
        <row r="3488">
          <cell r="AG3488" t="str">
            <v/>
          </cell>
        </row>
        <row r="3489">
          <cell r="A3489" t="str">
            <v>MD3018</v>
          </cell>
          <cell r="B3489" t="str">
            <v>MD2017013</v>
          </cell>
          <cell r="C3489" t="str">
            <v>mideer 地板拼图-童话大游行</v>
          </cell>
          <cell r="D3489" t="str">
            <v>无</v>
          </cell>
          <cell r="E3489" t="str">
            <v>6936352530183</v>
          </cell>
          <cell r="F3489">
            <v>129</v>
          </cell>
          <cell r="G3489">
            <v>84.87</v>
          </cell>
          <cell r="H3489" t="str">
            <v/>
          </cell>
          <cell r="I3489" t="str">
            <v>老品</v>
          </cell>
          <cell r="J3489" t="str">
            <v/>
          </cell>
          <cell r="K3489" t="str">
            <v>暂缺</v>
          </cell>
          <cell r="L3489" t="str">
            <v/>
          </cell>
          <cell r="M3489" t="str">
            <v>销售商品</v>
          </cell>
          <cell r="N3489" t="str">
            <v>2017/01/01</v>
          </cell>
          <cell r="O3489">
            <v>32.25</v>
          </cell>
          <cell r="P3489">
            <v>1.31</v>
          </cell>
          <cell r="Q3489">
            <v>0</v>
          </cell>
          <cell r="R3489">
            <v>0</v>
          </cell>
          <cell r="S3489">
            <v>0</v>
          </cell>
          <cell r="T3489" t="str">
            <v>有</v>
          </cell>
          <cell r="U3489" t="str">
            <v/>
          </cell>
          <cell r="V3489" t="str">
            <v>2190</v>
          </cell>
        </row>
        <row r="3489">
          <cell r="AC3489">
            <v>0</v>
          </cell>
        </row>
        <row r="3489">
          <cell r="AG3489" t="str">
            <v/>
          </cell>
        </row>
        <row r="3490">
          <cell r="A3490" t="str">
            <v>MD3120</v>
          </cell>
          <cell r="B3490" t="str">
            <v>MD2017016</v>
          </cell>
          <cell r="C3490" t="str">
            <v>mideer动物肖像拼图48片-没有蛋糕的下午茶</v>
          </cell>
          <cell r="D3490" t="str">
            <v>无</v>
          </cell>
          <cell r="E3490" t="str">
            <v>6936352531203</v>
          </cell>
          <cell r="F3490">
            <v>36</v>
          </cell>
          <cell r="G3490">
            <v>23.68</v>
          </cell>
          <cell r="H3490" t="str">
            <v/>
          </cell>
          <cell r="I3490" t="str">
            <v>老品</v>
          </cell>
          <cell r="J3490" t="str">
            <v/>
          </cell>
          <cell r="K3490" t="str">
            <v>画面内容栩栩如生，拼完可做艺术装饰</v>
          </cell>
          <cell r="L3490" t="str">
            <v/>
          </cell>
          <cell r="M3490" t="str">
            <v>销售商品</v>
          </cell>
          <cell r="N3490" t="str">
            <v>2017/01/01</v>
          </cell>
          <cell r="O3490">
            <v>9</v>
          </cell>
          <cell r="P3490">
            <v>0.18</v>
          </cell>
          <cell r="Q3490">
            <v>12.5</v>
          </cell>
          <cell r="R3490">
            <v>12.5</v>
          </cell>
          <cell r="S3490">
            <v>7</v>
          </cell>
          <cell r="T3490" t="str">
            <v>有</v>
          </cell>
          <cell r="U3490" t="str">
            <v/>
          </cell>
          <cell r="V3490" t="str">
            <v>2190</v>
          </cell>
        </row>
        <row r="3490">
          <cell r="AC3490">
            <v>0</v>
          </cell>
        </row>
        <row r="3490">
          <cell r="AG3490" t="str">
            <v/>
          </cell>
        </row>
        <row r="3491">
          <cell r="A3491" t="str">
            <v>MD3115</v>
          </cell>
          <cell r="B3491" t="str">
            <v>MD2017016</v>
          </cell>
          <cell r="C3491" t="str">
            <v>mideer动物肖像拼图48片-小狗紫罗兰之恋</v>
          </cell>
          <cell r="D3491" t="str">
            <v>无</v>
          </cell>
          <cell r="E3491" t="str">
            <v>6936352531159</v>
          </cell>
          <cell r="F3491">
            <v>36</v>
          </cell>
        </row>
        <row r="3491">
          <cell r="H3491" t="str">
            <v/>
          </cell>
          <cell r="I3491" t="str">
            <v>老品</v>
          </cell>
          <cell r="J3491" t="str">
            <v/>
          </cell>
          <cell r="K3491" t="str">
            <v>画面内容栩栩如生，拼完可做艺术装饰</v>
          </cell>
          <cell r="L3491" t="str">
            <v/>
          </cell>
          <cell r="M3491" t="str">
            <v>销售商品</v>
          </cell>
          <cell r="N3491" t="str">
            <v>2017/01/01</v>
          </cell>
          <cell r="O3491">
            <v>10.44</v>
          </cell>
          <cell r="P3491">
            <v>0.19</v>
          </cell>
          <cell r="Q3491">
            <v>12.5</v>
          </cell>
          <cell r="R3491">
            <v>12.5</v>
          </cell>
          <cell r="S3491">
            <v>7</v>
          </cell>
          <cell r="T3491" t="str">
            <v>有</v>
          </cell>
          <cell r="U3491" t="str">
            <v/>
          </cell>
          <cell r="V3491" t="str">
            <v>2190</v>
          </cell>
        </row>
        <row r="3491">
          <cell r="AC3491">
            <v>0</v>
          </cell>
        </row>
        <row r="3491">
          <cell r="AG3491" t="str">
            <v/>
          </cell>
        </row>
        <row r="3492">
          <cell r="A3492" t="str">
            <v>MD0126</v>
          </cell>
          <cell r="B3492" t="str">
            <v>MD2017031</v>
          </cell>
          <cell r="C3492" t="str">
            <v>mideer科学玩具-成长水晶</v>
          </cell>
          <cell r="D3492" t="str">
            <v>无</v>
          </cell>
          <cell r="E3492" t="str">
            <v>6936352501268</v>
          </cell>
          <cell r="F3492">
            <v>49</v>
          </cell>
          <cell r="G3492">
            <v>41.26</v>
          </cell>
          <cell r="H3492" t="str">
            <v/>
          </cell>
          <cell r="I3492" t="str">
            <v>老品</v>
          </cell>
          <cell r="J3492" t="str">
            <v/>
          </cell>
          <cell r="K3492" t="str">
            <v>暂缺</v>
          </cell>
          <cell r="L3492" t="str">
            <v/>
          </cell>
          <cell r="M3492" t="str">
            <v>销售商品</v>
          </cell>
          <cell r="N3492" t="str">
            <v>2017/01/01</v>
          </cell>
          <cell r="O3492">
            <v>15.68</v>
          </cell>
          <cell r="P3492">
            <v>0.65</v>
          </cell>
          <cell r="Q3492">
            <v>0</v>
          </cell>
          <cell r="R3492">
            <v>0</v>
          </cell>
          <cell r="S3492">
            <v>0</v>
          </cell>
          <cell r="T3492" t="str">
            <v>有</v>
          </cell>
          <cell r="U3492" t="str">
            <v/>
          </cell>
          <cell r="V3492" t="str">
            <v>2190</v>
          </cell>
        </row>
        <row r="3492">
          <cell r="AC3492">
            <v>0</v>
          </cell>
        </row>
        <row r="3492">
          <cell r="AG3492" t="str">
            <v/>
          </cell>
        </row>
        <row r="3493">
          <cell r="A3493" t="str">
            <v>MD0129</v>
          </cell>
          <cell r="B3493" t="str">
            <v>MD2017031</v>
          </cell>
          <cell r="C3493" t="str">
            <v>mideer科学玩具-梦幻珊瑚</v>
          </cell>
          <cell r="D3493" t="str">
            <v>无</v>
          </cell>
          <cell r="E3493" t="str">
            <v>6936352501299</v>
          </cell>
          <cell r="F3493">
            <v>59</v>
          </cell>
          <cell r="G3493">
            <v>45.03</v>
          </cell>
          <cell r="H3493" t="str">
            <v>6+</v>
          </cell>
          <cell r="I3493" t="str">
            <v>老品</v>
          </cell>
          <cell r="J3493" t="str">
            <v>1、产品同竞品差异点（优势点）：
2、产品功能点：
3、产品设计优势：
4、产品教育属性优势：
5、产品安全属性优势：
6、产品相关服务优势：
7、其他：</v>
          </cell>
          <cell r="K3493" t="str">
            <v>暂缺</v>
          </cell>
          <cell r="L3493" t="str">
            <v/>
          </cell>
          <cell r="M3493" t="str">
            <v>销售商品</v>
          </cell>
          <cell r="N3493" t="str">
            <v>2017/01/01</v>
          </cell>
          <cell r="O3493">
            <v>17.11</v>
          </cell>
          <cell r="P3493">
            <v>0.87</v>
          </cell>
          <cell r="Q3493">
            <v>25</v>
          </cell>
          <cell r="R3493">
            <v>25</v>
          </cell>
          <cell r="S3493">
            <v>6</v>
          </cell>
          <cell r="T3493" t="str">
            <v>有</v>
          </cell>
          <cell r="U3493" t="str">
            <v/>
          </cell>
          <cell r="V3493" t="str">
            <v>2190</v>
          </cell>
        </row>
        <row r="3493">
          <cell r="AC3493">
            <v>0</v>
          </cell>
        </row>
        <row r="3493">
          <cell r="AG3493" t="str">
            <v/>
          </cell>
        </row>
        <row r="3494">
          <cell r="A3494" t="str">
            <v>MD0153</v>
          </cell>
          <cell r="B3494" t="str">
            <v>MD2017031</v>
          </cell>
          <cell r="C3494" t="str">
            <v>mideer科学玩具-美丽制造实验室</v>
          </cell>
          <cell r="D3494" t="str">
            <v>无</v>
          </cell>
          <cell r="E3494" t="str">
            <v>6936352501534</v>
          </cell>
          <cell r="F3494">
            <v>139</v>
          </cell>
          <cell r="G3494">
            <v>139</v>
          </cell>
          <cell r="H3494" t="str">
            <v/>
          </cell>
          <cell r="I3494" t="str">
            <v>老品</v>
          </cell>
          <cell r="J3494" t="str">
            <v/>
          </cell>
          <cell r="K3494" t="str">
            <v>原料安全放心接触，一套包含多种化学实验，材料齐全</v>
          </cell>
          <cell r="L3494" t="str">
            <v/>
          </cell>
          <cell r="M3494" t="str">
            <v>销售商品</v>
          </cell>
          <cell r="N3494" t="str">
            <v>2017/01/01</v>
          </cell>
          <cell r="O3494">
            <v>52.82</v>
          </cell>
          <cell r="P3494">
            <v>0.74</v>
          </cell>
          <cell r="Q3494">
            <v>33</v>
          </cell>
          <cell r="R3494">
            <v>26</v>
          </cell>
          <cell r="S3494">
            <v>7</v>
          </cell>
          <cell r="T3494" t="str">
            <v>有</v>
          </cell>
          <cell r="U3494" t="str">
            <v/>
          </cell>
          <cell r="V3494" t="str">
            <v>2190</v>
          </cell>
        </row>
        <row r="3494">
          <cell r="AC3494">
            <v>0</v>
          </cell>
        </row>
        <row r="3494">
          <cell r="AG3494" t="str">
            <v/>
          </cell>
        </row>
        <row r="3495">
          <cell r="A3495" t="str">
            <v>MD0135</v>
          </cell>
          <cell r="B3495" t="str">
            <v>MD2017031</v>
          </cell>
          <cell r="C3495" t="str">
            <v>mideer科学玩具-物理&amp;化学实验盒</v>
          </cell>
          <cell r="D3495" t="str">
            <v>无</v>
          </cell>
          <cell r="E3495" t="str">
            <v>6936352501350</v>
          </cell>
          <cell r="F3495">
            <v>178</v>
          </cell>
          <cell r="G3495">
            <v>178</v>
          </cell>
          <cell r="H3495" t="str">
            <v/>
          </cell>
          <cell r="I3495" t="str">
            <v>老品</v>
          </cell>
          <cell r="J3495" t="str">
            <v/>
          </cell>
          <cell r="K3495" t="str">
            <v>原料安全放心接触，一套包含多种化学实验，材料齐全</v>
          </cell>
          <cell r="L3495" t="str">
            <v/>
          </cell>
          <cell r="M3495" t="str">
            <v>销售商品</v>
          </cell>
          <cell r="N3495" t="str">
            <v>2017/01/01</v>
          </cell>
          <cell r="O3495">
            <v>67.64</v>
          </cell>
          <cell r="P3495">
            <v>1.6</v>
          </cell>
          <cell r="Q3495">
            <v>41</v>
          </cell>
          <cell r="R3495">
            <v>32.5</v>
          </cell>
          <cell r="S3495">
            <v>9</v>
          </cell>
          <cell r="T3495" t="str">
            <v>有</v>
          </cell>
          <cell r="U3495" t="str">
            <v/>
          </cell>
          <cell r="V3495" t="str">
            <v>2190</v>
          </cell>
        </row>
        <row r="3495">
          <cell r="AC3495">
            <v>0</v>
          </cell>
        </row>
        <row r="3495">
          <cell r="AG3495" t="str">
            <v/>
          </cell>
        </row>
        <row r="3496">
          <cell r="A3496" t="str">
            <v>MD0138</v>
          </cell>
          <cell r="B3496" t="str">
            <v>MD2017031</v>
          </cell>
          <cell r="C3496" t="str">
            <v>mideer科学玩具-魔法浴室实验室</v>
          </cell>
          <cell r="D3496" t="str">
            <v>无</v>
          </cell>
          <cell r="E3496" t="str">
            <v>6936352501381</v>
          </cell>
          <cell r="F3496">
            <v>139</v>
          </cell>
          <cell r="G3496">
            <v>87.79</v>
          </cell>
          <cell r="H3496" t="str">
            <v/>
          </cell>
          <cell r="I3496" t="str">
            <v>老品</v>
          </cell>
          <cell r="J3496" t="str">
            <v/>
          </cell>
          <cell r="K3496" t="str">
            <v>原料安全放心接触，一套包含多种化学实验，材料齐全</v>
          </cell>
          <cell r="L3496" t="str">
            <v/>
          </cell>
          <cell r="M3496" t="str">
            <v>销售商品</v>
          </cell>
          <cell r="N3496" t="str">
            <v>2017/01/01</v>
          </cell>
          <cell r="O3496">
            <v>33.36</v>
          </cell>
          <cell r="P3496">
            <v>0.903</v>
          </cell>
          <cell r="Q3496">
            <v>33</v>
          </cell>
          <cell r="R3496">
            <v>26</v>
          </cell>
          <cell r="S3496">
            <v>7</v>
          </cell>
          <cell r="T3496" t="str">
            <v>有</v>
          </cell>
          <cell r="U3496" t="str">
            <v/>
          </cell>
          <cell r="V3496" t="str">
            <v>2190</v>
          </cell>
        </row>
        <row r="3496">
          <cell r="AC3496">
            <v>0</v>
          </cell>
        </row>
        <row r="3496">
          <cell r="AG3496" t="str">
            <v/>
          </cell>
        </row>
        <row r="3497">
          <cell r="A3497" t="str">
            <v>MD0071</v>
          </cell>
          <cell r="B3497" t="str">
            <v>MD2017104</v>
          </cell>
          <cell r="C3497" t="str">
            <v>mideer 自然探索  压花器标本夹</v>
          </cell>
          <cell r="D3497" t="str">
            <v>mideer Embossing Specimen Holder</v>
          </cell>
          <cell r="E3497" t="str">
            <v>6936352500711</v>
          </cell>
          <cell r="F3497">
            <v>99</v>
          </cell>
          <cell r="G3497">
            <v>99</v>
          </cell>
          <cell r="H3497" t="str">
            <v>3+到20+</v>
          </cell>
          <cell r="I3497" t="str">
            <v>老品</v>
          </cell>
          <cell r="J3497" t="str">
            <v>1、产品同竞品差异点（优势点）：七星瓢虫款式压花器，造型可爱
2、产品功能点：植物标本DIY压花制作
3、产品设计优势：
4、产品教育属性优势：认识各种植物花期，学习标本制作
5、产品安全属性优势：
6、产品相关服务优势：
7、其他：</v>
          </cell>
          <cell r="K3497" t="str">
            <v>1）一体式木制设计，便携又环保
2）加厚板材+光滑打磨，木制螺丝好抓握
3）留住自然的“味道”，激发环保探索欲</v>
          </cell>
          <cell r="L3497" t="str">
            <v>Integrated wooden design; portable and eco-friendly.
Thickened plates, smooth edges, and easy-to-grip wooden screws.
Captures the "scent" of nature and boosts interest in the environment.</v>
          </cell>
          <cell r="M3497" t="str">
            <v>销售商品</v>
          </cell>
          <cell r="N3497" t="str">
            <v>2017/08/02</v>
          </cell>
          <cell r="O3497">
            <v>37.62</v>
          </cell>
          <cell r="P3497">
            <v>0.5</v>
          </cell>
          <cell r="Q3497">
            <v>20</v>
          </cell>
          <cell r="R3497">
            <v>20</v>
          </cell>
          <cell r="S3497">
            <v>7</v>
          </cell>
          <cell r="T3497" t="str">
            <v>有</v>
          </cell>
          <cell r="U3497" t="str">
            <v/>
          </cell>
          <cell r="V3497" t="str">
            <v>2190</v>
          </cell>
          <cell r="W3497">
            <v>20</v>
          </cell>
          <cell r="X3497">
            <v>20</v>
          </cell>
          <cell r="Y3497">
            <v>7</v>
          </cell>
          <cell r="Z3497">
            <v>42</v>
          </cell>
          <cell r="AA3497">
            <v>42</v>
          </cell>
          <cell r="AB3497">
            <v>37</v>
          </cell>
          <cell r="AC3497">
            <v>0.065268</v>
          </cell>
          <cell r="AD3497">
            <v>10</v>
          </cell>
          <cell r="AE3497">
            <v>12.5</v>
          </cell>
          <cell r="AF3497">
            <v>20</v>
          </cell>
          <cell r="AG3497" t="str">
            <v/>
          </cell>
        </row>
        <row r="3498">
          <cell r="A3498" t="str">
            <v>MD6039</v>
          </cell>
          <cell r="B3498" t="str">
            <v>MD2019018</v>
          </cell>
          <cell r="C3498" t="str">
            <v>mideer昆虫盒套装</v>
          </cell>
          <cell r="D3498" t="str">
            <v>mideer Insect Box</v>
          </cell>
          <cell r="E3498" t="str">
            <v>6936352560395</v>
          </cell>
          <cell r="F3498">
            <v>59</v>
          </cell>
          <cell r="G3498">
            <v>54.34</v>
          </cell>
          <cell r="H3498" t="str">
            <v/>
          </cell>
          <cell r="I3498" t="str">
            <v>老品</v>
          </cell>
          <cell r="J3498" t="str">
            <v/>
          </cell>
          <cell r="K3498" t="str">
            <v>装备齐全，可观察昆虫、植物，背着走更轻松</v>
          </cell>
          <cell r="L3498" t="str">
            <v/>
          </cell>
          <cell r="M3498" t="str">
            <v>销售商品</v>
          </cell>
          <cell r="N3498" t="str">
            <v>2019/07/10</v>
          </cell>
          <cell r="O3498">
            <v>20.65</v>
          </cell>
          <cell r="P3498">
            <v>0.3</v>
          </cell>
          <cell r="Q3498">
            <v>18.4</v>
          </cell>
          <cell r="R3498">
            <v>16.4</v>
          </cell>
          <cell r="S3498">
            <v>11.5</v>
          </cell>
          <cell r="T3498" t="str">
            <v>有</v>
          </cell>
          <cell r="U3498" t="str">
            <v/>
          </cell>
          <cell r="V3498" t="str">
            <v>2190</v>
          </cell>
        </row>
        <row r="3498">
          <cell r="AC3498">
            <v>0</v>
          </cell>
        </row>
        <row r="3498">
          <cell r="AG3498" t="str">
            <v/>
          </cell>
        </row>
        <row r="3499">
          <cell r="A3499" t="str">
            <v>MD0157</v>
          </cell>
          <cell r="B3499" t="str">
            <v>MD2017031</v>
          </cell>
          <cell r="C3499" t="str">
            <v>mideer 科学实验-248合1综合实验套装</v>
          </cell>
          <cell r="D3499" t="str">
            <v>mideer 248 in 1 Science Experiment Kit</v>
          </cell>
          <cell r="E3499" t="str">
            <v>6936352501572</v>
          </cell>
          <cell r="F3499">
            <v>149</v>
          </cell>
          <cell r="G3499">
            <v>149</v>
          </cell>
          <cell r="H3499" t="str">
            <v/>
          </cell>
          <cell r="I3499" t="str">
            <v>老品</v>
          </cell>
          <cell r="J3499" t="str">
            <v/>
          </cell>
          <cell r="K3499" t="str">
            <v>原料安全放心接触，一套包含多种化学实验，材料齐全</v>
          </cell>
          <cell r="L3499" t="str">
            <v/>
          </cell>
          <cell r="M3499" t="str">
            <v>销售商品</v>
          </cell>
          <cell r="N3499" t="str">
            <v>2020/07/28</v>
          </cell>
          <cell r="O3499">
            <v>56.62</v>
          </cell>
          <cell r="P3499">
            <v>1.3</v>
          </cell>
          <cell r="Q3499">
            <v>35</v>
          </cell>
          <cell r="R3499">
            <v>29</v>
          </cell>
          <cell r="S3499">
            <v>9</v>
          </cell>
          <cell r="T3499" t="str">
            <v>有</v>
          </cell>
          <cell r="U3499" t="str">
            <v/>
          </cell>
          <cell r="V3499" t="str">
            <v>2190</v>
          </cell>
        </row>
        <row r="3499">
          <cell r="AC3499">
            <v>0</v>
          </cell>
        </row>
        <row r="3499">
          <cell r="AG3499" t="str">
            <v/>
          </cell>
        </row>
        <row r="3500">
          <cell r="A3500" t="str">
            <v>MD0149</v>
          </cell>
          <cell r="B3500" t="str">
            <v>MD2017031</v>
          </cell>
          <cell r="C3500" t="str">
            <v>mideer科学实验-208合1综合实验套装</v>
          </cell>
          <cell r="D3500" t="str">
            <v>mideer 208 in 1 Science Experiment Kit</v>
          </cell>
          <cell r="E3500" t="str">
            <v>6936352501497</v>
          </cell>
          <cell r="F3500">
            <v>129</v>
          </cell>
          <cell r="G3500">
            <v>112.03</v>
          </cell>
          <cell r="H3500" t="str">
            <v/>
          </cell>
          <cell r="I3500" t="str">
            <v>老品</v>
          </cell>
          <cell r="J3500" t="str">
            <v/>
          </cell>
          <cell r="K3500" t="str">
            <v>原料安全放心接触，一套包含多种化学实验，材料齐全</v>
          </cell>
          <cell r="L3500" t="str">
            <v/>
          </cell>
          <cell r="M3500" t="str">
            <v>销售商品</v>
          </cell>
          <cell r="N3500" t="str">
            <v>2020/07/28</v>
          </cell>
          <cell r="O3500">
            <v>42.57</v>
          </cell>
          <cell r="P3500">
            <v>1.2</v>
          </cell>
          <cell r="Q3500">
            <v>35</v>
          </cell>
          <cell r="R3500">
            <v>29.5</v>
          </cell>
          <cell r="S3500">
            <v>9</v>
          </cell>
          <cell r="T3500" t="str">
            <v>有</v>
          </cell>
          <cell r="U3500" t="str">
            <v/>
          </cell>
          <cell r="V3500" t="str">
            <v>2190</v>
          </cell>
        </row>
        <row r="3500">
          <cell r="AC3500">
            <v>0</v>
          </cell>
        </row>
        <row r="3500">
          <cell r="AG3500" t="str">
            <v/>
          </cell>
        </row>
        <row r="3501">
          <cell r="A3501" t="str">
            <v>MD6433</v>
          </cell>
          <cell r="B3501" t="str">
            <v>MD2017031</v>
          </cell>
          <cell r="C3501" t="str">
            <v>mideer科学实验-208合1综合实验套装</v>
          </cell>
          <cell r="D3501" t="str">
            <v>mideer 208 in 1 Science Experiment Kit</v>
          </cell>
          <cell r="E3501" t="str">
            <v>6936352564331</v>
          </cell>
          <cell r="F3501">
            <v>129</v>
          </cell>
          <cell r="G3501">
            <v>112.03</v>
          </cell>
          <cell r="H3501" t="str">
            <v>3+到20+</v>
          </cell>
          <cell r="I3501" t="str">
            <v>老品</v>
          </cell>
          <cell r="J3501" t="str">
            <v>1、产品同竞品差异点（优势点）：/
2、产品功能点：密封包装、方便拿取
3、产品设计优势：/
4、产品教育属性优势：贴合新课标、知识点全面、科学分阶
5、产品安全属性优势：/
6、产品相关服务优势：说明书+视频步骤详细
7、其他：/</v>
          </cell>
          <cell r="K3501" t="str">
            <v>原料安全放心接触，一套包含多种化学实验，材料齐全</v>
          </cell>
          <cell r="L3501" t="str">
            <v/>
          </cell>
          <cell r="M3501" t="str">
            <v>销售商品</v>
          </cell>
          <cell r="N3501" t="str">
            <v>2023/05/01</v>
          </cell>
          <cell r="O3501">
            <v>42.57</v>
          </cell>
          <cell r="P3501">
            <v>1.2</v>
          </cell>
          <cell r="Q3501">
            <v>35</v>
          </cell>
          <cell r="R3501">
            <v>29.5</v>
          </cell>
          <cell r="S3501">
            <v>9</v>
          </cell>
          <cell r="T3501" t="str">
            <v>有</v>
          </cell>
          <cell r="U3501" t="str">
            <v/>
          </cell>
          <cell r="V3501" t="str">
            <v>2190</v>
          </cell>
          <cell r="W3501">
            <v>35</v>
          </cell>
          <cell r="X3501">
            <v>29.5</v>
          </cell>
          <cell r="Y3501">
            <v>9</v>
          </cell>
          <cell r="Z3501">
            <v>39</v>
          </cell>
          <cell r="AA3501">
            <v>36.5</v>
          </cell>
          <cell r="AB3501">
            <v>31</v>
          </cell>
          <cell r="AC3501">
            <v>0.0441285</v>
          </cell>
          <cell r="AD3501">
            <v>4.8</v>
          </cell>
          <cell r="AE3501">
            <v>5.82</v>
          </cell>
          <cell r="AF3501">
            <v>4</v>
          </cell>
          <cell r="AG3501" t="str">
            <v/>
          </cell>
        </row>
        <row r="3502">
          <cell r="A3502" t="str">
            <v>MD0128</v>
          </cell>
          <cell r="B3502" t="str">
            <v>MD2017031</v>
          </cell>
          <cell r="C3502" t="str">
            <v>mideer科学玩具-疯狂实验室</v>
          </cell>
          <cell r="D3502" t="str">
            <v>mideer Science Talent</v>
          </cell>
          <cell r="E3502" t="str">
            <v>6936352501282</v>
          </cell>
          <cell r="F3502">
            <v>168</v>
          </cell>
          <cell r="G3502">
            <v>168</v>
          </cell>
          <cell r="H3502" t="str">
            <v/>
          </cell>
          <cell r="I3502" t="str">
            <v>老品</v>
          </cell>
          <cell r="J3502" t="str">
            <v/>
          </cell>
          <cell r="K3502" t="str">
            <v>原料安全放心接触，一套包含多种化学实验，材料齐全</v>
          </cell>
          <cell r="L3502" t="str">
            <v/>
          </cell>
          <cell r="M3502" t="str">
            <v>销售商品</v>
          </cell>
          <cell r="N3502" t="str">
            <v>2020/07/28</v>
          </cell>
          <cell r="O3502">
            <v>63.84</v>
          </cell>
          <cell r="P3502">
            <v>1.85</v>
          </cell>
          <cell r="Q3502">
            <v>41</v>
          </cell>
          <cell r="R3502">
            <v>32</v>
          </cell>
          <cell r="S3502">
            <v>13</v>
          </cell>
          <cell r="T3502" t="str">
            <v>有</v>
          </cell>
          <cell r="U3502" t="str">
            <v/>
          </cell>
          <cell r="V3502" t="str">
            <v>2190</v>
          </cell>
        </row>
        <row r="3502">
          <cell r="AC3502">
            <v>0</v>
          </cell>
        </row>
        <row r="3502">
          <cell r="AG3502" t="str">
            <v/>
          </cell>
        </row>
        <row r="3503">
          <cell r="A3503" t="str">
            <v>MD0130</v>
          </cell>
          <cell r="B3503" t="str">
            <v>MD2020013</v>
          </cell>
          <cell r="C3503" t="str">
            <v>mideer科学实验-DIY手工海洋皂</v>
          </cell>
          <cell r="D3503" t="str">
            <v>mideer Soap Land</v>
          </cell>
          <cell r="E3503" t="str">
            <v>6936352501305</v>
          </cell>
          <cell r="F3503">
            <v>69</v>
          </cell>
          <cell r="G3503">
            <v>69</v>
          </cell>
          <cell r="H3503" t="str">
            <v/>
          </cell>
          <cell r="I3503" t="str">
            <v>老品</v>
          </cell>
          <cell r="J3503" t="str">
            <v/>
          </cell>
          <cell r="K3503" t="str">
            <v>迅速成型，多色多造型可选，轻松脱模</v>
          </cell>
          <cell r="L3503" t="str">
            <v/>
          </cell>
          <cell r="M3503" t="str">
            <v>销售商品</v>
          </cell>
          <cell r="N3503" t="str">
            <v>2020/08/18</v>
          </cell>
          <cell r="O3503">
            <v>26.22</v>
          </cell>
          <cell r="P3503">
            <v>0.65</v>
          </cell>
          <cell r="Q3503">
            <v>25</v>
          </cell>
          <cell r="R3503">
            <v>25</v>
          </cell>
          <cell r="S3503">
            <v>6</v>
          </cell>
          <cell r="T3503" t="str">
            <v>有</v>
          </cell>
          <cell r="U3503" t="str">
            <v/>
          </cell>
          <cell r="V3503" t="str">
            <v>2190</v>
          </cell>
          <cell r="W3503">
            <v>25</v>
          </cell>
          <cell r="X3503">
            <v>25</v>
          </cell>
          <cell r="Y3503">
            <v>6</v>
          </cell>
          <cell r="Z3503">
            <v>52</v>
          </cell>
          <cell r="AA3503">
            <v>37.5</v>
          </cell>
          <cell r="AB3503">
            <v>26</v>
          </cell>
          <cell r="AC3503">
            <v>0.0507</v>
          </cell>
          <cell r="AD3503">
            <v>7.8</v>
          </cell>
          <cell r="AE3503">
            <v>7.78</v>
          </cell>
          <cell r="AF3503">
            <v>12</v>
          </cell>
          <cell r="AG3503" t="str">
            <v/>
          </cell>
        </row>
        <row r="3504">
          <cell r="A3504" t="str">
            <v>MD0127</v>
          </cell>
          <cell r="B3504" t="str">
            <v>MD2020014</v>
          </cell>
          <cell r="C3504" t="str">
            <v>mideer科学实验-采矿达人</v>
          </cell>
          <cell r="D3504" t="str">
            <v>mideer Mining Heros</v>
          </cell>
          <cell r="E3504" t="str">
            <v>6936352501275</v>
          </cell>
          <cell r="F3504">
            <v>49</v>
          </cell>
          <cell r="G3504">
            <v>49</v>
          </cell>
          <cell r="H3504" t="str">
            <v/>
          </cell>
          <cell r="I3504" t="str">
            <v>老品</v>
          </cell>
          <cell r="J3504" t="str">
            <v/>
          </cell>
          <cell r="K3504" t="str">
            <v>模拟真实采矿，锻炼动手能力，可集齐多种矿石</v>
          </cell>
          <cell r="L3504" t="str">
            <v/>
          </cell>
          <cell r="M3504" t="str">
            <v>销售商品</v>
          </cell>
          <cell r="N3504" t="str">
            <v>2020/08/18</v>
          </cell>
          <cell r="O3504">
            <v>18.62</v>
          </cell>
          <cell r="P3504">
            <v>0.66</v>
          </cell>
          <cell r="Q3504">
            <v>21.5</v>
          </cell>
          <cell r="R3504">
            <v>21.5</v>
          </cell>
          <cell r="S3504">
            <v>6</v>
          </cell>
          <cell r="T3504" t="str">
            <v>有</v>
          </cell>
          <cell r="U3504" t="str">
            <v/>
          </cell>
          <cell r="V3504" t="str">
            <v>2190</v>
          </cell>
          <cell r="W3504">
            <v>21.5</v>
          </cell>
          <cell r="X3504">
            <v>21.5</v>
          </cell>
          <cell r="Y3504">
            <v>6</v>
          </cell>
          <cell r="Z3504">
            <v>22</v>
          </cell>
          <cell r="AA3504">
            <v>50</v>
          </cell>
          <cell r="AB3504">
            <v>45</v>
          </cell>
          <cell r="AC3504">
            <v>0.0495</v>
          </cell>
          <cell r="AD3504">
            <v>0</v>
          </cell>
          <cell r="AE3504">
            <v>13</v>
          </cell>
          <cell r="AF3504">
            <v>12</v>
          </cell>
          <cell r="AG3504" t="str">
            <v/>
          </cell>
        </row>
        <row r="3505">
          <cell r="A3505" t="str">
            <v>MD0148</v>
          </cell>
          <cell r="B3505" t="str">
            <v>MD2017031</v>
          </cell>
          <cell r="C3505" t="str">
            <v>mideer科学实验-146合1综合实验套装</v>
          </cell>
          <cell r="D3505" t="str">
            <v>无</v>
          </cell>
          <cell r="E3505" t="str">
            <v>6936352501480</v>
          </cell>
          <cell r="F3505">
            <v>99.9</v>
          </cell>
          <cell r="G3505">
            <v>99.9</v>
          </cell>
          <cell r="H3505" t="str">
            <v/>
          </cell>
          <cell r="I3505" t="str">
            <v>老品</v>
          </cell>
          <cell r="J3505" t="str">
            <v/>
          </cell>
          <cell r="K3505" t="str">
            <v>原料安全放心接触，一套包含多种化学实验，材料齐全</v>
          </cell>
          <cell r="L3505" t="str">
            <v/>
          </cell>
          <cell r="M3505" t="str">
            <v>销售商品</v>
          </cell>
          <cell r="N3505" t="str">
            <v>2021/08/02</v>
          </cell>
          <cell r="O3505">
            <v>37.962</v>
          </cell>
          <cell r="P3505">
            <v>0.62</v>
          </cell>
          <cell r="Q3505">
            <v>32.3</v>
          </cell>
          <cell r="R3505">
            <v>25.8</v>
          </cell>
          <cell r="S3505">
            <v>7</v>
          </cell>
          <cell r="T3505" t="str">
            <v>有</v>
          </cell>
          <cell r="U3505" t="str">
            <v/>
          </cell>
          <cell r="V3505" t="str">
            <v>2190</v>
          </cell>
        </row>
        <row r="3505">
          <cell r="AC3505">
            <v>0</v>
          </cell>
        </row>
        <row r="3505">
          <cell r="AG3505" t="str">
            <v/>
          </cell>
        </row>
        <row r="3506">
          <cell r="A3506" t="str">
            <v>MD0147</v>
          </cell>
          <cell r="B3506" t="str">
            <v>MD2017031</v>
          </cell>
          <cell r="C3506" t="str">
            <v>mideer科学实验-67合1综合实验套装</v>
          </cell>
          <cell r="D3506" t="str">
            <v>无</v>
          </cell>
          <cell r="E3506" t="str">
            <v>6936352501473</v>
          </cell>
          <cell r="F3506">
            <v>59.9</v>
          </cell>
          <cell r="G3506">
            <v>59.9</v>
          </cell>
          <cell r="H3506" t="str">
            <v/>
          </cell>
          <cell r="I3506" t="str">
            <v>老品</v>
          </cell>
          <cell r="J3506" t="str">
            <v/>
          </cell>
          <cell r="K3506" t="str">
            <v>原料安全放心接触，一套包含多种化学实验，材料齐全</v>
          </cell>
          <cell r="L3506" t="str">
            <v/>
          </cell>
          <cell r="M3506" t="str">
            <v>销售商品</v>
          </cell>
          <cell r="N3506" t="str">
            <v>2021/08/02</v>
          </cell>
          <cell r="O3506">
            <v>22.762</v>
          </cell>
          <cell r="P3506">
            <v>0.55</v>
          </cell>
          <cell r="Q3506">
            <v>29.7</v>
          </cell>
          <cell r="R3506">
            <v>21</v>
          </cell>
          <cell r="S3506">
            <v>7</v>
          </cell>
          <cell r="T3506" t="str">
            <v>有</v>
          </cell>
          <cell r="U3506" t="str">
            <v/>
          </cell>
          <cell r="V3506" t="str">
            <v>2190</v>
          </cell>
        </row>
        <row r="3506">
          <cell r="AC3506">
            <v>0</v>
          </cell>
        </row>
        <row r="3506">
          <cell r="AG3506" t="str">
            <v/>
          </cell>
        </row>
        <row r="3507">
          <cell r="A3507" t="str">
            <v>MD6431</v>
          </cell>
          <cell r="B3507" t="str">
            <v>MD2017031</v>
          </cell>
          <cell r="C3507" t="str">
            <v>mideer科学实验-67合1综合实验套装</v>
          </cell>
          <cell r="D3507" t="str">
            <v>mideer 67 in 1 Science Experiment Kit</v>
          </cell>
          <cell r="E3507" t="str">
            <v>6936352564317</v>
          </cell>
          <cell r="F3507">
            <v>59.9</v>
          </cell>
          <cell r="G3507">
            <v>59.9</v>
          </cell>
          <cell r="H3507" t="str">
            <v>3+到20+</v>
          </cell>
          <cell r="I3507" t="str">
            <v>老品</v>
          </cell>
          <cell r="J3507" t="str">
            <v>1、产品同竞品差异点（优势点）：/
2、产品功能点：密封包装、方便拿取
3、产品设计优势：/
4、产品教育属性优势：贴合新课标、知识点全面、科学分阶
5、产品安全属性优势：/
6、产品相关服务优势：说明书+视频步骤详细
7、其他：/</v>
          </cell>
          <cell r="K3507" t="str">
            <v>原料安全放心接触，一套包含多种化学实验，材料齐全</v>
          </cell>
          <cell r="L3507" t="str">
            <v/>
          </cell>
          <cell r="M3507" t="str">
            <v>销售商品</v>
          </cell>
          <cell r="N3507" t="str">
            <v>2023/05/23</v>
          </cell>
          <cell r="O3507">
            <v>22.762</v>
          </cell>
          <cell r="P3507">
            <v>0.53</v>
          </cell>
          <cell r="Q3507">
            <v>21</v>
          </cell>
          <cell r="R3507">
            <v>29.7</v>
          </cell>
          <cell r="S3507">
            <v>7</v>
          </cell>
          <cell r="T3507" t="str">
            <v>有</v>
          </cell>
          <cell r="U3507" t="str">
            <v/>
          </cell>
          <cell r="V3507" t="str">
            <v>2190</v>
          </cell>
          <cell r="W3507">
            <v>21</v>
          </cell>
          <cell r="X3507">
            <v>29.7</v>
          </cell>
          <cell r="Y3507">
            <v>7</v>
          </cell>
          <cell r="Z3507">
            <v>45</v>
          </cell>
          <cell r="AA3507">
            <v>31</v>
          </cell>
          <cell r="AB3507">
            <v>44</v>
          </cell>
          <cell r="AC3507">
            <v>0.06138</v>
          </cell>
          <cell r="AD3507">
            <v>6.34</v>
          </cell>
          <cell r="AE3507">
            <v>7.3</v>
          </cell>
          <cell r="AF3507">
            <v>12</v>
          </cell>
          <cell r="AG3507" t="str">
            <v/>
          </cell>
        </row>
        <row r="3508">
          <cell r="A3508" t="str">
            <v>CT7030</v>
          </cell>
          <cell r="B3508" t="str">
            <v>MD2017031</v>
          </cell>
          <cell r="C3508" t="str">
            <v>mideer科学实验-疯狂实验室（海外版）</v>
          </cell>
          <cell r="D3508" t="str">
            <v>无</v>
          </cell>
          <cell r="E3508" t="str">
            <v>6936352570301</v>
          </cell>
          <cell r="F3508">
            <v>168</v>
          </cell>
          <cell r="G3508">
            <v>168</v>
          </cell>
          <cell r="H3508" t="str">
            <v/>
          </cell>
          <cell r="I3508" t="str">
            <v>老品</v>
          </cell>
          <cell r="J3508" t="str">
            <v/>
          </cell>
          <cell r="K3508" t="str">
            <v>原料安全放心接触，一套包含多种化学实验，材料齐全</v>
          </cell>
          <cell r="L3508" t="str">
            <v/>
          </cell>
          <cell r="M3508" t="str">
            <v>销售商品</v>
          </cell>
          <cell r="N3508" t="str">
            <v>2021/10/11</v>
          </cell>
          <cell r="O3508">
            <v>63.84</v>
          </cell>
          <cell r="P3508">
            <v>1.6</v>
          </cell>
          <cell r="Q3508">
            <v>35</v>
          </cell>
          <cell r="R3508">
            <v>28</v>
          </cell>
          <cell r="S3508">
            <v>11.5</v>
          </cell>
          <cell r="T3508" t="str">
            <v>有</v>
          </cell>
          <cell r="U3508" t="str">
            <v/>
          </cell>
          <cell r="V3508" t="str">
            <v>2190</v>
          </cell>
        </row>
        <row r="3508">
          <cell r="AC3508">
            <v>0</v>
          </cell>
        </row>
        <row r="3508">
          <cell r="AG3508" t="str">
            <v/>
          </cell>
        </row>
        <row r="3509">
          <cell r="A3509" t="str">
            <v>MD2127</v>
          </cell>
          <cell r="B3509" t="str">
            <v>MD2021036</v>
          </cell>
          <cell r="C3509" t="str">
            <v>mideerSTEAM科学创意手工盒-星空</v>
          </cell>
          <cell r="D3509" t="str">
            <v>mideer STEAM Hands-on Box - Under the Stars</v>
          </cell>
          <cell r="E3509" t="str">
            <v>6936352521273</v>
          </cell>
          <cell r="F3509">
            <v>159</v>
          </cell>
          <cell r="G3509">
            <v>108.79</v>
          </cell>
          <cell r="H3509" t="str">
            <v>6+</v>
          </cell>
          <cell r="I3509" t="str">
            <v>老品</v>
          </cell>
          <cell r="J3509" t="str">
            <v>1、产品同竞品差异点（优势点）：
2、产品功能点：
3、产品设计优势：
4、产品教育属性优势：
5、产品安全属性优势：
6、产品相关服务优势：
7、其他：</v>
          </cell>
          <cell r="K3509" t="str">
            <v>材料齐全，玩中学习物理知识，成品可做装饰</v>
          </cell>
          <cell r="L3509" t="str">
            <v/>
          </cell>
          <cell r="M3509" t="str">
            <v>销售商品</v>
          </cell>
          <cell r="N3509" t="str">
            <v>2021/10/19</v>
          </cell>
          <cell r="O3509">
            <v>41.34</v>
          </cell>
          <cell r="P3509">
            <v>0.92</v>
          </cell>
          <cell r="Q3509">
            <v>26</v>
          </cell>
          <cell r="R3509">
            <v>31.3</v>
          </cell>
          <cell r="S3509">
            <v>7</v>
          </cell>
          <cell r="T3509" t="str">
            <v>有</v>
          </cell>
          <cell r="U3509" t="str">
            <v/>
          </cell>
          <cell r="V3509" t="str">
            <v>2190</v>
          </cell>
        </row>
        <row r="3509">
          <cell r="AC3509">
            <v>0</v>
          </cell>
        </row>
        <row r="3509">
          <cell r="AG3509" t="str">
            <v/>
          </cell>
        </row>
        <row r="3510">
          <cell r="A3510" t="str">
            <v>MD2144</v>
          </cell>
          <cell r="B3510" t="str">
            <v>MD2021036</v>
          </cell>
          <cell r="C3510" t="str">
            <v>mideerSTEAM科学创意手工盒-动物乐园</v>
          </cell>
          <cell r="D3510" t="str">
            <v>mideer STEAM Hands-on Box - Animal Paradise</v>
          </cell>
          <cell r="E3510" t="str">
            <v>6936352521440</v>
          </cell>
          <cell r="F3510">
            <v>159</v>
          </cell>
          <cell r="G3510">
            <v>96.24</v>
          </cell>
          <cell r="H3510" t="str">
            <v/>
          </cell>
          <cell r="I3510" t="str">
            <v>老品</v>
          </cell>
          <cell r="J3510" t="str">
            <v/>
          </cell>
          <cell r="K3510" t="str">
            <v>材料齐全，玩中学习物理知识，成品可做装饰</v>
          </cell>
          <cell r="L3510" t="str">
            <v/>
          </cell>
          <cell r="M3510" t="str">
            <v>销售商品</v>
          </cell>
          <cell r="N3510" t="str">
            <v>2021/10/19</v>
          </cell>
          <cell r="O3510">
            <v>36.57</v>
          </cell>
          <cell r="P3510">
            <v>0.97</v>
          </cell>
          <cell r="Q3510">
            <v>26</v>
          </cell>
          <cell r="R3510">
            <v>31.3</v>
          </cell>
          <cell r="S3510">
            <v>7</v>
          </cell>
          <cell r="T3510" t="str">
            <v>有</v>
          </cell>
          <cell r="U3510" t="str">
            <v/>
          </cell>
          <cell r="V3510" t="str">
            <v>2190</v>
          </cell>
        </row>
        <row r="3510">
          <cell r="AC3510">
            <v>0</v>
          </cell>
        </row>
        <row r="3510">
          <cell r="AG3510" t="str">
            <v/>
          </cell>
        </row>
        <row r="3511">
          <cell r="A3511" t="str">
            <v>MD2146</v>
          </cell>
          <cell r="B3511" t="str">
            <v>MD2021036</v>
          </cell>
          <cell r="C3511" t="str">
            <v>mideerSTEAM电子科学手工盒-星际</v>
          </cell>
          <cell r="D3511" t="str">
            <v>mideer STEAM Hands-on Box - Interstellar</v>
          </cell>
          <cell r="E3511" t="str">
            <v>6936352521464</v>
          </cell>
          <cell r="F3511">
            <v>179.9</v>
          </cell>
          <cell r="G3511">
            <v>179.9</v>
          </cell>
          <cell r="H3511" t="str">
            <v/>
          </cell>
          <cell r="I3511" t="str">
            <v>老品</v>
          </cell>
          <cell r="J3511" t="str">
            <v/>
          </cell>
          <cell r="K3511" t="str">
            <v>材料齐全，玩中学习物理知识，成品可做装饰</v>
          </cell>
          <cell r="L3511" t="str">
            <v/>
          </cell>
          <cell r="M3511" t="str">
            <v>销售商品</v>
          </cell>
          <cell r="N3511" t="str">
            <v>2021/10/19</v>
          </cell>
          <cell r="O3511">
            <v>68.362</v>
          </cell>
          <cell r="P3511">
            <v>1.423</v>
          </cell>
          <cell r="Q3511">
            <v>40</v>
          </cell>
          <cell r="R3511">
            <v>32</v>
          </cell>
          <cell r="S3511">
            <v>7.7</v>
          </cell>
          <cell r="T3511" t="str">
            <v>有</v>
          </cell>
          <cell r="U3511" t="str">
            <v/>
          </cell>
          <cell r="V3511" t="str">
            <v>2190</v>
          </cell>
        </row>
        <row r="3511">
          <cell r="AC3511">
            <v>0</v>
          </cell>
        </row>
        <row r="3511">
          <cell r="AG3511" t="str">
            <v/>
          </cell>
        </row>
        <row r="3512">
          <cell r="A3512" t="str">
            <v>MD0174</v>
          </cell>
          <cell r="B3512" t="str">
            <v>MD2020013</v>
          </cell>
          <cell r="C3512" t="str">
            <v>mideer百变皂型</v>
          </cell>
          <cell r="D3512" t="str">
            <v>mideer Variety Soap</v>
          </cell>
          <cell r="E3512" t="str">
            <v>6936352501749</v>
          </cell>
          <cell r="F3512">
            <v>79</v>
          </cell>
          <cell r="G3512">
            <v>79.02</v>
          </cell>
          <cell r="H3512" t="str">
            <v>3+到20+</v>
          </cell>
          <cell r="I3512" t="str">
            <v>老品</v>
          </cell>
          <cell r="J3512" t="str">
            <v>1、产品同竞品差异点（优势点）：/
2、产品功能点：/
3、产品设计优势：/
4、产品教育属性优势：/
5、产品安全属性优势：/
6、产品相关服务优势：/
7、其他：/</v>
          </cell>
          <cell r="K3512" t="str">
            <v>多种造型可选，原料健康，制作简单</v>
          </cell>
          <cell r="L3512" t="str">
            <v/>
          </cell>
          <cell r="M3512" t="str">
            <v>销售商品</v>
          </cell>
          <cell r="N3512" t="str">
            <v>2021/10/23</v>
          </cell>
          <cell r="O3512">
            <v>30.02</v>
          </cell>
          <cell r="P3512">
            <v>0.62</v>
          </cell>
          <cell r="Q3512">
            <v>25</v>
          </cell>
          <cell r="R3512">
            <v>25</v>
          </cell>
          <cell r="S3512">
            <v>6</v>
          </cell>
          <cell r="T3512" t="str">
            <v>有</v>
          </cell>
          <cell r="U3512" t="str">
            <v/>
          </cell>
          <cell r="V3512" t="str">
            <v>2190</v>
          </cell>
          <cell r="W3512">
            <v>25</v>
          </cell>
          <cell r="X3512">
            <v>25</v>
          </cell>
          <cell r="Y3512">
            <v>6</v>
          </cell>
          <cell r="Z3512">
            <v>52</v>
          </cell>
          <cell r="AA3512">
            <v>33</v>
          </cell>
          <cell r="AB3512">
            <v>53</v>
          </cell>
          <cell r="AC3512">
            <v>0.090948</v>
          </cell>
          <cell r="AD3512">
            <v>12.4</v>
          </cell>
          <cell r="AE3512">
            <v>12</v>
          </cell>
          <cell r="AF3512">
            <v>20</v>
          </cell>
          <cell r="AG3512" t="str">
            <v/>
          </cell>
        </row>
        <row r="3513">
          <cell r="A3513" t="str">
            <v>MD0175</v>
          </cell>
          <cell r="B3513" t="str">
            <v>MD2020014</v>
          </cell>
          <cell r="C3513" t="str">
            <v>mideer考古大揭秘-霸王龙</v>
          </cell>
          <cell r="D3513" t="str">
            <v>mideer Revive, T. rex!</v>
          </cell>
          <cell r="E3513" t="str">
            <v>6936352501756</v>
          </cell>
          <cell r="F3513">
            <v>99</v>
          </cell>
          <cell r="G3513">
            <v>99</v>
          </cell>
          <cell r="H3513" t="str">
            <v/>
          </cell>
          <cell r="I3513" t="str">
            <v>老品</v>
          </cell>
          <cell r="J3513" t="str">
            <v/>
          </cell>
          <cell r="K3513" t="str">
            <v>模拟考古，工具齐全，完成后可阵列摆放</v>
          </cell>
          <cell r="L3513" t="str">
            <v/>
          </cell>
          <cell r="M3513" t="str">
            <v>销售商品</v>
          </cell>
          <cell r="N3513" t="str">
            <v>2022/02/24</v>
          </cell>
          <cell r="O3513">
            <v>37.62</v>
          </cell>
          <cell r="P3513">
            <v>1.08</v>
          </cell>
          <cell r="Q3513">
            <v>23</v>
          </cell>
          <cell r="R3513">
            <v>23</v>
          </cell>
          <cell r="S3513">
            <v>7</v>
          </cell>
          <cell r="T3513" t="str">
            <v>有</v>
          </cell>
          <cell r="U3513" t="str">
            <v/>
          </cell>
          <cell r="V3513" t="str">
            <v>2190</v>
          </cell>
        </row>
        <row r="3513">
          <cell r="AC3513">
            <v>0</v>
          </cell>
        </row>
        <row r="3513">
          <cell r="AG3513" t="str">
            <v/>
          </cell>
        </row>
        <row r="3514">
          <cell r="A3514" t="str">
            <v>MD0176</v>
          </cell>
          <cell r="B3514" t="str">
            <v>MD2020014</v>
          </cell>
          <cell r="C3514" t="str">
            <v>mideer考古大揭秘-翼龙</v>
          </cell>
          <cell r="D3514" t="str">
            <v>mideer Revive, Pterodactyl!</v>
          </cell>
          <cell r="E3514" t="str">
            <v>6936352501763</v>
          </cell>
          <cell r="F3514">
            <v>99</v>
          </cell>
          <cell r="G3514">
            <v>99</v>
          </cell>
          <cell r="H3514" t="str">
            <v/>
          </cell>
          <cell r="I3514" t="str">
            <v>老品</v>
          </cell>
          <cell r="J3514" t="str">
            <v/>
          </cell>
          <cell r="K3514" t="str">
            <v>模拟考古，工具齐全，完成后可阵列摆放</v>
          </cell>
          <cell r="L3514" t="str">
            <v/>
          </cell>
          <cell r="M3514" t="str">
            <v>销售商品</v>
          </cell>
          <cell r="N3514" t="str">
            <v>2022/02/24</v>
          </cell>
          <cell r="O3514">
            <v>37.62</v>
          </cell>
          <cell r="P3514">
            <v>1.08</v>
          </cell>
          <cell r="Q3514">
            <v>23</v>
          </cell>
          <cell r="R3514">
            <v>23</v>
          </cell>
          <cell r="S3514">
            <v>7</v>
          </cell>
          <cell r="T3514" t="str">
            <v>有</v>
          </cell>
          <cell r="U3514" t="str">
            <v/>
          </cell>
          <cell r="V3514" t="str">
            <v>2190</v>
          </cell>
        </row>
        <row r="3514">
          <cell r="AC3514">
            <v>0</v>
          </cell>
        </row>
        <row r="3514">
          <cell r="AG3514" t="str">
            <v/>
          </cell>
        </row>
        <row r="3515">
          <cell r="A3515" t="str">
            <v>MD0177</v>
          </cell>
          <cell r="B3515" t="str">
            <v>MD2020014</v>
          </cell>
          <cell r="C3515" t="str">
            <v>mideer考古大揭秘-雷龙</v>
          </cell>
          <cell r="D3515" t="str">
            <v>mideer Revive, Apatosaurus!</v>
          </cell>
          <cell r="E3515" t="str">
            <v>6936352501770</v>
          </cell>
          <cell r="F3515">
            <v>99</v>
          </cell>
          <cell r="G3515">
            <v>99</v>
          </cell>
          <cell r="H3515" t="str">
            <v>6+</v>
          </cell>
          <cell r="I3515" t="str">
            <v>老品</v>
          </cell>
          <cell r="J3515" t="str">
            <v>1、产品同竞品差异点（优势点）：
2、产品功能点：
3、产品设计优势：
4、产品教育属性优势：
5、产品安全属性优势：
6、产品相关服务优势：
7、其他：</v>
          </cell>
          <cell r="K3515" t="str">
            <v>模拟考古，工具齐全，完成后可阵列摆放</v>
          </cell>
          <cell r="L3515" t="str">
            <v/>
          </cell>
          <cell r="M3515" t="str">
            <v>销售商品</v>
          </cell>
          <cell r="N3515" t="str">
            <v>2022/02/24</v>
          </cell>
          <cell r="O3515">
            <v>37.62</v>
          </cell>
          <cell r="P3515">
            <v>1.08</v>
          </cell>
          <cell r="Q3515">
            <v>23</v>
          </cell>
          <cell r="R3515">
            <v>23</v>
          </cell>
          <cell r="S3515">
            <v>7</v>
          </cell>
          <cell r="T3515" t="str">
            <v>有</v>
          </cell>
          <cell r="U3515" t="str">
            <v/>
          </cell>
          <cell r="V3515" t="str">
            <v>2190</v>
          </cell>
        </row>
        <row r="3515">
          <cell r="AC3515">
            <v>0</v>
          </cell>
        </row>
        <row r="3515">
          <cell r="AG3515" t="str">
            <v/>
          </cell>
        </row>
        <row r="3516">
          <cell r="A3516" t="str">
            <v>MD0178</v>
          </cell>
          <cell r="B3516" t="str">
            <v>MD2020014</v>
          </cell>
          <cell r="C3516" t="str">
            <v>mideer考古大揭秘-三角龙</v>
          </cell>
          <cell r="D3516" t="str">
            <v>mideer Revive, Triceratops!</v>
          </cell>
          <cell r="E3516" t="str">
            <v>6936352501787</v>
          </cell>
          <cell r="F3516">
            <v>99</v>
          </cell>
          <cell r="G3516">
            <v>99</v>
          </cell>
          <cell r="H3516" t="str">
            <v/>
          </cell>
          <cell r="I3516" t="str">
            <v>老品</v>
          </cell>
          <cell r="J3516" t="str">
            <v/>
          </cell>
          <cell r="K3516" t="str">
            <v>模拟考古，工具齐全，完成后可阵列摆放</v>
          </cell>
          <cell r="L3516" t="str">
            <v/>
          </cell>
          <cell r="M3516" t="str">
            <v>销售商品</v>
          </cell>
          <cell r="N3516" t="str">
            <v>2022/02/24</v>
          </cell>
          <cell r="O3516">
            <v>37.62</v>
          </cell>
          <cell r="P3516">
            <v>1.08</v>
          </cell>
          <cell r="Q3516">
            <v>23</v>
          </cell>
          <cell r="R3516">
            <v>23</v>
          </cell>
          <cell r="S3516">
            <v>7</v>
          </cell>
          <cell r="T3516" t="str">
            <v>有</v>
          </cell>
          <cell r="U3516" t="str">
            <v/>
          </cell>
          <cell r="V3516" t="str">
            <v>2190</v>
          </cell>
        </row>
        <row r="3516">
          <cell r="AC3516">
            <v>0</v>
          </cell>
        </row>
        <row r="3516">
          <cell r="AG3516" t="str">
            <v/>
          </cell>
        </row>
        <row r="3517">
          <cell r="A3517" t="str">
            <v>MD4196</v>
          </cell>
          <cell r="B3517" t="str">
            <v>MD2022025</v>
          </cell>
          <cell r="C3517" t="str">
            <v>mideer万物生长-小小植物观察员</v>
          </cell>
          <cell r="D3517" t="str">
            <v>mideer Everything Grow - Little Plant Observer</v>
          </cell>
          <cell r="E3517" t="str">
            <v>6936352541967</v>
          </cell>
          <cell r="F3517">
            <v>49</v>
          </cell>
          <cell r="G3517">
            <v>58.03</v>
          </cell>
          <cell r="H3517" t="str">
            <v/>
          </cell>
          <cell r="I3517" t="str">
            <v>老品</v>
          </cell>
          <cell r="J3517" t="str">
            <v/>
          </cell>
          <cell r="K3517" t="str">
            <v>全透明观察窗，根茎叶全观察，植物存活率高</v>
          </cell>
          <cell r="L3517" t="str">
            <v/>
          </cell>
          <cell r="M3517" t="str">
            <v>销售商品</v>
          </cell>
          <cell r="N3517" t="str">
            <v>2022/04/30</v>
          </cell>
          <cell r="O3517">
            <v>22.05</v>
          </cell>
          <cell r="P3517">
            <v>0.47</v>
          </cell>
          <cell r="Q3517">
            <v>26.8</v>
          </cell>
          <cell r="R3517">
            <v>20.8</v>
          </cell>
          <cell r="S3517">
            <v>7.5</v>
          </cell>
          <cell r="T3517" t="str">
            <v>有</v>
          </cell>
          <cell r="U3517" t="str">
            <v/>
          </cell>
          <cell r="V3517" t="str">
            <v>2190</v>
          </cell>
        </row>
        <row r="3517">
          <cell r="AC3517">
            <v>0</v>
          </cell>
        </row>
        <row r="3517">
          <cell r="AG3517" t="str">
            <v/>
          </cell>
        </row>
        <row r="3518">
          <cell r="A3518" t="str">
            <v>MD1169</v>
          </cell>
          <cell r="B3518" t="str">
            <v>MD2022086</v>
          </cell>
          <cell r="C3518" t="str">
            <v>mideer彩虹磁力棒60PCS</v>
          </cell>
          <cell r="D3518" t="str">
            <v>无</v>
          </cell>
          <cell r="E3518" t="str">
            <v>6936352511694</v>
          </cell>
          <cell r="F3518">
            <v>169</v>
          </cell>
          <cell r="G3518">
            <v>200.13</v>
          </cell>
          <cell r="H3518" t="str">
            <v>3+到20+</v>
          </cell>
          <cell r="I3518" t="str">
            <v>老品</v>
          </cell>
          <cell r="J3518" t="str">
            <v>1、产品同竞品差异点（优势点）：安全性、大棒、logo识别
2、产品功能点：好抓握
3、产品设计优势：彩虹配色
4、产品教育属性优势：早教内容
5、产品安全属性优势：/
6、产品相关服务优势：/
7、其他：</v>
          </cell>
          <cell r="K3518" t="str">
            <v>强磁力，拼搭不散架，全身光滑无毛刺</v>
          </cell>
          <cell r="L3518" t="str">
            <v/>
          </cell>
          <cell r="M3518" t="str">
            <v>销售商品</v>
          </cell>
          <cell r="N3518" t="str">
            <v>2022/10/25</v>
          </cell>
          <cell r="O3518">
            <v>76.05</v>
          </cell>
          <cell r="P3518">
            <v>0.78</v>
          </cell>
          <cell r="Q3518">
            <v>25</v>
          </cell>
          <cell r="R3518">
            <v>27</v>
          </cell>
          <cell r="S3518">
            <v>6</v>
          </cell>
          <cell r="T3518" t="str">
            <v>有</v>
          </cell>
          <cell r="U3518" t="str">
            <v/>
          </cell>
          <cell r="V3518" t="str">
            <v>2190</v>
          </cell>
          <cell r="W3518">
            <v>25</v>
          </cell>
          <cell r="X3518">
            <v>27</v>
          </cell>
          <cell r="Y3518">
            <v>6</v>
          </cell>
          <cell r="Z3518">
            <v>52</v>
          </cell>
          <cell r="AA3518">
            <v>29</v>
          </cell>
          <cell r="AB3518">
            <v>37</v>
          </cell>
          <cell r="AC3518">
            <v>0.055796</v>
          </cell>
          <cell r="AD3518">
            <v>9.36</v>
          </cell>
          <cell r="AE3518">
            <v>10.6</v>
          </cell>
          <cell r="AF3518">
            <v>12</v>
          </cell>
          <cell r="AG3518" t="str">
            <v/>
          </cell>
        </row>
        <row r="3519">
          <cell r="A3519" t="str">
            <v>MD1164-FX01</v>
          </cell>
          <cell r="B3519" t="str">
            <v>MD2022048</v>
          </cell>
          <cell r="C3519" t="str">
            <v>国内分销定制-mideer阿基米德洞洞积木混色</v>
          </cell>
          <cell r="D3519" t="str">
            <v>无</v>
          </cell>
          <cell r="E3519" t="str">
            <v>0</v>
          </cell>
          <cell r="F3519">
            <v>1</v>
          </cell>
          <cell r="G3519">
            <v>1</v>
          </cell>
          <cell r="H3519" t="str">
            <v>3+到20+</v>
          </cell>
          <cell r="I3519" t="str">
            <v>老品</v>
          </cell>
          <cell r="J3519" t="str">
            <v>1、产品同竞品差异点（优势点）：超多的sku，超多选择
2、产品功能点：露底水漆，加大摩擦更好搭
3、产品设计优势：彩虹/原木高级感配色，光影炫彩体验
4、产品教育属性优势：锻炼创造力、安全感、平衡力等
5、产品安全属性优势：原生安全实心松木
6、产品相关服务优势：
7、其他：</v>
          </cell>
          <cell r="K3519" t="str">
            <v>自由搭配不设限，原生木材无异味，可玩光影游戏</v>
          </cell>
          <cell r="L3519" t="str">
            <v/>
          </cell>
          <cell r="M3519" t="str">
            <v>宣发物料</v>
          </cell>
          <cell r="N3519" t="str">
            <v>2022/10/31</v>
          </cell>
          <cell r="O3519">
            <v>0.38</v>
          </cell>
          <cell r="P3519">
            <v>0</v>
          </cell>
          <cell r="Q3519">
            <v>0</v>
          </cell>
          <cell r="R3519">
            <v>0</v>
          </cell>
          <cell r="S3519">
            <v>0</v>
          </cell>
          <cell r="T3519" t="str">
            <v>有</v>
          </cell>
          <cell r="U3519" t="str">
            <v/>
          </cell>
          <cell r="V3519" t="str">
            <v>2190</v>
          </cell>
        </row>
        <row r="3519">
          <cell r="Z3519">
            <v>0</v>
          </cell>
          <cell r="AA3519">
            <v>0</v>
          </cell>
          <cell r="AB3519">
            <v>0</v>
          </cell>
          <cell r="AC3519">
            <v>0</v>
          </cell>
          <cell r="AD3519">
            <v>0</v>
          </cell>
          <cell r="AE3519">
            <v>0</v>
          </cell>
          <cell r="AF3519">
            <v>0</v>
          </cell>
          <cell r="AG3519" t="str">
            <v/>
          </cell>
        </row>
        <row r="3520">
          <cell r="A3520" t="str">
            <v>MD1217</v>
          </cell>
          <cell r="B3520" t="str">
            <v>MD2020007</v>
          </cell>
          <cell r="C3520" t="str">
            <v>mideer阿基米德积木-黑白色100PCS</v>
          </cell>
          <cell r="D3520" t="str">
            <v>无</v>
          </cell>
          <cell r="E3520" t="str">
            <v>6936352512172</v>
          </cell>
          <cell r="F3520">
            <v>109</v>
          </cell>
          <cell r="G3520">
            <v>139.94</v>
          </cell>
          <cell r="H3520" t="str">
            <v>3+到20+</v>
          </cell>
          <cell r="I3520" t="str">
            <v>老品</v>
          </cell>
          <cell r="J3520" t="str">
            <v>1、产品同竞品差异点（优势点）：超多的sku，超多选择
2、产品功能点：露底水漆，加大摩擦更好搭
3、产品设计优势：彩虹/原木高级感配色
4、产品教育属性优势：锻炼创造力、安全感、平衡力等
5、产品安全属性优势：原生安全实心松木
6、产品相关服务优势：
7、其他：</v>
          </cell>
          <cell r="K3520" t="str">
            <v>自由搭配不设限，原生木材无异味，无毛刺但摩擦大</v>
          </cell>
          <cell r="L3520" t="str">
            <v/>
          </cell>
          <cell r="M3520" t="str">
            <v>销售商品</v>
          </cell>
          <cell r="N3520" t="str">
            <v>2022/11/14</v>
          </cell>
          <cell r="O3520">
            <v>49.05</v>
          </cell>
          <cell r="P3520">
            <v>1.2</v>
          </cell>
          <cell r="Q3520">
            <v>26.5</v>
          </cell>
          <cell r="R3520">
            <v>24.3</v>
          </cell>
          <cell r="S3520">
            <v>4.5</v>
          </cell>
          <cell r="T3520" t="str">
            <v>有</v>
          </cell>
          <cell r="U3520" t="str">
            <v/>
          </cell>
          <cell r="V3520" t="str">
            <v>2190</v>
          </cell>
          <cell r="W3520">
            <v>26.5</v>
          </cell>
          <cell r="X3520">
            <v>24.3</v>
          </cell>
          <cell r="Y3520">
            <v>4.5</v>
          </cell>
          <cell r="Z3520">
            <v>41</v>
          </cell>
          <cell r="AA3520">
            <v>28</v>
          </cell>
          <cell r="AB3520">
            <v>26.5</v>
          </cell>
          <cell r="AC3520">
            <v>0.030422</v>
          </cell>
          <cell r="AD3520">
            <v>9.6</v>
          </cell>
          <cell r="AE3520">
            <v>10.6</v>
          </cell>
          <cell r="AF3520">
            <v>8</v>
          </cell>
          <cell r="AG3520" t="str">
            <v/>
          </cell>
        </row>
        <row r="3521">
          <cell r="A3521" t="str">
            <v>CT1223</v>
          </cell>
          <cell r="B3521" t="str">
            <v>MD2022001</v>
          </cell>
          <cell r="C3521" t="str">
            <v>mideer 彩窗磁力片 钻面棱镜   100pcs</v>
          </cell>
          <cell r="D3521" t="str">
            <v>mideer Distinctive Magnetic Tiles-100PCS</v>
          </cell>
          <cell r="E3521" t="str">
            <v>6936352512233</v>
          </cell>
          <cell r="F3521">
            <v>319</v>
          </cell>
          <cell r="G3521">
            <v>321.91</v>
          </cell>
          <cell r="H3521" t="str">
            <v>3+到20+</v>
          </cell>
          <cell r="I3521" t="str">
            <v>老品</v>
          </cell>
          <cell r="J3521" t="str">
            <v>1、产品同竞品差异点（优势点）：透彩彩窗光影、mideer磁力片关键词
2、产品功能点：8快磁铁双倍磁力、大尺寸好抓握、双面牢固度加强
3、产品设计优势：4棱彩窗简洁造型
4、产品教育属性优势：早教教育内容
5、产品安全属性优势：超强超声波焊接
6、产品相关服务优势：碎磁缺磁补发
7、其他：/</v>
          </cell>
          <cell r="K3521" t="str">
            <v>1.专利双层八面钻 2.真正将光影艺术融入磁力片 3.独家双层八面钻 更透彩更清晰 4.高纯度彩虹色 折射梦幻星芒光 5.比孩子还高 大造型稳固不倒 6.新一代加厚强磁芯 1片胜2片 7.从平面到立体 逐阶引导 8.丰富拓展玩法 游戏体验不重样 9.和孩子一起 种下对美的感知 10.国内外权威认证 有害物零检出 11.超声波焊接工艺 12.防吞耐摔更安全 13.对每一个细节都严苛把关 14.进阶拼搭图册 由简到难秒上手</v>
          </cell>
          <cell r="L3521" t="str">
            <v>1. Patented double-layer 8-facet prism design 2. Truly brings light-and-shadow art into magnetic tiles 3. Exclusive double-layer 8-facet prism More translucent and clearer 4. High-purity rainbow colors Refract dreamy starburst light 5. Taller than your child Large builds stay stable and won’t topple 6. Next-gen thickened strong magnetic core One tile equals two 7. From 2D to 3D Step-by-step guidance 8. Expanded ways to play Fresh game experiences every time 9. Create with your child Grow a sense of beauty together 10. Authoritative certifications at home and abroad Zero harmful substances detected 11. Ultrasonic welding craftsmanship 12. Anti-choking and drop-resistant Safer to play 13. Strict quality control down to every detail 14. Advanced build guide From easy to hard Start fast in seconds</v>
          </cell>
          <cell r="M3521" t="str">
            <v>销售商品</v>
          </cell>
          <cell r="N3521" t="str">
            <v>2022/12/31</v>
          </cell>
          <cell r="O3521">
            <v>121.22</v>
          </cell>
          <cell r="P3521">
            <v>3.35</v>
          </cell>
          <cell r="Q3521">
            <v>27</v>
          </cell>
          <cell r="R3521">
            <v>25</v>
          </cell>
          <cell r="S3521">
            <v>11</v>
          </cell>
          <cell r="T3521" t="str">
            <v>有</v>
          </cell>
          <cell r="U3521" t="str">
            <v/>
          </cell>
          <cell r="V3521" t="str">
            <v>2190</v>
          </cell>
          <cell r="W3521">
            <v>27</v>
          </cell>
          <cell r="X3521">
            <v>24.8</v>
          </cell>
          <cell r="Y3521">
            <v>10.5</v>
          </cell>
          <cell r="Z3521">
            <v>52</v>
          </cell>
          <cell r="AA3521">
            <v>29.5</v>
          </cell>
          <cell r="AB3521">
            <v>23</v>
          </cell>
          <cell r="AC3521">
            <v>0.035282</v>
          </cell>
          <cell r="AD3521">
            <v>13.6</v>
          </cell>
          <cell r="AE3521">
            <v>13.95</v>
          </cell>
          <cell r="AF3521">
            <v>4</v>
          </cell>
          <cell r="AG3521" t="str">
            <v>否</v>
          </cell>
        </row>
        <row r="3522">
          <cell r="A3522" t="str">
            <v>CT1211</v>
          </cell>
          <cell r="B3522" t="str">
            <v>MD2022001</v>
          </cell>
          <cell r="C3522" t="str">
            <v>mideer Colorful Magnetic Tiles -100PCS</v>
          </cell>
          <cell r="D3522" t="str">
            <v>无</v>
          </cell>
          <cell r="E3522" t="str">
            <v>6936352512110</v>
          </cell>
          <cell r="F3522">
            <v>399</v>
          </cell>
          <cell r="G3522">
            <v>391.92</v>
          </cell>
          <cell r="H3522" t="str">
            <v>3+到20+</v>
          </cell>
          <cell r="I3522" t="str">
            <v>老品</v>
          </cell>
          <cell r="J3522" t="str">
            <v>1、产品同竞品差异点（优势点）：透彩彩窗光影、mideer磁力片关键词
2、产品功能点：8快磁铁双倍磁力、大尺寸好抓握、双面牢固度加强
3、产品设计优势：4棱彩窗简洁造型
4、产品教育属性优势：早教教育内容
5、产品安全属性优势：超强超声波焊接
6、产品相关服务优势：碎磁缺磁补发
7、其他：/</v>
          </cell>
          <cell r="K3522" t="str">
            <v>钻面设计，华丽透彩效果，强磁力，易搭不易掉</v>
          </cell>
          <cell r="L3522" t="str">
            <v/>
          </cell>
          <cell r="M3522" t="str">
            <v>销售商品</v>
          </cell>
          <cell r="N3522" t="str">
            <v>2022/12/31</v>
          </cell>
          <cell r="O3522">
            <v>151.62</v>
          </cell>
          <cell r="P3522">
            <v>3.95</v>
          </cell>
          <cell r="Q3522">
            <v>35.5</v>
          </cell>
          <cell r="R3522">
            <v>24.3</v>
          </cell>
          <cell r="S3522">
            <v>8</v>
          </cell>
          <cell r="T3522" t="str">
            <v>有</v>
          </cell>
          <cell r="U3522" t="str">
            <v/>
          </cell>
          <cell r="V3522" t="str">
            <v>2190</v>
          </cell>
          <cell r="W3522">
            <v>35.5</v>
          </cell>
          <cell r="X3522">
            <v>24.3</v>
          </cell>
          <cell r="Y3522">
            <v>8</v>
          </cell>
          <cell r="Z3522">
            <v>52</v>
          </cell>
          <cell r="AA3522">
            <v>28.5</v>
          </cell>
          <cell r="AB3522">
            <v>23.5</v>
          </cell>
          <cell r="AC3522">
            <v>0.034827</v>
          </cell>
          <cell r="AD3522">
            <v>15.8</v>
          </cell>
          <cell r="AE3522">
            <v>15.6</v>
          </cell>
          <cell r="AF3522">
            <v>4</v>
          </cell>
          <cell r="AG3522" t="str">
            <v>否</v>
          </cell>
        </row>
        <row r="3523">
          <cell r="A3523" t="str">
            <v>CT1210</v>
          </cell>
          <cell r="B3523" t="str">
            <v>MD2022001</v>
          </cell>
          <cell r="C3523" t="str">
            <v>mideer 彩窗磁力片 钻面棱镜   60pcs</v>
          </cell>
          <cell r="D3523" t="str">
            <v>mideer Colorful Magnetic Tiles -  60PCS</v>
          </cell>
          <cell r="E3523" t="str">
            <v>6936352512103</v>
          </cell>
          <cell r="F3523">
            <v>199</v>
          </cell>
          <cell r="G3523">
            <v>209.95</v>
          </cell>
          <cell r="H3523" t="str">
            <v>3+到20+</v>
          </cell>
          <cell r="I3523" t="str">
            <v>老品</v>
          </cell>
          <cell r="J3523" t="str">
            <v>1、产品同竞品差异点（优势点）：透彩彩窗光影、mideer磁力片关键词
2、产品功能点：8快磁铁双倍磁力、大尺寸好抓握、双面牢固度加强
3、产品设计优势：4棱彩窗简洁造型
4、产品教育属性优势：早教教育内容
5、产品安全属性优势：超强超声波焊接
6、产品相关服务优势：碎磁缺磁补发
7、其他：/</v>
          </cell>
          <cell r="K3523" t="str">
            <v>1.专利双层八面钻 2.真正将光影艺术融入磁力片 3.独家双层八面钻 更透彩更清晰 4.高纯度彩虹色 折射梦幻星芒光 5.比孩子还高 大造型稳固不倒 6.新一代加厚强磁芯 1片胜2片 7.从平面到立体 逐阶引导 8.丰富拓展玩法 游戏体验不重样 9.和孩子一起 种下对美的感知 10.国内外权威认证 有害物零检出 11.超声波焊接工艺 12.防吞耐摔更安全 13.对每一个细节都严苛把关 14.进阶拼搭图册 由简到难秒上手</v>
          </cell>
          <cell r="L3523" t="str">
            <v>1. Patented double-layer 8-facet prism design 2. Truly brings light-and-shadow art into magnetic tiles 3. Exclusive double-layer 8-facet prism More translucent and clearer 4. High-purity rainbow colors Refract dreamy starburst light 5. Taller than your child Large builds stay stable and won’t topple 6. Next-gen thickened strong magnetic core One tile equals two 7. From 2D to 3D Step-by-step guidance 8. Expanded ways to play Fresh game experiences every time 9. Create with your child Grow a sense of beauty together 10. Authoritative certifications at home and abroad Zero harmful substances detected 11. Ultrasonic welding craftsmanship 12. Anti-choking and drop-resistant Safer to play 13. Strict quality control down to every detail 14. Advanced build guide From easy to hard Start fast in seconds</v>
          </cell>
          <cell r="M3523" t="str">
            <v>销售商品</v>
          </cell>
          <cell r="N3523" t="str">
            <v>2022/12/31</v>
          </cell>
          <cell r="O3523">
            <v>75.62</v>
          </cell>
          <cell r="P3523">
            <v>1.59</v>
          </cell>
          <cell r="Q3523">
            <v>26.5</v>
          </cell>
          <cell r="R3523">
            <v>24.3</v>
          </cell>
          <cell r="S3523">
            <v>4.5</v>
          </cell>
          <cell r="T3523" t="str">
            <v>有</v>
          </cell>
          <cell r="U3523" t="str">
            <v/>
          </cell>
          <cell r="V3523" t="str">
            <v>2190</v>
          </cell>
          <cell r="W3523">
            <v>26.9</v>
          </cell>
          <cell r="X3523">
            <v>24.9</v>
          </cell>
          <cell r="Y3523">
            <v>5.8</v>
          </cell>
          <cell r="Z3523">
            <v>28.8</v>
          </cell>
          <cell r="AA3523">
            <v>26.7</v>
          </cell>
          <cell r="AB3523">
            <v>35</v>
          </cell>
          <cell r="AC3523">
            <v>0.0269136</v>
          </cell>
          <cell r="AD3523">
            <v>11</v>
          </cell>
          <cell r="AE3523">
            <v>12.15</v>
          </cell>
          <cell r="AF3523">
            <v>6</v>
          </cell>
          <cell r="AG3523" t="str">
            <v>否</v>
          </cell>
        </row>
        <row r="3524">
          <cell r="A3524" t="str">
            <v>MD1212</v>
          </cell>
          <cell r="B3524" t="str">
            <v>MD2023004</v>
          </cell>
          <cell r="C3524" t="str">
            <v>mideer 透彩雪花片    200pcs</v>
          </cell>
          <cell r="D3524" t="str">
            <v>mideer Translucent Color Snowflake Blocks-200 pcs</v>
          </cell>
          <cell r="E3524" t="str">
            <v>6936352512127</v>
          </cell>
          <cell r="F3524">
            <v>86</v>
          </cell>
          <cell r="G3524">
            <v>81.08</v>
          </cell>
          <cell r="H3524" t="str">
            <v>3+到20+</v>
          </cell>
          <cell r="I3524" t="str">
            <v>老品</v>
          </cell>
          <cell r="J3524" t="str">
            <v>1、产品同竞品差异点（优势点）：咔哒易拼插、弥鹿logo
2、产品功能点：卡槽专利设计
3、产品设计优势：磨砂半透明质感
4、产品教育属性优势：5层进阶
5、产品安全属性优势：圆润无毛刺
6、产品相关服务优势：
7、其他：</v>
          </cell>
          <cell r="K3524" t="str">
            <v>1). 环保无味新料 PP —— 亲肤材质，宝宝近距离接触更安心
2). 4.4cm 大尺寸拼块 —— 科学防吞咽设计，玩耍无忧
3). 圆润无毛刺边缘 —— 细腻触感，温柔呵护宝宝娇嫩肌肤
4). 随心自由构建 —— 开启无限创意，拼出想象力
5). 专利凹槽设计 —— 严丝合缝，久玩不松动
6). 磨砂半透明质感 —— 如雪晶般剔透，视觉审美更高级
7). 清晰分步图解手册 —— 简单易懂，独立拼搭有成就感
8). 包装即是收纳盒 —— 巧妙收纳设计，告别凌乱</v>
          </cell>
          <cell r="L3524" t="str">
            <v>Odor-free new PP material – Safe for close contact
4.4cm large pieces – Anti-swallowing design
Rounded, burr-free edges – Gentle on delicate skin
Free building for endless creativity
Patented groove design – Tight fit, no loosening
Frosted semi-transparent finish with snow-like clarity
Clear step-by-step illustrated manual
Packaging doubles as a smart storage box</v>
          </cell>
          <cell r="M3524" t="str">
            <v>销售商品</v>
          </cell>
          <cell r="N3524" t="str">
            <v>2023/01/28</v>
          </cell>
          <cell r="O3524">
            <v>32.68</v>
          </cell>
          <cell r="P3524">
            <v>0.8</v>
          </cell>
          <cell r="Q3524">
            <v>22</v>
          </cell>
          <cell r="R3524">
            <v>17</v>
          </cell>
          <cell r="S3524">
            <v>16</v>
          </cell>
          <cell r="T3524" t="str">
            <v>无</v>
          </cell>
          <cell r="U3524" t="str">
            <v/>
          </cell>
          <cell r="V3524" t="str">
            <v>36500</v>
          </cell>
          <cell r="W3524">
            <v>18</v>
          </cell>
          <cell r="X3524">
            <v>15</v>
          </cell>
          <cell r="Y3524">
            <v>14.5</v>
          </cell>
          <cell r="Z3524">
            <v>39</v>
          </cell>
          <cell r="AA3524">
            <v>37</v>
          </cell>
          <cell r="AB3524">
            <v>48</v>
          </cell>
          <cell r="AC3524">
            <v>0.069264</v>
          </cell>
          <cell r="AD3524">
            <v>10.2</v>
          </cell>
          <cell r="AE3524">
            <v>10.42</v>
          </cell>
          <cell r="AF3524">
            <v>12</v>
          </cell>
          <cell r="AG3524" t="str">
            <v/>
          </cell>
        </row>
        <row r="3525">
          <cell r="A3525" t="str">
            <v>MD6283</v>
          </cell>
          <cell r="B3525" t="str">
            <v>MD2017101</v>
          </cell>
          <cell r="C3525" t="str">
            <v>mideer 磁力几何积木    250pcs</v>
          </cell>
          <cell r="D3525" t="str">
            <v>mideer 250 Colourful Blocks</v>
          </cell>
          <cell r="E3525" t="str">
            <v>6936352562832</v>
          </cell>
          <cell r="F3525">
            <v>199</v>
          </cell>
          <cell r="G3525">
            <v>244.95</v>
          </cell>
          <cell r="H3525" t="str">
            <v>3+到20+</v>
          </cell>
          <cell r="I3525" t="str">
            <v>老品</v>
          </cell>
          <cell r="J3525" t="str">
            <v>1、产品同竞品差异点（优势点）：几何启蒙早教教育属性
2、产品功能点：早教教育
3、产品设计优势：彩虹色系配色
4、产品教育属性优势：七巧板玩法，进阶式玩法，6大题型
5、产品安全属性优势：安全原材料
6、产品相关服务优势：漏件补发
7、其他：</v>
          </cell>
          <cell r="K3525" t="str">
            <v>1). 250 片超大容量 —— 解锁成千上万种创意造型
2). 科学进阶难度 —— 循序渐进，引导孩子自主探索
3). 1:1 磁力精准对位 —— 拼搭稳固不松散，结构更可靠
4). 自带磁性白板与画笔 —— 居家早教的好帮手，随拼随画
5). 配套计时器 —— 训练反应速度，提升抗压专注力
6). 亲子互动利器 —— 陪伴高质量成长时光
7). 360° 全方位精细抛光 —— 圆润亲肤，触感细腻
8). 零基础教学手册 —— 图文详尽，新手也能轻松上手
9). 内附荣誉证书 —— 满满成就感，激发学习原动力
10). 分层分区收纳盒 —— 科学分类，从小养成整洁好习惯</v>
          </cell>
          <cell r="L3525" t="str">
            <v>250 pieces – Build countless creations
Progressive difficulty levels for guided learning
1:1 magnetic alignment – Stable and secure
Whiteboard + marker included – Early learning at home
Timer included – Practice speed &amp; focus
Great for parent-child interaction
360° smooth polished pieces
Beginner-friendly illustrated guide
Reward certificate included for motivation
Compartment storage box for neat organization</v>
          </cell>
          <cell r="M3525" t="str">
            <v>销售商品</v>
          </cell>
          <cell r="N3525" t="str">
            <v>2023/02/21</v>
          </cell>
          <cell r="O3525">
            <v>89.55</v>
          </cell>
          <cell r="P3525">
            <v>2.47</v>
          </cell>
          <cell r="Q3525">
            <v>36.5</v>
          </cell>
          <cell r="R3525">
            <v>26</v>
          </cell>
          <cell r="S3525">
            <v>8</v>
          </cell>
          <cell r="T3525" t="str">
            <v>无</v>
          </cell>
          <cell r="U3525" t="str">
            <v/>
          </cell>
          <cell r="V3525" t="str">
            <v>36500</v>
          </cell>
          <cell r="W3525">
            <v>38</v>
          </cell>
          <cell r="X3525">
            <v>27.5</v>
          </cell>
          <cell r="Y3525">
            <v>8.8</v>
          </cell>
          <cell r="Z3525">
            <v>39.4</v>
          </cell>
          <cell r="AA3525">
            <v>38</v>
          </cell>
          <cell r="AB3525">
            <v>29.5</v>
          </cell>
          <cell r="AC3525">
            <v>0.0441674</v>
          </cell>
          <cell r="AD3525">
            <v>9.92</v>
          </cell>
          <cell r="AE3525">
            <v>10.66</v>
          </cell>
          <cell r="AF3525">
            <v>4</v>
          </cell>
          <cell r="AG3525" t="str">
            <v/>
          </cell>
        </row>
        <row r="3526">
          <cell r="A3526" t="str">
            <v>MD2238</v>
          </cell>
          <cell r="B3526" t="str">
            <v>MD2022001</v>
          </cell>
          <cell r="C3526" t="str">
            <v>mideer 彩窗磁力片 透彩 奇幻森林</v>
          </cell>
          <cell r="D3526" t="str">
            <v>mideer Colorful Magnetic Tiles - The Magic Jungle</v>
          </cell>
          <cell r="E3526" t="str">
            <v>6936352522386</v>
          </cell>
          <cell r="F3526">
            <v>139</v>
          </cell>
          <cell r="G3526">
            <v>139</v>
          </cell>
          <cell r="H3526" t="str">
            <v>3+到20+</v>
          </cell>
          <cell r="I3526" t="str">
            <v>老品</v>
          </cell>
          <cell r="J3526" t="str">
            <v>1、产品同竞品差异点（优势点）：透彩彩窗光影、mideer磁力片关键词、动物主题
2、产品功能点：8快磁铁双倍磁力、大尺寸好抓握、双面牢固度加强
3、产品设计优势：4棱彩窗简洁造型
4、产品教育属性优势：早教教育内容
5、产品安全属性优势：超强超声波焊接
6、产品相关服务优势：碎磁缺磁补发
7、其他：/</v>
          </cell>
          <cell r="K3526" t="str">
            <v>华丽透彩效果，强磁力，易搭不易掉，森林动物玩法</v>
          </cell>
          <cell r="L3526" t="str">
            <v/>
          </cell>
          <cell r="M3526" t="str">
            <v>销售商品</v>
          </cell>
          <cell r="N3526" t="str">
            <v>2023/03/02</v>
          </cell>
          <cell r="O3526">
            <v>52.82</v>
          </cell>
          <cell r="P3526">
            <v>1.03</v>
          </cell>
          <cell r="Q3526">
            <v>27.5</v>
          </cell>
          <cell r="R3526">
            <v>25</v>
          </cell>
          <cell r="S3526">
            <v>3.7</v>
          </cell>
          <cell r="T3526" t="str">
            <v>有</v>
          </cell>
          <cell r="U3526" t="str">
            <v/>
          </cell>
          <cell r="V3526" t="str">
            <v>2190</v>
          </cell>
          <cell r="W3526">
            <v>27</v>
          </cell>
          <cell r="X3526">
            <v>25</v>
          </cell>
          <cell r="Y3526">
            <v>3.8</v>
          </cell>
          <cell r="Z3526">
            <v>51.5</v>
          </cell>
          <cell r="AA3526">
            <v>29</v>
          </cell>
          <cell r="AB3526">
            <v>25</v>
          </cell>
          <cell r="AC3526">
            <v>0.0373375</v>
          </cell>
          <cell r="AD3526">
            <v>12.72</v>
          </cell>
          <cell r="AE3526">
            <v>12.9</v>
          </cell>
          <cell r="AF3526">
            <v>12</v>
          </cell>
          <cell r="AG3526" t="str">
            <v/>
          </cell>
        </row>
        <row r="3527">
          <cell r="A3527" t="str">
            <v>MD1142</v>
          </cell>
          <cell r="B3527" t="str">
            <v>MD2022001</v>
          </cell>
          <cell r="C3527" t="str">
            <v>mideer 彩窗磁力片 钻面 光影艺术  60pcs</v>
          </cell>
          <cell r="D3527" t="str">
            <v>mideer Colorful Magnetic Tiles - 60PCS</v>
          </cell>
          <cell r="E3527" t="str">
            <v>6936352511427</v>
          </cell>
          <cell r="F3527">
            <v>199</v>
          </cell>
          <cell r="G3527">
            <v>199</v>
          </cell>
          <cell r="H3527" t="str">
            <v>3+到20+</v>
          </cell>
          <cell r="I3527" t="str">
            <v>老品</v>
          </cell>
          <cell r="J3527" t="str">
            <v>1、产品同竞品差异点（优势点）：透彩彩窗光影、mideer磁力片关键词
2、产品功能点：8快磁铁双倍磁力、大尺寸好抓握、双面牢固度加强
3、产品设计优势：4棱彩窗简洁造型
4、产品教育属性优势：早教教育内容
5、产品安全属性优势：超强超声波焊接
6、产品相关服务优势：碎磁缺磁补发
7、其他：/</v>
          </cell>
          <cell r="K3527" t="str">
            <v>钻面设计，华丽透彩效果，强磁力，易搭不易掉</v>
          </cell>
          <cell r="L3527" t="str">
            <v/>
          </cell>
          <cell r="M3527" t="str">
            <v>销售商品</v>
          </cell>
          <cell r="N3527" t="str">
            <v>2022/02/25</v>
          </cell>
          <cell r="O3527">
            <v>75.62</v>
          </cell>
          <cell r="P3527">
            <v>1.85</v>
          </cell>
          <cell r="Q3527">
            <v>26.5</v>
          </cell>
          <cell r="R3527">
            <v>24.3</v>
          </cell>
          <cell r="S3527">
            <v>4.5</v>
          </cell>
          <cell r="T3527" t="str">
            <v>无</v>
          </cell>
          <cell r="U3527" t="str">
            <v/>
          </cell>
          <cell r="V3527" t="str">
            <v>36500</v>
          </cell>
          <cell r="W3527">
            <v>27</v>
          </cell>
          <cell r="X3527">
            <v>25</v>
          </cell>
          <cell r="Y3527">
            <v>5.5</v>
          </cell>
          <cell r="Z3527">
            <v>51.6</v>
          </cell>
          <cell r="AA3527">
            <v>29.1</v>
          </cell>
          <cell r="AB3527">
            <v>23.5</v>
          </cell>
          <cell r="AC3527">
            <v>0.03528666</v>
          </cell>
          <cell r="AD3527">
            <v>14.8</v>
          </cell>
          <cell r="AE3527">
            <v>15.45</v>
          </cell>
          <cell r="AF3527">
            <v>8</v>
          </cell>
          <cell r="AG3527" t="str">
            <v/>
          </cell>
        </row>
        <row r="3528">
          <cell r="A3528" t="str">
            <v>MD1143</v>
          </cell>
          <cell r="B3528" t="str">
            <v>MD2020007</v>
          </cell>
          <cell r="C3528" t="str">
            <v>mideer 阿基米德积木  冷色</v>
          </cell>
          <cell r="D3528" t="str">
            <v>mideer City Blocks - 100P Cool Color</v>
          </cell>
          <cell r="E3528" t="str">
            <v>6936352511434</v>
          </cell>
          <cell r="F3528">
            <v>129</v>
          </cell>
          <cell r="G3528">
            <v>139.94</v>
          </cell>
          <cell r="H3528" t="str">
            <v>3+到20+</v>
          </cell>
          <cell r="I3528" t="str">
            <v>老品</v>
          </cell>
          <cell r="J3528" t="str">
            <v>1、产品同竞品差异点（优势点）：超多的sku，超多选择
2、产品功能点：露底水漆，加大摩擦更好搭
3、产品设计优势：彩虹/原木高级感配色
4、产品教育属性优势：锻炼创造力、安全感、平衡力等
5、产品安全属性优势：原生安全实心松木
6、产品相关服务优势：
7、其他：</v>
          </cell>
          <cell r="K3528" t="str">
            <v>自由搭配不设限，原生木材无异味，无毛刺但摩擦大</v>
          </cell>
          <cell r="L3528" t="str">
            <v/>
          </cell>
          <cell r="M3528" t="str">
            <v>销售商品</v>
          </cell>
          <cell r="N3528" t="str">
            <v>2022/03/07</v>
          </cell>
          <cell r="O3528">
            <v>58.05</v>
          </cell>
          <cell r="P3528">
            <v>1.21</v>
          </cell>
          <cell r="Q3528">
            <v>26.5</v>
          </cell>
          <cell r="R3528">
            <v>24.3</v>
          </cell>
          <cell r="S3528">
            <v>4.5</v>
          </cell>
          <cell r="T3528" t="str">
            <v>无</v>
          </cell>
          <cell r="U3528" t="str">
            <v/>
          </cell>
          <cell r="V3528" t="str">
            <v>36500</v>
          </cell>
          <cell r="W3528">
            <v>26.5</v>
          </cell>
          <cell r="X3528">
            <v>24.3</v>
          </cell>
          <cell r="Y3528">
            <v>4.5</v>
          </cell>
          <cell r="Z3528">
            <v>40</v>
          </cell>
          <cell r="AA3528">
            <v>28.5</v>
          </cell>
          <cell r="AB3528">
            <v>26.5</v>
          </cell>
          <cell r="AC3528">
            <v>0.03021</v>
          </cell>
          <cell r="AD3528">
            <v>9.68</v>
          </cell>
          <cell r="AE3528">
            <v>11.1</v>
          </cell>
          <cell r="AF3528">
            <v>8</v>
          </cell>
          <cell r="AG3528" t="str">
            <v/>
          </cell>
        </row>
        <row r="3529">
          <cell r="A3529" t="str">
            <v>MD1144</v>
          </cell>
          <cell r="B3529" t="str">
            <v>MD2020007</v>
          </cell>
          <cell r="C3529" t="str">
            <v>mideer阿基米德积木-暖色100PCS</v>
          </cell>
          <cell r="D3529" t="str">
            <v>mideer City Blocks - 100P Warm Color</v>
          </cell>
          <cell r="E3529" t="str">
            <v>6936352511441</v>
          </cell>
          <cell r="F3529">
            <v>129</v>
          </cell>
          <cell r="G3529">
            <v>139.94</v>
          </cell>
          <cell r="H3529" t="str">
            <v>3+到20+</v>
          </cell>
          <cell r="I3529" t="str">
            <v>老品</v>
          </cell>
          <cell r="J3529" t="str">
            <v>1、产品同竞品差异点（优势点）：超多的sku，超多选择
2、产品功能点：露底水漆，加大摩擦更好搭
3、产品设计优势：彩虹/原木高级感配色
4、产品教育属性优势：锻炼创造力、安全感、平衡力等
5、产品安全属性优势：原生安全实心松木
6、产品相关服务优势：
7、其他：</v>
          </cell>
          <cell r="K3529" t="str">
            <v>自由搭配不设限，原生木材无异味，无毛刺但摩擦大</v>
          </cell>
          <cell r="L3529" t="str">
            <v/>
          </cell>
          <cell r="M3529" t="str">
            <v>销售商品</v>
          </cell>
          <cell r="N3529" t="str">
            <v>2022/03/11</v>
          </cell>
          <cell r="O3529">
            <v>58.05</v>
          </cell>
          <cell r="P3529">
            <v>1.21</v>
          </cell>
          <cell r="Q3529">
            <v>26.5</v>
          </cell>
          <cell r="R3529">
            <v>24.3</v>
          </cell>
          <cell r="S3529">
            <v>4.5</v>
          </cell>
          <cell r="T3529" t="str">
            <v>无</v>
          </cell>
          <cell r="U3529" t="str">
            <v/>
          </cell>
          <cell r="V3529" t="str">
            <v>36500</v>
          </cell>
          <cell r="W3529">
            <v>26.5</v>
          </cell>
          <cell r="X3529">
            <v>24.3</v>
          </cell>
          <cell r="Y3529">
            <v>4.5</v>
          </cell>
          <cell r="Z3529">
            <v>40</v>
          </cell>
          <cell r="AA3529">
            <v>27.5</v>
          </cell>
          <cell r="AB3529">
            <v>26.5</v>
          </cell>
          <cell r="AC3529">
            <v>0.02915</v>
          </cell>
          <cell r="AD3529">
            <v>9.68</v>
          </cell>
          <cell r="AE3529">
            <v>11</v>
          </cell>
          <cell r="AF3529">
            <v>8</v>
          </cell>
          <cell r="AG3529" t="str">
            <v/>
          </cell>
        </row>
        <row r="3530">
          <cell r="A3530" t="str">
            <v>MD1145</v>
          </cell>
          <cell r="B3530" t="str">
            <v>MD2020007</v>
          </cell>
          <cell r="C3530" t="str">
            <v>mideer阿基米德积木-粉紫色100PCS</v>
          </cell>
          <cell r="D3530" t="str">
            <v>mideer City Blocks - 100P Pinkish Purple</v>
          </cell>
          <cell r="E3530" t="str">
            <v>6936352511458</v>
          </cell>
          <cell r="F3530">
            <v>129</v>
          </cell>
          <cell r="G3530">
            <v>139.94</v>
          </cell>
          <cell r="H3530" t="str">
            <v>3+到20+</v>
          </cell>
          <cell r="I3530" t="str">
            <v>老品</v>
          </cell>
          <cell r="J3530" t="str">
            <v>1、产品同竞品差异点（优势点）：超多的sku，超多选择
2、产品功能点：露底水漆，加大摩擦更好搭
3、产品设计优势：彩虹/原木高级感配色
4、产品教育属性优势：锻炼创造力、安全感、平衡力等
5、产品安全属性优势：原生安全实心松木
6、产品相关服务优势：
7、其他：</v>
          </cell>
          <cell r="K3530" t="str">
            <v>自由搭配不设限，原生木材无异味，无毛刺但摩擦大</v>
          </cell>
          <cell r="L3530" t="str">
            <v/>
          </cell>
          <cell r="M3530" t="str">
            <v>销售商品</v>
          </cell>
          <cell r="N3530" t="str">
            <v>2022/03/15</v>
          </cell>
          <cell r="O3530">
            <v>58.05</v>
          </cell>
          <cell r="P3530">
            <v>1.21</v>
          </cell>
          <cell r="Q3530">
            <v>26.5</v>
          </cell>
          <cell r="R3530">
            <v>24.3</v>
          </cell>
          <cell r="S3530">
            <v>4.5</v>
          </cell>
          <cell r="T3530" t="str">
            <v>有</v>
          </cell>
          <cell r="U3530" t="str">
            <v/>
          </cell>
          <cell r="V3530" t="str">
            <v>2190</v>
          </cell>
          <cell r="W3530">
            <v>26.5</v>
          </cell>
          <cell r="X3530">
            <v>24.3</v>
          </cell>
          <cell r="Y3530">
            <v>4.5</v>
          </cell>
          <cell r="Z3530">
            <v>40</v>
          </cell>
          <cell r="AA3530">
            <v>27.5</v>
          </cell>
          <cell r="AB3530">
            <v>26.5</v>
          </cell>
          <cell r="AC3530">
            <v>0.02915</v>
          </cell>
          <cell r="AD3530">
            <v>9.68</v>
          </cell>
          <cell r="AE3530">
            <v>14.5</v>
          </cell>
          <cell r="AF3530">
            <v>8</v>
          </cell>
          <cell r="AG3530" t="str">
            <v/>
          </cell>
        </row>
        <row r="3531">
          <cell r="A3531" t="str">
            <v>MD1152</v>
          </cell>
          <cell r="B3531" t="str">
            <v>MD2022019</v>
          </cell>
          <cell r="C3531" t="str">
            <v>mideer 玩具收纳袋  吨袋 蓝色</v>
          </cell>
          <cell r="D3531" t="str">
            <v>mideer Toy Storage Bag - blue</v>
          </cell>
          <cell r="E3531" t="str">
            <v>6936352511526</v>
          </cell>
          <cell r="F3531">
            <v>39</v>
          </cell>
          <cell r="G3531">
            <v>51.32</v>
          </cell>
          <cell r="H3531" t="str">
            <v/>
          </cell>
          <cell r="I3531" t="str">
            <v>老品</v>
          </cell>
          <cell r="J3531" t="str">
            <v/>
          </cell>
          <cell r="K3531" t="str">
            <v>4步拼装，不占地却很能装，不用时可折叠收纳</v>
          </cell>
          <cell r="L3531" t="str">
            <v/>
          </cell>
          <cell r="M3531" t="str">
            <v>销售商品</v>
          </cell>
          <cell r="N3531" t="str">
            <v>2022/04/12</v>
          </cell>
          <cell r="O3531">
            <v>19.5</v>
          </cell>
          <cell r="P3531">
            <v>0.5</v>
          </cell>
          <cell r="Q3531">
            <v>42</v>
          </cell>
          <cell r="R3531">
            <v>26</v>
          </cell>
          <cell r="S3531">
            <v>4</v>
          </cell>
          <cell r="T3531" t="str">
            <v>有</v>
          </cell>
          <cell r="U3531" t="str">
            <v/>
          </cell>
          <cell r="V3531" t="str">
            <v>2190</v>
          </cell>
        </row>
        <row r="3531">
          <cell r="AC3531">
            <v>0</v>
          </cell>
        </row>
        <row r="3531">
          <cell r="AG3531" t="str">
            <v/>
          </cell>
        </row>
        <row r="3532">
          <cell r="A3532" t="str">
            <v>MD1151</v>
          </cell>
          <cell r="B3532" t="str">
            <v>MD2022019</v>
          </cell>
          <cell r="C3532" t="str">
            <v>mideer玩具收纳袋-吨袋（米色）</v>
          </cell>
          <cell r="D3532" t="str">
            <v>mideer Toy Storage Bag - Beige</v>
          </cell>
          <cell r="E3532" t="str">
            <v>6936352511519</v>
          </cell>
          <cell r="F3532">
            <v>39</v>
          </cell>
          <cell r="G3532">
            <v>55.95</v>
          </cell>
          <cell r="H3532" t="str">
            <v>3+到20+</v>
          </cell>
          <cell r="I3532" t="str">
            <v>老品</v>
          </cell>
          <cell r="J3532" t="str">
            <v>1、产品同竞品差异点（优势点）：大容量、高品质、易折叠
2、产品功能点：
3、产品设计优势：
4、产品教育属性优势：
5、产品安全属性优势：
6、产品相关服务优势：
7、其他：</v>
          </cell>
          <cell r="K3532" t="str">
            <v>大容量玩具收纳袋</v>
          </cell>
          <cell r="L3532" t="str">
            <v>Storage Bag for toys</v>
          </cell>
          <cell r="M3532" t="str">
            <v>销售商品</v>
          </cell>
          <cell r="N3532" t="str">
            <v>2022/04/12</v>
          </cell>
          <cell r="O3532">
            <v>19.5</v>
          </cell>
          <cell r="P3532">
            <v>0.6</v>
          </cell>
          <cell r="Q3532">
            <v>42</v>
          </cell>
          <cell r="R3532">
            <v>26</v>
          </cell>
          <cell r="S3532">
            <v>4</v>
          </cell>
          <cell r="T3532" t="str">
            <v>有</v>
          </cell>
          <cell r="U3532" t="str">
            <v/>
          </cell>
          <cell r="V3532" t="str">
            <v>2190</v>
          </cell>
          <cell r="W3532">
            <v>39</v>
          </cell>
          <cell r="X3532">
            <v>27</v>
          </cell>
          <cell r="Y3532">
            <v>5</v>
          </cell>
          <cell r="Z3532">
            <v>56</v>
          </cell>
          <cell r="AA3532">
            <v>41</v>
          </cell>
          <cell r="AB3532">
            <v>39</v>
          </cell>
          <cell r="AC3532">
            <v>0.089544</v>
          </cell>
          <cell r="AD3532">
            <v>9.64</v>
          </cell>
          <cell r="AE3532">
            <v>10.64</v>
          </cell>
          <cell r="AF3532">
            <v>24</v>
          </cell>
          <cell r="AG3532" t="str">
            <v/>
          </cell>
        </row>
        <row r="3533">
          <cell r="A3533" t="str">
            <v>MD1150</v>
          </cell>
          <cell r="B3533" t="str">
            <v>MD2022019</v>
          </cell>
          <cell r="C3533" t="str">
            <v>mideer玩具收纳袋-吨袋（褐色）</v>
          </cell>
          <cell r="D3533" t="str">
            <v>mideer Toy Storage Bag - Brown</v>
          </cell>
          <cell r="E3533" t="str">
            <v>6936352511502</v>
          </cell>
          <cell r="F3533">
            <v>39</v>
          </cell>
          <cell r="G3533">
            <v>55.95</v>
          </cell>
          <cell r="H3533" t="str">
            <v>3+到20+</v>
          </cell>
          <cell r="I3533" t="str">
            <v>老品</v>
          </cell>
          <cell r="J3533" t="str">
            <v>1、产品同竞品差异点（优势点）：大容量、高品质、易折叠
2、产品功能点：
3、产品设计优势：
4、产品教育属性优势：
5、产品安全属性优势：
6、产品相关服务优势：
7、其他：</v>
          </cell>
          <cell r="K3533" t="str">
            <v>4步拼装，不占地却很能装，不用时可折叠收纳</v>
          </cell>
          <cell r="L3533" t="str">
            <v/>
          </cell>
          <cell r="M3533" t="str">
            <v>销售商品</v>
          </cell>
          <cell r="N3533" t="str">
            <v>2022/04/12</v>
          </cell>
          <cell r="O3533">
            <v>19.5</v>
          </cell>
          <cell r="P3533">
            <v>0.5</v>
          </cell>
          <cell r="Q3533">
            <v>42</v>
          </cell>
          <cell r="R3533">
            <v>26</v>
          </cell>
          <cell r="S3533">
            <v>4</v>
          </cell>
          <cell r="T3533" t="str">
            <v>有</v>
          </cell>
          <cell r="U3533" t="str">
            <v/>
          </cell>
          <cell r="V3533" t="str">
            <v>2190</v>
          </cell>
          <cell r="W3533">
            <v>42</v>
          </cell>
          <cell r="X3533">
            <v>26</v>
          </cell>
          <cell r="Y3533">
            <v>4</v>
          </cell>
          <cell r="Z3533">
            <v>55</v>
          </cell>
          <cell r="AA3533">
            <v>43</v>
          </cell>
          <cell r="AB3533">
            <v>60</v>
          </cell>
          <cell r="AC3533">
            <v>0.1419</v>
          </cell>
          <cell r="AD3533">
            <v>15</v>
          </cell>
          <cell r="AE3533">
            <v>17.37</v>
          </cell>
          <cell r="AF3533">
            <v>30</v>
          </cell>
          <cell r="AG3533" t="str">
            <v/>
          </cell>
        </row>
        <row r="3534">
          <cell r="A3534" t="str">
            <v>MD1149</v>
          </cell>
          <cell r="B3534" t="str">
            <v>MD2022019</v>
          </cell>
          <cell r="C3534" t="str">
            <v>mideer 玩具收纳袋  吨袋 绿色</v>
          </cell>
          <cell r="D3534" t="str">
            <v>mideer Toy Storage Bag - Green</v>
          </cell>
          <cell r="E3534" t="str">
            <v>6936352511496</v>
          </cell>
          <cell r="F3534">
            <v>39</v>
          </cell>
          <cell r="G3534">
            <v>51.32</v>
          </cell>
          <cell r="H3534" t="str">
            <v/>
          </cell>
          <cell r="I3534" t="str">
            <v>老品</v>
          </cell>
          <cell r="J3534" t="str">
            <v/>
          </cell>
          <cell r="K3534" t="str">
            <v>4步拼装，不占地却很能装，不用时可折叠收纳</v>
          </cell>
          <cell r="L3534" t="str">
            <v/>
          </cell>
          <cell r="M3534" t="str">
            <v>销售商品</v>
          </cell>
          <cell r="N3534" t="str">
            <v>2022/04/12</v>
          </cell>
          <cell r="O3534">
            <v>19.5</v>
          </cell>
          <cell r="P3534">
            <v>0.5</v>
          </cell>
          <cell r="Q3534">
            <v>42</v>
          </cell>
          <cell r="R3534">
            <v>26</v>
          </cell>
          <cell r="S3534">
            <v>4</v>
          </cell>
          <cell r="T3534" t="str">
            <v>有</v>
          </cell>
          <cell r="U3534" t="str">
            <v/>
          </cell>
          <cell r="V3534" t="str">
            <v>2190</v>
          </cell>
        </row>
        <row r="3534">
          <cell r="AC3534">
            <v>0</v>
          </cell>
        </row>
        <row r="3534">
          <cell r="AG3534" t="str">
            <v/>
          </cell>
        </row>
        <row r="3535">
          <cell r="A3535" t="str">
            <v>MD1162</v>
          </cell>
          <cell r="B3535" t="str">
            <v>MD2022048</v>
          </cell>
          <cell r="C3535" t="str">
            <v>mideer阿基米德洞洞积木-暖色</v>
          </cell>
          <cell r="D3535" t="str">
            <v>mideer Archimedes Dimonds Hole Blocks - Warm</v>
          </cell>
          <cell r="E3535" t="str">
            <v>6936352511625</v>
          </cell>
          <cell r="F3535">
            <v>139</v>
          </cell>
          <cell r="G3535">
            <v>160.96</v>
          </cell>
          <cell r="H3535" t="str">
            <v>3+到20+</v>
          </cell>
          <cell r="I3535" t="str">
            <v>老品</v>
          </cell>
          <cell r="J3535" t="str">
            <v>1、产品同竞品差异点（优势点）：超多的sku，超多选择
2、产品功能点：露底水漆，加大摩擦更好搭
3、产品设计优势：彩虹/原木高级感配色，光影炫彩体验
4、产品教育属性优势：锻炼创造力、安全感、平衡力等
5、产品安全属性优势：原生安全实心松木
6、产品相关服务优势：
7、其他：</v>
          </cell>
          <cell r="K3535" t="str">
            <v>自由搭配不设限，原生木材无异味，可玩光影游戏</v>
          </cell>
          <cell r="L3535" t="str">
            <v/>
          </cell>
          <cell r="M3535" t="str">
            <v>销售商品</v>
          </cell>
          <cell r="N3535" t="str">
            <v>2022/07/08</v>
          </cell>
          <cell r="O3535">
            <v>62.55</v>
          </cell>
          <cell r="P3535">
            <v>1.6</v>
          </cell>
          <cell r="Q3535">
            <v>26.5</v>
          </cell>
          <cell r="R3535">
            <v>24.5</v>
          </cell>
          <cell r="S3535">
            <v>4.5</v>
          </cell>
          <cell r="T3535" t="str">
            <v>有</v>
          </cell>
          <cell r="U3535" t="str">
            <v/>
          </cell>
          <cell r="V3535" t="str">
            <v>2190</v>
          </cell>
          <cell r="W3535">
            <v>26.5</v>
          </cell>
          <cell r="X3535">
            <v>24.5</v>
          </cell>
          <cell r="Y3535">
            <v>4.5</v>
          </cell>
          <cell r="Z3535">
            <v>40</v>
          </cell>
          <cell r="AA3535">
            <v>27.5</v>
          </cell>
          <cell r="AB3535">
            <v>26.5</v>
          </cell>
          <cell r="AC3535">
            <v>0.02915</v>
          </cell>
          <cell r="AD3535">
            <v>12.8</v>
          </cell>
          <cell r="AE3535">
            <v>15</v>
          </cell>
          <cell r="AF3535">
            <v>8</v>
          </cell>
          <cell r="AG3535" t="str">
            <v/>
          </cell>
        </row>
        <row r="3536">
          <cell r="A3536" t="str">
            <v>MD1163</v>
          </cell>
          <cell r="B3536" t="str">
            <v>MD2022048</v>
          </cell>
          <cell r="C3536" t="str">
            <v>mideer阿基米德洞洞积木-冷色</v>
          </cell>
          <cell r="D3536" t="str">
            <v>mideer Archimedes Dimonds Hole Blocks - Cool</v>
          </cell>
          <cell r="E3536" t="str">
            <v>6936352511632</v>
          </cell>
          <cell r="F3536">
            <v>139</v>
          </cell>
          <cell r="G3536">
            <v>160.96</v>
          </cell>
          <cell r="H3536" t="str">
            <v>3+到20+</v>
          </cell>
          <cell r="I3536" t="str">
            <v>老品</v>
          </cell>
          <cell r="J3536" t="str">
            <v>1、产品同竞品差异点（优势点）：超多的sku，超多选择
2、产品功能点：露底水漆，加大摩擦更好搭
3、产品设计优势：彩虹/原木高级感配色，光影炫彩体验
4、产品教育属性优势：锻炼创造力、安全感、平衡力等
5、产品安全属性优势：原生安全实心松木
6、产品相关服务优势：
7、其他：</v>
          </cell>
          <cell r="K3536" t="str">
            <v>自由搭配不设限，原生木材无异味，可玩光影游戏</v>
          </cell>
          <cell r="L3536" t="str">
            <v/>
          </cell>
          <cell r="M3536" t="str">
            <v>销售商品</v>
          </cell>
          <cell r="N3536" t="str">
            <v>2022/07/08</v>
          </cell>
          <cell r="O3536">
            <v>62.55</v>
          </cell>
          <cell r="P3536">
            <v>1.6</v>
          </cell>
          <cell r="Q3536">
            <v>26.5</v>
          </cell>
          <cell r="R3536">
            <v>24.5</v>
          </cell>
          <cell r="S3536">
            <v>4.5</v>
          </cell>
          <cell r="T3536" t="str">
            <v>有</v>
          </cell>
          <cell r="U3536" t="str">
            <v/>
          </cell>
          <cell r="V3536" t="str">
            <v>2190</v>
          </cell>
          <cell r="W3536">
            <v>26.5</v>
          </cell>
          <cell r="X3536">
            <v>24.5</v>
          </cell>
          <cell r="Y3536">
            <v>4.5</v>
          </cell>
          <cell r="Z3536">
            <v>40</v>
          </cell>
          <cell r="AA3536">
            <v>27.5</v>
          </cell>
          <cell r="AB3536">
            <v>26.5</v>
          </cell>
          <cell r="AC3536">
            <v>0.02915</v>
          </cell>
          <cell r="AD3536">
            <v>12.8</v>
          </cell>
          <cell r="AE3536">
            <v>15</v>
          </cell>
          <cell r="AF3536">
            <v>8</v>
          </cell>
          <cell r="AG3536" t="str">
            <v/>
          </cell>
        </row>
        <row r="3537">
          <cell r="A3537" t="str">
            <v>MD1164</v>
          </cell>
          <cell r="B3537" t="str">
            <v>MD2022048</v>
          </cell>
          <cell r="C3537" t="str">
            <v>mideer阿基米德洞洞积木-粉紫色</v>
          </cell>
          <cell r="D3537" t="str">
            <v>mideer Archimedes Dimonds Hole Blocks - Pinkish Purple</v>
          </cell>
          <cell r="E3537" t="str">
            <v>6936352511649</v>
          </cell>
          <cell r="F3537">
            <v>139</v>
          </cell>
          <cell r="G3537">
            <v>160.96</v>
          </cell>
          <cell r="H3537" t="str">
            <v>3+到20+</v>
          </cell>
          <cell r="I3537" t="str">
            <v>老品</v>
          </cell>
          <cell r="J3537" t="str">
            <v>1、产品同竞品差异点（优势点）：超多的sku，超多选择
2、产品功能点：露底水漆，加大摩擦更好搭
3、产品设计优势：彩虹/原木高级感配色，光影炫彩体验
4、产品教育属性优势：锻炼创造力、安全感、平衡力等
5、产品安全属性优势：原生安全实心松木
6、产品相关服务优势：
7、其他：</v>
          </cell>
          <cell r="K3537" t="str">
            <v>自由搭配不设限，原生木材无异味，可玩光影游戏</v>
          </cell>
          <cell r="L3537" t="str">
            <v/>
          </cell>
          <cell r="M3537" t="str">
            <v>销售商品</v>
          </cell>
          <cell r="N3537" t="str">
            <v>2022/07/08</v>
          </cell>
          <cell r="O3537">
            <v>62.55</v>
          </cell>
          <cell r="P3537">
            <v>1.6</v>
          </cell>
          <cell r="Q3537">
            <v>26.5</v>
          </cell>
          <cell r="R3537">
            <v>24.5</v>
          </cell>
          <cell r="S3537">
            <v>4.5</v>
          </cell>
          <cell r="T3537" t="str">
            <v>有</v>
          </cell>
          <cell r="U3537" t="str">
            <v/>
          </cell>
          <cell r="V3537" t="str">
            <v>2190</v>
          </cell>
          <cell r="W3537">
            <v>26.5</v>
          </cell>
          <cell r="X3537">
            <v>24.3</v>
          </cell>
          <cell r="Y3537">
            <v>4.5</v>
          </cell>
          <cell r="Z3537">
            <v>40</v>
          </cell>
          <cell r="AA3537">
            <v>27.5</v>
          </cell>
          <cell r="AB3537">
            <v>26.5</v>
          </cell>
          <cell r="AC3537">
            <v>0.02915</v>
          </cell>
          <cell r="AD3537">
            <v>12.8</v>
          </cell>
          <cell r="AE3537">
            <v>14.5</v>
          </cell>
          <cell r="AF3537">
            <v>8</v>
          </cell>
          <cell r="AG3537" t="str">
            <v/>
          </cell>
        </row>
        <row r="3538">
          <cell r="A3538" t="str">
            <v>MD1146</v>
          </cell>
          <cell r="B3538" t="str">
            <v>MD2020007</v>
          </cell>
          <cell r="C3538" t="str">
            <v>mideer阿基米德积木-原木色100PCS</v>
          </cell>
          <cell r="D3538" t="str">
            <v>mideer City Blocks - 100P Log color</v>
          </cell>
          <cell r="E3538" t="str">
            <v>6936352511465</v>
          </cell>
          <cell r="F3538">
            <v>88</v>
          </cell>
          <cell r="G3538">
            <v>139.94</v>
          </cell>
          <cell r="H3538" t="str">
            <v>3+到20+</v>
          </cell>
          <cell r="I3538" t="str">
            <v>老品</v>
          </cell>
          <cell r="J3538" t="str">
            <v>1、产品同竞品差异点（优势点）：超多的sku，超多选择
2、产品功能点：露底水漆，加大摩擦更好搭
3、产品设计优势：彩虹/原木高级感配色
4、产品教育属性优势：锻炼创造力、安全感、平衡力等
5、产品安全属性优势：原生安全实心松木
6、产品相关服务优势：
7、其他：</v>
          </cell>
          <cell r="K3538" t="str">
            <v>自由搭配不设限，原生木材无异味，无毛刺但摩擦大</v>
          </cell>
          <cell r="L3538" t="str">
            <v/>
          </cell>
          <cell r="M3538" t="str">
            <v>销售商品</v>
          </cell>
          <cell r="N3538" t="str">
            <v>2022/07/08</v>
          </cell>
          <cell r="O3538">
            <v>39.6</v>
          </cell>
          <cell r="P3538">
            <v>1.21</v>
          </cell>
          <cell r="Q3538">
            <v>26.5</v>
          </cell>
          <cell r="R3538">
            <v>24.3</v>
          </cell>
          <cell r="S3538">
            <v>4.5</v>
          </cell>
          <cell r="T3538" t="str">
            <v>有</v>
          </cell>
          <cell r="U3538" t="str">
            <v/>
          </cell>
          <cell r="V3538" t="str">
            <v>2190</v>
          </cell>
          <cell r="W3538">
            <v>26.5</v>
          </cell>
          <cell r="X3538">
            <v>24.5</v>
          </cell>
          <cell r="Y3538">
            <v>4.5</v>
          </cell>
          <cell r="Z3538">
            <v>40</v>
          </cell>
          <cell r="AA3538">
            <v>27.5</v>
          </cell>
          <cell r="AB3538">
            <v>26.5</v>
          </cell>
          <cell r="AC3538">
            <v>0.02915</v>
          </cell>
          <cell r="AD3538">
            <v>9.68</v>
          </cell>
          <cell r="AE3538">
            <v>14.5</v>
          </cell>
          <cell r="AF3538">
            <v>8</v>
          </cell>
          <cell r="AG3538" t="str">
            <v/>
          </cell>
        </row>
        <row r="3539">
          <cell r="A3539" t="str">
            <v>MD1166</v>
          </cell>
          <cell r="B3539" t="str">
            <v>MD2022001</v>
          </cell>
          <cell r="C3539" t="str">
            <v>mideer 彩窗磁力片 管道滚珠   100pcs</v>
          </cell>
          <cell r="D3539" t="str">
            <v>mideer Colorful Magnetic Tiles - Marble Run 100PCS</v>
          </cell>
          <cell r="E3539" t="str">
            <v>6936352511663</v>
          </cell>
          <cell r="F3539">
            <v>299</v>
          </cell>
          <cell r="G3539">
            <v>349.96</v>
          </cell>
          <cell r="H3539" t="str">
            <v>3+到20+</v>
          </cell>
          <cell r="I3539" t="str">
            <v>老品</v>
          </cell>
          <cell r="J3539" t="str">
            <v>1、产品同竞品差异点（优势点）：管道滚珠主题，透彩彩窗光影、mideer磁力片关键词
2、产品功能点：8快磁铁双倍磁力、大尺寸好抓握、双面牢固度加强
3、产品设计优势：4棱彩窗简洁造型
4、产品教育属性优势：早教教育内容
5、产品安全属性优势：超强超声波焊接
6、产品相关服务优势：碎磁缺磁补发
7、其他：/</v>
          </cell>
          <cell r="K3539" t="str">
            <v>1.开放式彩窗磁力管道 2.加厚透明管道 珠子滚动可见度更高 3.新一代加厚强磁芯 1片胜2片 4.从平面到立体 逐阶引导 5.更丰富的管道滚珠玩法 6.超声波焊接工艺 防吞耐摔更安全 7.国内外权威认证 有害物零检出 8.进阶拼搭图册 由简到难秒上手</v>
          </cell>
          <cell r="L3539" t="str">
            <v>1. Open-frame color window magnetic tube set 2. Thickened transparent tubes Higher visibility as marbles roll 3. Next-generation thickened strong magnetic core One tile equals two 4. From 2D to 3D Step-by-step guidance 5. More varied tube and marble rolling play 6. Ultrasonic welding craftsmanship Anti-choking Drop-resistant Safer to play 7. Authoritative certifications at home and abroad Zero harmful substances detected 8. Advanced building guide From easy to hard Get started in seconds</v>
          </cell>
          <cell r="M3539" t="str">
            <v>销售商品</v>
          </cell>
          <cell r="N3539" t="str">
            <v>2022/07/09</v>
          </cell>
          <cell r="O3539">
            <v>134.55</v>
          </cell>
          <cell r="P3539">
            <v>2.75</v>
          </cell>
          <cell r="Q3539">
            <v>45</v>
          </cell>
          <cell r="R3539">
            <v>35</v>
          </cell>
          <cell r="S3539">
            <v>8.5</v>
          </cell>
          <cell r="T3539" t="str">
            <v>无</v>
          </cell>
          <cell r="U3539" t="str">
            <v/>
          </cell>
          <cell r="V3539" t="str">
            <v>36500</v>
          </cell>
          <cell r="W3539">
            <v>44.7</v>
          </cell>
          <cell r="X3539">
            <v>35.4</v>
          </cell>
          <cell r="Y3539">
            <v>8.6</v>
          </cell>
          <cell r="Z3539">
            <v>46.2</v>
          </cell>
          <cell r="AA3539">
            <v>37.4</v>
          </cell>
          <cell r="AB3539">
            <v>45.3</v>
          </cell>
          <cell r="AC3539">
            <v>0.078272964</v>
          </cell>
          <cell r="AD3539">
            <v>14</v>
          </cell>
          <cell r="AE3539">
            <v>14.6</v>
          </cell>
          <cell r="AF3539">
            <v>5</v>
          </cell>
          <cell r="AG3539" t="str">
            <v>否</v>
          </cell>
        </row>
        <row r="3540">
          <cell r="A3540" t="str">
            <v>MD1168</v>
          </cell>
          <cell r="B3540" t="str">
            <v>MD2020007</v>
          </cell>
          <cell r="C3540" t="str">
            <v>mideer阿基米德积木-原木色300PCS</v>
          </cell>
          <cell r="D3540" t="str">
            <v>mideer Archimedes Blocks- Burlywood 300PCS</v>
          </cell>
          <cell r="E3540" t="str">
            <v>6936352511687</v>
          </cell>
          <cell r="F3540">
            <v>188</v>
          </cell>
          <cell r="G3540">
            <v>216.98</v>
          </cell>
          <cell r="H3540" t="str">
            <v>3+到20+</v>
          </cell>
          <cell r="I3540" t="str">
            <v>老品</v>
          </cell>
          <cell r="J3540" t="str">
            <v>1、产品同竞品差异点（优势点）：超多的sku，超多选择
2、产品功能点：露底水漆，加大摩擦更好搭
3、产品设计优势：彩虹/原木高级感配色
4、产品教育属性优势：锻炼创造力、安全感、平衡力等
5、产品安全属性优势：原生安全实心松木
6、产品相关服务优势：
7、其他：</v>
          </cell>
          <cell r="K3540" t="str">
            <v>自由搭配不设限，原生木材无异味，无毛刺但摩擦大</v>
          </cell>
          <cell r="L3540" t="str">
            <v/>
          </cell>
          <cell r="M3540" t="str">
            <v>销售商品</v>
          </cell>
          <cell r="N3540" t="str">
            <v>2022/07/26</v>
          </cell>
          <cell r="O3540">
            <v>84.6</v>
          </cell>
          <cell r="P3540">
            <v>3.6</v>
          </cell>
          <cell r="Q3540">
            <v>27</v>
          </cell>
          <cell r="R3540">
            <v>12</v>
          </cell>
          <cell r="S3540">
            <v>12.5</v>
          </cell>
          <cell r="T3540" t="str">
            <v>无</v>
          </cell>
          <cell r="U3540" t="str">
            <v/>
          </cell>
          <cell r="V3540" t="str">
            <v>36500</v>
          </cell>
          <cell r="W3540">
            <v>27</v>
          </cell>
          <cell r="X3540">
            <v>12</v>
          </cell>
          <cell r="Y3540">
            <v>12.5</v>
          </cell>
          <cell r="Z3540">
            <v>52.5</v>
          </cell>
          <cell r="AA3540">
            <v>28</v>
          </cell>
          <cell r="AB3540">
            <v>27</v>
          </cell>
          <cell r="AC3540">
            <v>0.03969</v>
          </cell>
          <cell r="AD3540">
            <v>14.4</v>
          </cell>
          <cell r="AE3540">
            <v>14.6</v>
          </cell>
          <cell r="AF3540">
            <v>4</v>
          </cell>
          <cell r="AG3540" t="str">
            <v/>
          </cell>
        </row>
        <row r="3541">
          <cell r="A3541" t="str">
            <v>MD4230</v>
          </cell>
          <cell r="B3541" t="str">
            <v>MD2017053</v>
          </cell>
          <cell r="C3541" t="str">
            <v>mideer小小泥瓦匠-花园别墅</v>
          </cell>
          <cell r="D3541" t="str">
            <v>无</v>
          </cell>
          <cell r="E3541" t="str">
            <v>6936352542308</v>
          </cell>
          <cell r="F3541">
            <v>299</v>
          </cell>
          <cell r="G3541">
            <v>298.98</v>
          </cell>
          <cell r="H3541" t="str">
            <v>3+到20+</v>
          </cell>
          <cell r="I3541" t="str">
            <v>老品</v>
          </cell>
          <cell r="J3541" t="str">
            <v>1、产品同竞品差异点（优势点）：真砖真瓦，植物种植
2、产品功能点：
3、产品设计优势：花园别墅设计
4、产品教育属性优势：/
5、产品安全属性优势：玉米淀粉水泥超安全
6、产品相关服务优势：
7、其他：</v>
          </cell>
          <cell r="K3541" t="str">
            <v>真砖真瓦真体验，仿真水泥可清洗，可重复搭建</v>
          </cell>
          <cell r="L3541" t="str">
            <v/>
          </cell>
          <cell r="M3541" t="str">
            <v>销售商品</v>
          </cell>
          <cell r="N3541" t="str">
            <v>2023/03/03</v>
          </cell>
          <cell r="O3541">
            <v>113.62</v>
          </cell>
          <cell r="P3541">
            <v>4.58</v>
          </cell>
          <cell r="Q3541">
            <v>37</v>
          </cell>
          <cell r="R3541">
            <v>30</v>
          </cell>
          <cell r="S3541">
            <v>8.2</v>
          </cell>
          <cell r="T3541" t="str">
            <v>有</v>
          </cell>
          <cell r="U3541" t="str">
            <v/>
          </cell>
          <cell r="V3541" t="str">
            <v>2190</v>
          </cell>
          <cell r="W3541">
            <v>37</v>
          </cell>
          <cell r="X3541">
            <v>31.5</v>
          </cell>
          <cell r="Y3541">
            <v>26.5</v>
          </cell>
          <cell r="Z3541">
            <v>38.5</v>
          </cell>
          <cell r="AA3541">
            <v>30</v>
          </cell>
          <cell r="AB3541">
            <v>8.2</v>
          </cell>
          <cell r="AC3541">
            <v>0.009471</v>
          </cell>
          <cell r="AD3541">
            <v>13.74</v>
          </cell>
          <cell r="AE3541">
            <v>15</v>
          </cell>
          <cell r="AF3541">
            <v>3</v>
          </cell>
          <cell r="AG3541" t="str">
            <v/>
          </cell>
        </row>
        <row r="3542">
          <cell r="A3542" t="str">
            <v>CT2232</v>
          </cell>
          <cell r="B3542" t="str">
            <v>MD2022019</v>
          </cell>
          <cell r="C3542" t="str">
            <v>外贸定制吨袋</v>
          </cell>
          <cell r="D3542" t="str">
            <v>无</v>
          </cell>
          <cell r="E3542" t="str">
            <v>无</v>
          </cell>
          <cell r="F3542">
            <v>109</v>
          </cell>
          <cell r="G3542">
            <v>109</v>
          </cell>
          <cell r="H3542" t="str">
            <v>3+到20+</v>
          </cell>
          <cell r="I3542" t="str">
            <v>老品</v>
          </cell>
          <cell r="J3542" t="str">
            <v>1、产品同竞品差异点（优势点）：大容量、高品质、易折叠
2、产品功能点：
3、产品设计优势：
4、产品教育属性优势：
5、产品安全属性优势：
6、产品相关服务优势：
7、其他：</v>
          </cell>
          <cell r="K3542" t="str">
            <v>4步拼装，不占地却很能装，不用时可折叠收纳</v>
          </cell>
          <cell r="L3542" t="str">
            <v/>
          </cell>
          <cell r="M3542" t="str">
            <v>ODM单</v>
          </cell>
          <cell r="N3542" t="str">
            <v>2022/10/07</v>
          </cell>
          <cell r="O3542">
            <v>41.42</v>
          </cell>
        </row>
        <row r="3542">
          <cell r="Q3542">
            <v>0</v>
          </cell>
          <cell r="R3542">
            <v>0</v>
          </cell>
          <cell r="S3542">
            <v>0</v>
          </cell>
          <cell r="T3542" t="str">
            <v>有</v>
          </cell>
          <cell r="U3542" t="str">
            <v/>
          </cell>
          <cell r="V3542" t="str">
            <v>2190</v>
          </cell>
        </row>
        <row r="3542">
          <cell r="AC3542">
            <v>0</v>
          </cell>
        </row>
        <row r="3542">
          <cell r="AG3542" t="str">
            <v/>
          </cell>
        </row>
        <row r="3543">
          <cell r="A3543" t="str">
            <v>MD1170</v>
          </cell>
          <cell r="B3543" t="str">
            <v>MD2022086</v>
          </cell>
          <cell r="C3543" t="str">
            <v>mideer彩虹磁力棒100PCS</v>
          </cell>
          <cell r="D3543" t="str">
            <v>无</v>
          </cell>
          <cell r="E3543" t="str">
            <v>6936352511700</v>
          </cell>
          <cell r="F3543">
            <v>239</v>
          </cell>
          <cell r="G3543">
            <v>283.03</v>
          </cell>
          <cell r="H3543" t="str">
            <v>3+到20+</v>
          </cell>
          <cell r="I3543" t="str">
            <v>老品</v>
          </cell>
          <cell r="J3543" t="str">
            <v>1、产品同竞品差异点（优势点）：安全性、大棒、logo识别
2、产品功能点：好抓握
3、产品设计优势：彩虹配色
4、产品教育属性优势：早教内容
5、产品安全属性优势：/
6、产品相关服务优势：/
7、其他：</v>
          </cell>
          <cell r="K3543" t="str">
            <v>强磁力，拼搭不散架，全身光滑无毛刺</v>
          </cell>
          <cell r="L3543" t="str">
            <v/>
          </cell>
          <cell r="M3543" t="str">
            <v>销售商品</v>
          </cell>
          <cell r="N3543" t="str">
            <v>2022/10/25</v>
          </cell>
          <cell r="O3543">
            <v>107.55</v>
          </cell>
          <cell r="P3543">
            <v>1.4</v>
          </cell>
          <cell r="Q3543">
            <v>25</v>
          </cell>
          <cell r="R3543">
            <v>36</v>
          </cell>
          <cell r="S3543">
            <v>8.5</v>
          </cell>
          <cell r="T3543" t="str">
            <v>有</v>
          </cell>
          <cell r="U3543" t="str">
            <v/>
          </cell>
          <cell r="V3543" t="str">
            <v>2190</v>
          </cell>
          <cell r="W3543">
            <v>25</v>
          </cell>
          <cell r="X3543">
            <v>36</v>
          </cell>
          <cell r="Y3543">
            <v>8.5</v>
          </cell>
          <cell r="Z3543">
            <v>52</v>
          </cell>
          <cell r="AA3543">
            <v>38</v>
          </cell>
          <cell r="AB3543">
            <v>36</v>
          </cell>
          <cell r="AC3543">
            <v>0.071136</v>
          </cell>
          <cell r="AD3543">
            <v>11.2</v>
          </cell>
          <cell r="AE3543">
            <v>11.3</v>
          </cell>
          <cell r="AF3543">
            <v>8</v>
          </cell>
          <cell r="AG3543" t="str">
            <v/>
          </cell>
        </row>
        <row r="3544">
          <cell r="A3544" t="str">
            <v>MD4263</v>
          </cell>
          <cell r="B3544" t="str">
            <v>MD2021041</v>
          </cell>
          <cell r="C3544" t="str">
            <v>mideer天马行空创意手工桶-森林奇遇</v>
          </cell>
          <cell r="D3544" t="str">
            <v>mideer Creative Crafting Bucket - Forest Adventure</v>
          </cell>
          <cell r="E3544" t="str">
            <v>6936352542636</v>
          </cell>
          <cell r="F3544">
            <v>69</v>
          </cell>
          <cell r="G3544">
            <v>81.71</v>
          </cell>
          <cell r="H3544" t="str">
            <v>3+到20+</v>
          </cell>
          <cell r="I3544" t="str">
            <v>老品</v>
          </cell>
          <cell r="J3544" t="str">
            <v>1、产品同竞品差异点（优势点）：桶装手工制作材料包，所有手工制作一桶搞定
2、产品功能点：180+扭扭棒、毛球若干手工材料，家庭手工全搞定
3、产品设计优势：更加丰富的手工制作作品教程
4、产品教育属性优势：培养孩子动手能力、手工创造能力
5、产品安全属性优势：通过 GB 6675国标安全检
6、产品相关服务优势：
7、其他：</v>
          </cell>
          <cell r="K3544" t="str">
            <v>家庭手工1桶搞定、180+手工材料、造型不重样、双份教程</v>
          </cell>
          <cell r="L3544" t="str">
            <v/>
          </cell>
          <cell r="M3544" t="str">
            <v>销售商品</v>
          </cell>
          <cell r="N3544" t="str">
            <v>2023/03/27</v>
          </cell>
          <cell r="O3544">
            <v>31.05</v>
          </cell>
          <cell r="P3544">
            <v>0.54</v>
          </cell>
          <cell r="Q3544">
            <v>25</v>
          </cell>
          <cell r="R3544">
            <v>25</v>
          </cell>
          <cell r="S3544">
            <v>17.5</v>
          </cell>
          <cell r="T3544" t="str">
            <v>有</v>
          </cell>
          <cell r="U3544" t="str">
            <v>有</v>
          </cell>
          <cell r="V3544" t="str">
            <v>2190</v>
          </cell>
          <cell r="W3544">
            <v>25</v>
          </cell>
          <cell r="X3544">
            <v>25</v>
          </cell>
          <cell r="Y3544">
            <v>17.5</v>
          </cell>
          <cell r="Z3544">
            <v>50</v>
          </cell>
          <cell r="AA3544">
            <v>50</v>
          </cell>
          <cell r="AB3544">
            <v>50.5</v>
          </cell>
          <cell r="AC3544">
            <v>0.12625</v>
          </cell>
          <cell r="AD3544">
            <v>6.48</v>
          </cell>
          <cell r="AE3544">
            <v>7.92</v>
          </cell>
          <cell r="AF3544">
            <v>12</v>
          </cell>
          <cell r="AG3544" t="str">
            <v>否</v>
          </cell>
        </row>
        <row r="3545">
          <cell r="A3545" t="str">
            <v>MD1049</v>
          </cell>
          <cell r="B3545" t="str">
            <v>MD2017045</v>
          </cell>
          <cell r="C3545" t="str">
            <v>mideer 木制积木-80粒（基础款）</v>
          </cell>
          <cell r="D3545" t="str">
            <v>无</v>
          </cell>
          <cell r="E3545" t="str">
            <v>6936352510499</v>
          </cell>
          <cell r="F3545">
            <v>155</v>
          </cell>
          <cell r="G3545">
            <v>155</v>
          </cell>
          <cell r="H3545" t="str">
            <v/>
          </cell>
          <cell r="I3545" t="str">
            <v>老品</v>
          </cell>
          <cell r="J3545" t="str">
            <v/>
          </cell>
          <cell r="K3545" t="str">
            <v>暂缺</v>
          </cell>
          <cell r="L3545" t="str">
            <v/>
          </cell>
          <cell r="M3545" t="str">
            <v>销售商品</v>
          </cell>
          <cell r="N3545" t="str">
            <v>2017/01/01</v>
          </cell>
          <cell r="O3545">
            <v>58.9</v>
          </cell>
          <cell r="P3545">
            <v>2</v>
          </cell>
          <cell r="Q3545">
            <v>0</v>
          </cell>
          <cell r="R3545">
            <v>0</v>
          </cell>
          <cell r="S3545">
            <v>0</v>
          </cell>
          <cell r="T3545" t="str">
            <v>有</v>
          </cell>
          <cell r="U3545" t="str">
            <v/>
          </cell>
          <cell r="V3545" t="str">
            <v>2190</v>
          </cell>
        </row>
        <row r="3545">
          <cell r="AC3545">
            <v>0</v>
          </cell>
        </row>
        <row r="3545">
          <cell r="AG3545" t="str">
            <v/>
          </cell>
        </row>
        <row r="3546">
          <cell r="A3546" t="str">
            <v>MD4135</v>
          </cell>
          <cell r="B3546" t="str">
            <v>MD2017053</v>
          </cell>
          <cell r="C3546" t="str">
            <v>mideer 泥瓦匠水泥套装-JD</v>
          </cell>
          <cell r="D3546" t="str">
            <v>无</v>
          </cell>
          <cell r="E3546" t="str">
            <v>6936352541356</v>
          </cell>
          <cell r="F3546">
            <v>289</v>
          </cell>
          <cell r="G3546">
            <v>197.74</v>
          </cell>
          <cell r="H3546" t="str">
            <v/>
          </cell>
          <cell r="I3546" t="str">
            <v>老品</v>
          </cell>
          <cell r="J3546" t="str">
            <v/>
          </cell>
          <cell r="K3546" t="str">
            <v>真砖真瓦真体验，仿真水泥可清洗，可重复搭建</v>
          </cell>
          <cell r="L3546" t="str">
            <v/>
          </cell>
          <cell r="M3546" t="str">
            <v>销售商品</v>
          </cell>
          <cell r="N3546" t="str">
            <v>2017/01/01</v>
          </cell>
          <cell r="O3546">
            <v>75.14</v>
          </cell>
          <cell r="P3546">
            <v>3.356</v>
          </cell>
          <cell r="Q3546">
            <v>37</v>
          </cell>
          <cell r="R3546">
            <v>28.5</v>
          </cell>
          <cell r="S3546">
            <v>10</v>
          </cell>
          <cell r="T3546" t="str">
            <v>有</v>
          </cell>
          <cell r="U3546" t="str">
            <v/>
          </cell>
          <cell r="V3546" t="str">
            <v>2190</v>
          </cell>
        </row>
        <row r="3546">
          <cell r="AC3546">
            <v>0</v>
          </cell>
        </row>
        <row r="3546">
          <cell r="AG3546" t="str">
            <v/>
          </cell>
        </row>
        <row r="3547">
          <cell r="A3547" t="str">
            <v>MD1002</v>
          </cell>
          <cell r="B3547" t="str">
            <v>MD2017101</v>
          </cell>
          <cell r="C3547" t="str">
            <v>mideer 多彩几何积木-250片</v>
          </cell>
          <cell r="D3547" t="str">
            <v>mideer 250 Colourful Blocks</v>
          </cell>
          <cell r="E3547" t="str">
            <v>6936352510024</v>
          </cell>
          <cell r="F3547">
            <v>118</v>
          </cell>
          <cell r="G3547">
            <v>118</v>
          </cell>
          <cell r="H3547" t="str">
            <v/>
          </cell>
          <cell r="I3547" t="str">
            <v>老品</v>
          </cell>
          <cell r="J3547" t="str">
            <v/>
          </cell>
          <cell r="K3547" t="str">
            <v>孩子的几何启蒙大师、各种图案都能拼、在家就能做早教</v>
          </cell>
          <cell r="L3547" t="str">
            <v/>
          </cell>
          <cell r="M3547" t="str">
            <v>销售商品</v>
          </cell>
          <cell r="N3547" t="str">
            <v>2017/06/04</v>
          </cell>
          <cell r="O3547">
            <v>44.84</v>
          </cell>
          <cell r="P3547">
            <v>0.9</v>
          </cell>
          <cell r="Q3547">
            <v>16</v>
          </cell>
          <cell r="R3547">
            <v>16</v>
          </cell>
          <cell r="S3547">
            <v>17.5</v>
          </cell>
          <cell r="T3547" t="str">
            <v>有</v>
          </cell>
          <cell r="U3547" t="str">
            <v/>
          </cell>
          <cell r="V3547" t="str">
            <v>2190</v>
          </cell>
        </row>
        <row r="3547">
          <cell r="AC3547">
            <v>0</v>
          </cell>
        </row>
        <row r="3547">
          <cell r="AG3547" t="str">
            <v/>
          </cell>
        </row>
        <row r="3548">
          <cell r="A3548" t="str">
            <v>MD4120</v>
          </cell>
          <cell r="B3548" t="str">
            <v>MD2017053</v>
          </cell>
          <cell r="C3548" t="str">
            <v>mideer 泥瓦匠  水泥</v>
          </cell>
          <cell r="D3548" t="str">
            <v>mideer My First Building Cement</v>
          </cell>
          <cell r="E3548" t="str">
            <v>6936352541202</v>
          </cell>
          <cell r="F3548">
            <v>11.8</v>
          </cell>
          <cell r="G3548">
            <v>11.79</v>
          </cell>
          <cell r="H3548" t="str">
            <v>3+到20+</v>
          </cell>
          <cell r="I3548" t="str">
            <v>老品</v>
          </cell>
          <cell r="J3548" t="str">
            <v>1、产品同竞品差异点（优势点）：真砖真瓦，植物种植
2、产品功能点：
3、产品设计优势：花园别墅设计
4、产品教育属性优势：/
5、产品安全属性优势：玉米淀粉水泥超安全
6、产品相关服务优势：
7、其他：</v>
          </cell>
          <cell r="K3548" t="str">
            <v>真砖真瓦真体验，仿真水泥可清洗，可重复搭建</v>
          </cell>
          <cell r="L3548" t="str">
            <v/>
          </cell>
          <cell r="M3548" t="str">
            <v>销售商品</v>
          </cell>
          <cell r="N3548" t="str">
            <v>2023/07/06</v>
          </cell>
          <cell r="O3548">
            <v>4.484</v>
          </cell>
          <cell r="P3548">
            <v>0.17</v>
          </cell>
          <cell r="Q3548">
            <v>9</v>
          </cell>
          <cell r="R3548">
            <v>6</v>
          </cell>
          <cell r="S3548">
            <v>6</v>
          </cell>
          <cell r="T3548" t="str">
            <v>有</v>
          </cell>
          <cell r="U3548" t="str">
            <v/>
          </cell>
          <cell r="V3548" t="str">
            <v>2190</v>
          </cell>
          <cell r="W3548">
            <v>9</v>
          </cell>
          <cell r="X3548">
            <v>6</v>
          </cell>
          <cell r="Y3548">
            <v>6</v>
          </cell>
          <cell r="Z3548">
            <v>37.5</v>
          </cell>
          <cell r="AA3548">
            <v>37.5</v>
          </cell>
          <cell r="AB3548">
            <v>19.5</v>
          </cell>
          <cell r="AC3548">
            <v>0.027421875</v>
          </cell>
          <cell r="AD3548">
            <v>8.16</v>
          </cell>
          <cell r="AE3548">
            <v>9.03</v>
          </cell>
          <cell r="AF3548">
            <v>48</v>
          </cell>
          <cell r="AG3548" t="str">
            <v/>
          </cell>
        </row>
        <row r="3549">
          <cell r="A3549" t="str">
            <v>MD4064</v>
          </cell>
          <cell r="B3549" t="str">
            <v>MD2017053</v>
          </cell>
          <cell r="C3549" t="str">
            <v>mideer泥瓦匠套装</v>
          </cell>
          <cell r="D3549" t="str">
            <v>mideer My First Building Set</v>
          </cell>
          <cell r="E3549" t="str">
            <v>6936352540649</v>
          </cell>
          <cell r="F3549">
            <v>278</v>
          </cell>
          <cell r="G3549">
            <v>278</v>
          </cell>
          <cell r="H3549" t="str">
            <v/>
          </cell>
          <cell r="I3549" t="str">
            <v>老品</v>
          </cell>
          <cell r="J3549" t="str">
            <v/>
          </cell>
          <cell r="K3549" t="str">
            <v>真砖真瓦真体验，仿真水泥可清洗，可重复搭建</v>
          </cell>
          <cell r="L3549" t="str">
            <v/>
          </cell>
          <cell r="M3549" t="str">
            <v>销售商品</v>
          </cell>
          <cell r="N3549" t="str">
            <v>2019/06/04</v>
          </cell>
          <cell r="O3549">
            <v>105.64</v>
          </cell>
          <cell r="P3549">
            <v>3.356</v>
          </cell>
          <cell r="Q3549">
            <v>37</v>
          </cell>
          <cell r="R3549">
            <v>28.5</v>
          </cell>
          <cell r="S3549">
            <v>10</v>
          </cell>
          <cell r="T3549" t="str">
            <v>有</v>
          </cell>
          <cell r="U3549" t="str">
            <v/>
          </cell>
          <cell r="V3549" t="str">
            <v>2190</v>
          </cell>
        </row>
        <row r="3549">
          <cell r="AC3549">
            <v>0</v>
          </cell>
        </row>
        <row r="3549">
          <cell r="AG3549" t="str">
            <v/>
          </cell>
        </row>
        <row r="3550">
          <cell r="A3550" t="str">
            <v>MD4139</v>
          </cell>
          <cell r="B3550" t="str">
            <v>MD2017053</v>
          </cell>
          <cell r="C3550" t="str">
            <v>mideer泥瓦匠-田园小屋</v>
          </cell>
          <cell r="D3550" t="str">
            <v>mideer My First Building - Idyllic Cottage</v>
          </cell>
          <cell r="E3550" t="str">
            <v>6936352541394</v>
          </cell>
          <cell r="F3550">
            <v>199</v>
          </cell>
          <cell r="G3550">
            <v>199</v>
          </cell>
          <cell r="H3550" t="str">
            <v>3+到20+</v>
          </cell>
          <cell r="I3550" t="str">
            <v>老品</v>
          </cell>
          <cell r="J3550" t="str">
            <v>1、产品同竞品差异点（优势点）：真砖真瓦，植物种植
2、产品功能点：
3、产品设计优势：花园别墅设计
4、产品教育属性优势：/
5、产品安全属性优势：玉米淀粉水泥超安全
6、产品相关服务优势：
7、其他：</v>
          </cell>
          <cell r="K3550" t="str">
            <v>真砖真瓦真体验，仿真水泥可清洗，可重复搭建</v>
          </cell>
          <cell r="L3550" t="str">
            <v/>
          </cell>
          <cell r="M3550" t="str">
            <v>销售商品</v>
          </cell>
          <cell r="N3550" t="str">
            <v>2023/04/17</v>
          </cell>
          <cell r="O3550">
            <v>75.62</v>
          </cell>
          <cell r="P3550">
            <v>2.4</v>
          </cell>
          <cell r="Q3550">
            <v>35</v>
          </cell>
          <cell r="R3550">
            <v>25</v>
          </cell>
          <cell r="S3550">
            <v>7</v>
          </cell>
          <cell r="T3550" t="str">
            <v>有</v>
          </cell>
          <cell r="U3550" t="str">
            <v/>
          </cell>
          <cell r="V3550" t="str">
            <v>2190</v>
          </cell>
        </row>
        <row r="3550">
          <cell r="Z3550">
            <v>36</v>
          </cell>
          <cell r="AA3550">
            <v>29.3</v>
          </cell>
          <cell r="AB3550">
            <v>26.5</v>
          </cell>
          <cell r="AC3550">
            <v>0.0279522</v>
          </cell>
          <cell r="AD3550">
            <v>9.6</v>
          </cell>
          <cell r="AE3550">
            <v>10.2</v>
          </cell>
          <cell r="AF3550">
            <v>4</v>
          </cell>
          <cell r="AG3550" t="str">
            <v/>
          </cell>
        </row>
        <row r="3551">
          <cell r="A3551" t="str">
            <v>MD1115</v>
          </cell>
          <cell r="B3551" t="str">
            <v>MD2020007</v>
          </cell>
          <cell r="C3551" t="str">
            <v>mideer阿基米德自由创客积木Cityblocks-暖色</v>
          </cell>
          <cell r="D3551" t="str">
            <v>无</v>
          </cell>
          <cell r="E3551" t="str">
            <v>6936352511151</v>
          </cell>
          <cell r="F3551">
            <v>99</v>
          </cell>
          <cell r="G3551">
            <v>117.24</v>
          </cell>
          <cell r="H3551" t="str">
            <v/>
          </cell>
          <cell r="I3551" t="str">
            <v>老品</v>
          </cell>
          <cell r="J3551" t="str">
            <v/>
          </cell>
          <cell r="K3551" t="str">
            <v>自由搭配不设限，原生木材无异味，无毛刺但摩擦大</v>
          </cell>
          <cell r="L3551" t="str">
            <v/>
          </cell>
          <cell r="M3551" t="str">
            <v>销售商品</v>
          </cell>
          <cell r="N3551" t="str">
            <v>2020/07/08</v>
          </cell>
          <cell r="O3551">
            <v>44.55</v>
          </cell>
          <cell r="P3551">
            <v>1.35</v>
          </cell>
          <cell r="Q3551">
            <v>25.5</v>
          </cell>
          <cell r="R3551">
            <v>24.3</v>
          </cell>
          <cell r="S3551">
            <v>4.5</v>
          </cell>
          <cell r="T3551" t="str">
            <v>有</v>
          </cell>
          <cell r="U3551" t="str">
            <v/>
          </cell>
          <cell r="V3551" t="str">
            <v>2190</v>
          </cell>
        </row>
        <row r="3551">
          <cell r="AC3551">
            <v>0</v>
          </cell>
        </row>
        <row r="3551">
          <cell r="AG3551" t="str">
            <v/>
          </cell>
        </row>
        <row r="3552">
          <cell r="A3552" t="str">
            <v>MD1116</v>
          </cell>
          <cell r="B3552" t="str">
            <v>MD2020007</v>
          </cell>
          <cell r="C3552" t="str">
            <v>mideer 阿基米德积木 自由创客积木Cityblocks 冷色</v>
          </cell>
          <cell r="D3552" t="str">
            <v>无</v>
          </cell>
          <cell r="E3552" t="str">
            <v>6936352511168</v>
          </cell>
          <cell r="F3552">
            <v>99</v>
          </cell>
          <cell r="G3552">
            <v>85.97</v>
          </cell>
          <cell r="H3552" t="str">
            <v/>
          </cell>
          <cell r="I3552" t="str">
            <v>老品</v>
          </cell>
          <cell r="J3552" t="str">
            <v/>
          </cell>
          <cell r="K3552" t="str">
            <v>自由搭配不设限，原生木材无异味，无毛刺但摩擦大</v>
          </cell>
          <cell r="L3552" t="str">
            <v/>
          </cell>
          <cell r="M3552" t="str">
            <v>销售商品</v>
          </cell>
          <cell r="N3552" t="str">
            <v>2020/07/08</v>
          </cell>
          <cell r="O3552">
            <v>32.67</v>
          </cell>
          <cell r="P3552">
            <v>1.35</v>
          </cell>
          <cell r="Q3552">
            <v>25.5</v>
          </cell>
          <cell r="R3552">
            <v>24.3</v>
          </cell>
          <cell r="S3552">
            <v>4.5</v>
          </cell>
          <cell r="T3552" t="str">
            <v>有</v>
          </cell>
          <cell r="U3552" t="str">
            <v/>
          </cell>
          <cell r="V3552" t="str">
            <v>2190</v>
          </cell>
        </row>
        <row r="3552">
          <cell r="AC3552">
            <v>0</v>
          </cell>
        </row>
        <row r="3552">
          <cell r="AG3552" t="str">
            <v/>
          </cell>
        </row>
        <row r="3553">
          <cell r="A3553" t="str">
            <v>MD1114</v>
          </cell>
          <cell r="B3553" t="str">
            <v>MD2020007</v>
          </cell>
          <cell r="C3553" t="str">
            <v>mideer阿基米德自由创客积木Cityblocks-原木色 300pcs</v>
          </cell>
          <cell r="D3553" t="str">
            <v>mideer City Blocks - Burlywood</v>
          </cell>
          <cell r="E3553" t="str">
            <v>6936352511144</v>
          </cell>
          <cell r="F3553">
            <v>188</v>
          </cell>
          <cell r="G3553">
            <v>222.63</v>
          </cell>
          <cell r="H3553" t="str">
            <v/>
          </cell>
          <cell r="I3553" t="str">
            <v>老品</v>
          </cell>
          <cell r="J3553" t="str">
            <v/>
          </cell>
          <cell r="K3553" t="str">
            <v>自由搭配不设限，原生木材无异味，无毛刺但摩擦大</v>
          </cell>
          <cell r="L3553" t="str">
            <v/>
          </cell>
          <cell r="M3553" t="str">
            <v>销售商品</v>
          </cell>
          <cell r="N3553" t="str">
            <v>2020/07/08</v>
          </cell>
          <cell r="O3553">
            <v>84.6</v>
          </cell>
          <cell r="P3553">
            <v>3.5</v>
          </cell>
          <cell r="Q3553">
            <v>27.2</v>
          </cell>
          <cell r="R3553">
            <v>18.6</v>
          </cell>
          <cell r="S3553">
            <v>31.4</v>
          </cell>
          <cell r="T3553" t="str">
            <v>有</v>
          </cell>
          <cell r="U3553" t="str">
            <v/>
          </cell>
          <cell r="V3553" t="str">
            <v>2190</v>
          </cell>
        </row>
        <row r="3553">
          <cell r="AC3553">
            <v>0</v>
          </cell>
        </row>
        <row r="3553">
          <cell r="AG3553" t="str">
            <v/>
          </cell>
        </row>
        <row r="3554">
          <cell r="A3554" t="str">
            <v>MD4158</v>
          </cell>
          <cell r="B3554" t="str">
            <v>MD2021009</v>
          </cell>
          <cell r="C3554" t="str">
            <v>mideer——大大大纸积木</v>
          </cell>
          <cell r="D3554" t="str">
            <v>无</v>
          </cell>
          <cell r="E3554" t="str">
            <v>6936352541585</v>
          </cell>
          <cell r="F3554">
            <v>298</v>
          </cell>
          <cell r="G3554">
            <v>227.42</v>
          </cell>
          <cell r="H3554" t="str">
            <v/>
          </cell>
          <cell r="I3554" t="str">
            <v>老品</v>
          </cell>
          <cell r="J3554" t="str">
            <v/>
          </cell>
          <cell r="K3554" t="str">
            <v>动手搭建自己的梦想小屋、原生木浆、边缘平整</v>
          </cell>
          <cell r="L3554" t="str">
            <v/>
          </cell>
          <cell r="M3554" t="str">
            <v>销售商品</v>
          </cell>
          <cell r="N3554" t="str">
            <v>2021/03/18</v>
          </cell>
          <cell r="O3554">
            <v>86.42</v>
          </cell>
          <cell r="P3554">
            <v>7.25</v>
          </cell>
          <cell r="Q3554">
            <v>54</v>
          </cell>
          <cell r="R3554">
            <v>45</v>
          </cell>
          <cell r="S3554">
            <v>19.7</v>
          </cell>
          <cell r="T3554" t="str">
            <v>有</v>
          </cell>
          <cell r="U3554" t="str">
            <v/>
          </cell>
          <cell r="V3554" t="str">
            <v>2190</v>
          </cell>
        </row>
        <row r="3554">
          <cell r="AC3554">
            <v>0</v>
          </cell>
        </row>
        <row r="3554">
          <cell r="AG3554" t="str">
            <v/>
          </cell>
        </row>
        <row r="3555">
          <cell r="A3555" t="str">
            <v>MD4152</v>
          </cell>
          <cell r="B3555" t="str">
            <v>MD2017101</v>
          </cell>
          <cell r="C3555" t="str">
            <v>mideer 磁力几何积木  拓展包  250pcs</v>
          </cell>
          <cell r="D3555" t="str">
            <v>mideer Pattern Blocks Expansion Pack</v>
          </cell>
          <cell r="E3555" t="str">
            <v>6936352541523</v>
          </cell>
          <cell r="F3555">
            <v>39.9</v>
          </cell>
          <cell r="G3555">
            <v>39.9</v>
          </cell>
          <cell r="H3555" t="str">
            <v>3-20</v>
          </cell>
          <cell r="I3555" t="str">
            <v>老品</v>
          </cell>
          <cell r="J3555" t="str">
            <v>1、产品同竞品差异点（优势点）：/
2、产品功能点：/
3、产品设计优势：/
4、产品教育属性优势：/
5、产品安全属性优势：/
6、产品相关服务优势：/
7、其他：/</v>
          </cell>
          <cell r="K3555" t="str">
            <v>固定积木 、拓展玩法、磁力贴一揭即用</v>
          </cell>
          <cell r="L3555" t="str">
            <v/>
          </cell>
          <cell r="M3555" t="str">
            <v>销售商品</v>
          </cell>
          <cell r="N3555" t="str">
            <v>2021/04/09</v>
          </cell>
          <cell r="O3555">
            <v>15.162</v>
          </cell>
          <cell r="P3555">
            <v>0.497</v>
          </cell>
          <cell r="Q3555">
            <v>22</v>
          </cell>
          <cell r="R3555">
            <v>13.5</v>
          </cell>
          <cell r="S3555">
            <v>3</v>
          </cell>
          <cell r="T3555" t="str">
            <v>有</v>
          </cell>
          <cell r="U3555" t="str">
            <v/>
          </cell>
          <cell r="V3555" t="str">
            <v>2190</v>
          </cell>
          <cell r="W3555">
            <v>22</v>
          </cell>
          <cell r="X3555">
            <v>13.5</v>
          </cell>
          <cell r="Y3555">
            <v>3</v>
          </cell>
          <cell r="Z3555">
            <v>43.5</v>
          </cell>
          <cell r="AA3555">
            <v>26.5</v>
          </cell>
          <cell r="AB3555">
            <v>23.5</v>
          </cell>
          <cell r="AC3555">
            <v>0.027089625</v>
          </cell>
          <cell r="AD3555">
            <v>12.8</v>
          </cell>
          <cell r="AE3555">
            <v>13.36</v>
          </cell>
          <cell r="AF3555">
            <v>40</v>
          </cell>
          <cell r="AG3555" t="str">
            <v/>
          </cell>
        </row>
        <row r="3556">
          <cell r="A3556" t="str">
            <v>MD4154</v>
          </cell>
          <cell r="B3556" t="str">
            <v>MD2021017</v>
          </cell>
          <cell r="C3556" t="str">
            <v>mideer建筑大师-海岸灯塔</v>
          </cell>
          <cell r="D3556" t="str">
            <v>mideer Master Builder - Light House</v>
          </cell>
          <cell r="E3556" t="str">
            <v>6936352541547</v>
          </cell>
          <cell r="F3556">
            <v>199</v>
          </cell>
          <cell r="G3556">
            <v>78.55</v>
          </cell>
          <cell r="H3556" t="str">
            <v/>
          </cell>
          <cell r="I3556" t="str">
            <v>老品</v>
          </cell>
          <cell r="J3556" t="str">
            <v/>
          </cell>
          <cell r="K3556" t="str">
            <v>在家造个地标性建筑，提升孩子地理兴趣，仿真砖瓦</v>
          </cell>
          <cell r="L3556" t="str">
            <v/>
          </cell>
          <cell r="M3556" t="str">
            <v>销售商品</v>
          </cell>
          <cell r="N3556" t="str">
            <v>2021/04/28</v>
          </cell>
          <cell r="O3556">
            <v>29.85</v>
          </cell>
          <cell r="P3556">
            <v>1.42</v>
          </cell>
          <cell r="Q3556">
            <v>35.5</v>
          </cell>
          <cell r="R3556">
            <v>27.5</v>
          </cell>
          <cell r="S3556">
            <v>7</v>
          </cell>
          <cell r="T3556" t="str">
            <v>有</v>
          </cell>
          <cell r="U3556" t="str">
            <v/>
          </cell>
          <cell r="V3556" t="str">
            <v>2190</v>
          </cell>
        </row>
        <row r="3556">
          <cell r="AC3556">
            <v>0</v>
          </cell>
        </row>
        <row r="3556">
          <cell r="AG3556" t="str">
            <v/>
          </cell>
        </row>
        <row r="3557">
          <cell r="A3557" t="str">
            <v>MD4155</v>
          </cell>
          <cell r="B3557" t="str">
            <v>MD2021017</v>
          </cell>
          <cell r="C3557" t="str">
            <v>mideer建筑大师-骑士古堡</v>
          </cell>
          <cell r="D3557" t="str">
            <v>mideer Master Builder - Medieval Castle</v>
          </cell>
          <cell r="E3557" t="str">
            <v>6936352541554</v>
          </cell>
          <cell r="F3557">
            <v>399</v>
          </cell>
          <cell r="G3557">
            <v>105</v>
          </cell>
          <cell r="H3557" t="str">
            <v/>
          </cell>
          <cell r="I3557" t="str">
            <v>老品</v>
          </cell>
          <cell r="J3557" t="str">
            <v/>
          </cell>
          <cell r="K3557" t="str">
            <v>在家造个地标性建筑，提升孩子地理兴趣，仿真砖瓦</v>
          </cell>
          <cell r="L3557" t="str">
            <v/>
          </cell>
          <cell r="M3557" t="str">
            <v>销售商品</v>
          </cell>
          <cell r="N3557" t="str">
            <v>2021/04/28</v>
          </cell>
          <cell r="O3557">
            <v>39.9</v>
          </cell>
          <cell r="P3557">
            <v>2.34</v>
          </cell>
          <cell r="Q3557">
            <v>36.5</v>
          </cell>
          <cell r="R3557">
            <v>30.5</v>
          </cell>
          <cell r="S3557">
            <v>7</v>
          </cell>
          <cell r="T3557" t="str">
            <v>有</v>
          </cell>
          <cell r="U3557" t="str">
            <v/>
          </cell>
          <cell r="V3557" t="str">
            <v>2190</v>
          </cell>
        </row>
        <row r="3557">
          <cell r="AC3557">
            <v>0</v>
          </cell>
        </row>
        <row r="3557">
          <cell r="AG3557" t="str">
            <v/>
          </cell>
        </row>
        <row r="3558">
          <cell r="A3558" t="str">
            <v>MD4156</v>
          </cell>
          <cell r="B3558" t="str">
            <v>MD2021017</v>
          </cell>
          <cell r="C3558" t="str">
            <v>mideer建筑大师-卡尔古桥</v>
          </cell>
          <cell r="D3558" t="str">
            <v>mideer Master Builder - The Old Bridge</v>
          </cell>
          <cell r="E3558" t="str">
            <v>6936352541561</v>
          </cell>
          <cell r="F3558">
            <v>299</v>
          </cell>
          <cell r="G3558">
            <v>78.68</v>
          </cell>
          <cell r="H3558" t="str">
            <v/>
          </cell>
          <cell r="I3558" t="str">
            <v>老品</v>
          </cell>
          <cell r="J3558" t="str">
            <v/>
          </cell>
          <cell r="K3558" t="str">
            <v>在家造个地标性建筑，提升孩子地理兴趣，仿真砖瓦</v>
          </cell>
          <cell r="L3558" t="str">
            <v/>
          </cell>
          <cell r="M3558" t="str">
            <v>销售商品</v>
          </cell>
          <cell r="N3558" t="str">
            <v>2021/04/28</v>
          </cell>
          <cell r="O3558">
            <v>29.9</v>
          </cell>
          <cell r="P3558">
            <v>1.68</v>
          </cell>
          <cell r="Q3558">
            <v>35.5</v>
          </cell>
          <cell r="R3558">
            <v>27.5</v>
          </cell>
          <cell r="S3558">
            <v>7</v>
          </cell>
          <cell r="T3558" t="str">
            <v>有</v>
          </cell>
          <cell r="U3558" t="str">
            <v/>
          </cell>
          <cell r="V3558" t="str">
            <v>2190</v>
          </cell>
        </row>
        <row r="3558">
          <cell r="AC3558">
            <v>0</v>
          </cell>
        </row>
        <row r="3558">
          <cell r="AG3558" t="str">
            <v/>
          </cell>
        </row>
        <row r="3559">
          <cell r="A3559" t="str">
            <v>MD4157</v>
          </cell>
          <cell r="B3559" t="str">
            <v>MD2021017</v>
          </cell>
          <cell r="C3559" t="str">
            <v>mideer建筑大师-英式古典别墅</v>
          </cell>
          <cell r="D3559" t="str">
            <v>mideer Master Builder - British Villa</v>
          </cell>
          <cell r="E3559" t="str">
            <v>6936352541578</v>
          </cell>
          <cell r="F3559">
            <v>399</v>
          </cell>
          <cell r="G3559">
            <v>252</v>
          </cell>
          <cell r="H3559" t="str">
            <v/>
          </cell>
          <cell r="I3559" t="str">
            <v>老品</v>
          </cell>
          <cell r="J3559" t="str">
            <v/>
          </cell>
          <cell r="K3559" t="str">
            <v>在家造个地标性建筑，提升孩子地理兴趣，仿真砖瓦</v>
          </cell>
          <cell r="L3559" t="str">
            <v/>
          </cell>
          <cell r="M3559" t="str">
            <v>销售商品</v>
          </cell>
          <cell r="N3559" t="str">
            <v>2021/04/28</v>
          </cell>
          <cell r="O3559">
            <v>95.76</v>
          </cell>
          <cell r="P3559">
            <v>1.98</v>
          </cell>
          <cell r="Q3559">
            <v>36.5</v>
          </cell>
          <cell r="R3559">
            <v>30.5</v>
          </cell>
          <cell r="S3559">
            <v>7</v>
          </cell>
          <cell r="T3559" t="str">
            <v>有</v>
          </cell>
          <cell r="U3559" t="str">
            <v/>
          </cell>
          <cell r="V3559" t="str">
            <v>2190</v>
          </cell>
        </row>
        <row r="3559">
          <cell r="AC3559">
            <v>0</v>
          </cell>
        </row>
        <row r="3559">
          <cell r="AG3559" t="str">
            <v/>
          </cell>
        </row>
        <row r="3560">
          <cell r="A3560" t="str">
            <v>MD4153</v>
          </cell>
          <cell r="B3560" t="str">
            <v>MD2021017</v>
          </cell>
          <cell r="C3560" t="str">
            <v>mideer建筑大师-玛雅金字塔</v>
          </cell>
          <cell r="D3560" t="str">
            <v>mideer Master Builder - Mayan Pyramid</v>
          </cell>
          <cell r="E3560" t="str">
            <v>6936352541530</v>
          </cell>
          <cell r="F3560">
            <v>199</v>
          </cell>
          <cell r="G3560">
            <v>52.37</v>
          </cell>
          <cell r="H3560" t="str">
            <v/>
          </cell>
          <cell r="I3560" t="str">
            <v>老品</v>
          </cell>
          <cell r="J3560" t="str">
            <v/>
          </cell>
          <cell r="K3560" t="str">
            <v>在家造个地标性建筑，提升孩子地理兴趣，仿真砖瓦</v>
          </cell>
          <cell r="L3560" t="str">
            <v/>
          </cell>
          <cell r="M3560" t="str">
            <v>销售商品</v>
          </cell>
          <cell r="N3560" t="str">
            <v>2021/04/28</v>
          </cell>
          <cell r="O3560">
            <v>19.9</v>
          </cell>
          <cell r="P3560">
            <v>1.64</v>
          </cell>
          <cell r="Q3560">
            <v>35.5</v>
          </cell>
          <cell r="R3560">
            <v>27.5</v>
          </cell>
          <cell r="S3560">
            <v>7</v>
          </cell>
          <cell r="T3560" t="str">
            <v>有</v>
          </cell>
          <cell r="U3560" t="str">
            <v/>
          </cell>
          <cell r="V3560" t="str">
            <v>2190</v>
          </cell>
        </row>
        <row r="3560">
          <cell r="AC3560">
            <v>0</v>
          </cell>
        </row>
        <row r="3560">
          <cell r="AG3560" t="str">
            <v/>
          </cell>
        </row>
        <row r="3561">
          <cell r="A3561" t="str">
            <v>MD1128</v>
          </cell>
          <cell r="B3561" t="str">
            <v>MD2017045</v>
          </cell>
          <cell r="C3561" t="str">
            <v>mideer我的城市积木</v>
          </cell>
          <cell r="D3561" t="str">
            <v>mideer My City Building Blocks - 250pcs</v>
          </cell>
          <cell r="E3561" t="str">
            <v>6936352511281</v>
          </cell>
          <cell r="F3561">
            <v>199</v>
          </cell>
          <cell r="G3561">
            <v>73.32</v>
          </cell>
          <cell r="H3561" t="str">
            <v/>
          </cell>
          <cell r="I3561" t="str">
            <v>老品</v>
          </cell>
          <cell r="J3561" t="str">
            <v/>
          </cell>
          <cell r="K3561" t="str">
            <v>创意规划城市景观，更特别的架空效果</v>
          </cell>
          <cell r="L3561" t="str">
            <v/>
          </cell>
          <cell r="M3561" t="str">
            <v>销售商品</v>
          </cell>
          <cell r="N3561" t="str">
            <v>2021/05/14</v>
          </cell>
          <cell r="O3561">
            <v>27.86</v>
          </cell>
          <cell r="P3561">
            <v>1.45</v>
          </cell>
          <cell r="Q3561">
            <v>25</v>
          </cell>
          <cell r="R3561">
            <v>16.3</v>
          </cell>
          <cell r="S3561">
            <v>6.8</v>
          </cell>
          <cell r="T3561" t="str">
            <v>有</v>
          </cell>
          <cell r="U3561" t="str">
            <v/>
          </cell>
          <cell r="V3561" t="str">
            <v>2190</v>
          </cell>
          <cell r="W3561">
            <v>25</v>
          </cell>
          <cell r="X3561">
            <v>16.3</v>
          </cell>
          <cell r="Y3561">
            <v>6.8</v>
          </cell>
          <cell r="Z3561">
            <v>0</v>
          </cell>
          <cell r="AA3561">
            <v>0</v>
          </cell>
          <cell r="AB3561">
            <v>0</v>
          </cell>
          <cell r="AC3561">
            <v>0</v>
          </cell>
          <cell r="AD3561">
            <v>0</v>
          </cell>
          <cell r="AE3561">
            <v>12</v>
          </cell>
          <cell r="AF3561">
            <v>40</v>
          </cell>
          <cell r="AG3561" t="str">
            <v/>
          </cell>
        </row>
        <row r="3562">
          <cell r="A3562" t="str">
            <v>MD1127</v>
          </cell>
          <cell r="B3562" t="str">
            <v>MD2017045</v>
          </cell>
          <cell r="C3562" t="str">
            <v>mideer80粒益智彩色积木</v>
          </cell>
          <cell r="D3562" t="str">
            <v>mideer Creative Building Blocks 80pcs</v>
          </cell>
          <cell r="E3562" t="str">
            <v>6936352511274</v>
          </cell>
          <cell r="F3562">
            <v>159</v>
          </cell>
          <cell r="G3562">
            <v>159</v>
          </cell>
          <cell r="H3562" t="str">
            <v/>
          </cell>
          <cell r="I3562" t="str">
            <v>老品</v>
          </cell>
          <cell r="J3562" t="str">
            <v/>
          </cell>
          <cell r="K3562" t="str">
            <v>多种基础几何，色彩鲜艳，品质榉木，耐腐耐磨</v>
          </cell>
          <cell r="L3562" t="str">
            <v/>
          </cell>
          <cell r="M3562" t="str">
            <v>销售商品</v>
          </cell>
          <cell r="N3562" t="str">
            <v>2021/06/18</v>
          </cell>
          <cell r="O3562">
            <v>60.42</v>
          </cell>
          <cell r="P3562">
            <v>2</v>
          </cell>
          <cell r="Q3562">
            <v>18.2</v>
          </cell>
          <cell r="R3562">
            <v>18.2</v>
          </cell>
          <cell r="S3562">
            <v>20</v>
          </cell>
          <cell r="T3562" t="str">
            <v>有</v>
          </cell>
          <cell r="U3562" t="str">
            <v/>
          </cell>
          <cell r="V3562" t="str">
            <v>2190</v>
          </cell>
        </row>
        <row r="3562">
          <cell r="AC3562">
            <v>0</v>
          </cell>
        </row>
        <row r="3562">
          <cell r="AG3562" t="str">
            <v/>
          </cell>
        </row>
        <row r="3563">
          <cell r="A3563" t="str">
            <v>MD1130</v>
          </cell>
          <cell r="B3563" t="str">
            <v>MD2020007</v>
          </cell>
          <cell r="C3563" t="str">
            <v>mideer阿基米德积木配件</v>
          </cell>
          <cell r="D3563" t="str">
            <v>mideer Archimedes Building Block Accessories</v>
          </cell>
          <cell r="E3563" t="str">
            <v>6936352511304</v>
          </cell>
          <cell r="F3563">
            <v>49</v>
          </cell>
          <cell r="G3563">
            <v>49</v>
          </cell>
          <cell r="H3563" t="str">
            <v>3+</v>
          </cell>
          <cell r="I3563" t="str">
            <v>老品</v>
          </cell>
          <cell r="J3563" t="str">
            <v>1、产品同竞品差异点（优势点）：超多的sku，超多选择
2、产品功能点：露底水漆，加大摩擦更好搭
3、产品设计优势：彩虹/原木高级感配色
4、产品教育属性优势：锻炼创造力、安全感、平衡力等
5、产品安全属性优势：原生安全实心松木
6、产品相关服务优势：
7、其他：</v>
          </cell>
          <cell r="K3563" t="str">
            <v>自由搭配不设限，原生木材无异味，无毛刺但摩擦大</v>
          </cell>
          <cell r="L3563" t="str">
            <v/>
          </cell>
          <cell r="M3563" t="str">
            <v>销售商品</v>
          </cell>
          <cell r="N3563" t="str">
            <v>2021/07/08</v>
          </cell>
          <cell r="O3563">
            <v>18.62</v>
          </cell>
          <cell r="P3563">
            <v>0.16</v>
          </cell>
          <cell r="Q3563">
            <v>14</v>
          </cell>
          <cell r="R3563">
            <v>14</v>
          </cell>
          <cell r="S3563">
            <v>3</v>
          </cell>
          <cell r="T3563" t="str">
            <v>有</v>
          </cell>
          <cell r="U3563" t="str">
            <v/>
          </cell>
          <cell r="V3563" t="str">
            <v>2190</v>
          </cell>
          <cell r="W3563">
            <v>14.3</v>
          </cell>
          <cell r="X3563">
            <v>14.2</v>
          </cell>
          <cell r="Y3563">
            <v>3.4</v>
          </cell>
          <cell r="Z3563">
            <v>44.3</v>
          </cell>
          <cell r="AA3563">
            <v>44.4</v>
          </cell>
          <cell r="AB3563">
            <v>34.6</v>
          </cell>
          <cell r="AC3563">
            <v>0.068055432</v>
          </cell>
          <cell r="AD3563">
            <v>15.3</v>
          </cell>
          <cell r="AE3563">
            <v>16.14</v>
          </cell>
          <cell r="AF3563">
            <v>90</v>
          </cell>
          <cell r="AG3563" t="str">
            <v/>
          </cell>
        </row>
        <row r="3564">
          <cell r="A3564" t="str">
            <v>MD4169</v>
          </cell>
          <cell r="B3564" t="str">
            <v>MD2021017</v>
          </cell>
          <cell r="C3564" t="str">
            <v>mideer 建筑大师  专用胶</v>
          </cell>
          <cell r="D3564" t="str">
            <v>mideer Master Builder White Glue</v>
          </cell>
          <cell r="E3564" t="str">
            <v>6936352541691</v>
          </cell>
          <cell r="F3564">
            <v>10</v>
          </cell>
          <cell r="G3564">
            <v>3.95</v>
          </cell>
          <cell r="H3564" t="str">
            <v>3-20</v>
          </cell>
          <cell r="I3564" t="str">
            <v>老品</v>
          </cell>
          <cell r="J3564" t="str">
            <v>1、产品同竞品差异点（优势点）：/
2、产品功能点：/
3、产品设计优势：/
4、产品教育属性优势：/
5、产品安全属性优势：/
6、产品相关服务优势：/
7、其他：/</v>
          </cell>
          <cell r="K3564" t="str">
            <v>在家造个地标性建筑，提升孩子地理兴趣，仿真砖瓦</v>
          </cell>
          <cell r="L3564" t="str">
            <v/>
          </cell>
          <cell r="M3564" t="str">
            <v>销售商品</v>
          </cell>
          <cell r="N3564" t="str">
            <v>2021/07/30</v>
          </cell>
          <cell r="O3564">
            <v>1.5</v>
          </cell>
          <cell r="P3564">
            <v>0.109</v>
          </cell>
          <cell r="Q3564">
            <v>6</v>
          </cell>
          <cell r="R3564">
            <v>3</v>
          </cell>
          <cell r="S3564">
            <v>13</v>
          </cell>
          <cell r="T3564" t="str">
            <v>有</v>
          </cell>
          <cell r="U3564" t="str">
            <v/>
          </cell>
          <cell r="V3564" t="str">
            <v>2190</v>
          </cell>
          <cell r="W3564">
            <v>6</v>
          </cell>
          <cell r="X3564">
            <v>3</v>
          </cell>
          <cell r="Y3564">
            <v>13</v>
          </cell>
          <cell r="Z3564">
            <v>36</v>
          </cell>
          <cell r="AA3564">
            <v>27.5</v>
          </cell>
          <cell r="AB3564">
            <v>30</v>
          </cell>
          <cell r="AC3564">
            <v>0.0297</v>
          </cell>
          <cell r="AD3564">
            <v>10.9</v>
          </cell>
          <cell r="AE3564">
            <v>11.9</v>
          </cell>
          <cell r="AF3564">
            <v>100</v>
          </cell>
          <cell r="AG3564" t="str">
            <v/>
          </cell>
        </row>
        <row r="3565">
          <cell r="A3565" t="str">
            <v>MD1131</v>
          </cell>
          <cell r="B3565" t="str">
            <v>MD2017045</v>
          </cell>
          <cell r="C3565" t="str">
            <v>mideer城市主题积木</v>
          </cell>
          <cell r="D3565" t="str">
            <v>mideer Little City Builder 100pcs</v>
          </cell>
          <cell r="E3565" t="str">
            <v>6936352511311</v>
          </cell>
          <cell r="F3565">
            <v>199</v>
          </cell>
          <cell r="G3565">
            <v>199</v>
          </cell>
          <cell r="H3565" t="str">
            <v/>
          </cell>
          <cell r="I3565" t="str">
            <v>老品</v>
          </cell>
          <cell r="J3565" t="str">
            <v/>
          </cell>
          <cell r="K3565" t="str">
            <v>暂缺</v>
          </cell>
          <cell r="L3565" t="str">
            <v/>
          </cell>
          <cell r="M3565" t="str">
            <v>销售商品</v>
          </cell>
          <cell r="N3565" t="str">
            <v>2021/08/04</v>
          </cell>
          <cell r="O3565">
            <v>75.62</v>
          </cell>
          <cell r="P3565">
            <v>2.3</v>
          </cell>
          <cell r="Q3565">
            <v>20</v>
          </cell>
          <cell r="R3565">
            <v>20</v>
          </cell>
          <cell r="S3565">
            <v>21.8</v>
          </cell>
          <cell r="T3565" t="str">
            <v>有</v>
          </cell>
          <cell r="U3565" t="str">
            <v/>
          </cell>
          <cell r="V3565" t="str">
            <v>2190</v>
          </cell>
        </row>
        <row r="3565">
          <cell r="AC3565">
            <v>0</v>
          </cell>
        </row>
        <row r="3565">
          <cell r="AG3565" t="str">
            <v/>
          </cell>
        </row>
        <row r="3566">
          <cell r="A3566" t="str">
            <v>MD4179</v>
          </cell>
          <cell r="B3566" t="str">
            <v>MD2017101</v>
          </cell>
          <cell r="C3566" t="str">
            <v>mideer积木拼搭磁力板</v>
          </cell>
          <cell r="D3566" t="str">
            <v>mideer Pattern Blocks</v>
          </cell>
          <cell r="E3566" t="str">
            <v>6936352541790</v>
          </cell>
          <cell r="F3566">
            <v>39.9</v>
          </cell>
          <cell r="G3566">
            <v>39.9</v>
          </cell>
          <cell r="H3566" t="str">
            <v/>
          </cell>
          <cell r="I3566" t="str">
            <v>老品</v>
          </cell>
          <cell r="J3566" t="str">
            <v/>
          </cell>
          <cell r="K3566" t="str">
            <v>暂缺</v>
          </cell>
          <cell r="L3566" t="str">
            <v/>
          </cell>
          <cell r="M3566" t="str">
            <v>销售商品</v>
          </cell>
          <cell r="N3566" t="str">
            <v>2021/09/15</v>
          </cell>
          <cell r="O3566">
            <v>15.162</v>
          </cell>
        </row>
        <row r="3566">
          <cell r="Q3566">
            <v>0</v>
          </cell>
          <cell r="R3566">
            <v>0</v>
          </cell>
          <cell r="S3566">
            <v>0</v>
          </cell>
          <cell r="T3566" t="str">
            <v>有</v>
          </cell>
          <cell r="U3566" t="str">
            <v/>
          </cell>
          <cell r="V3566" t="str">
            <v>2190</v>
          </cell>
        </row>
        <row r="3566">
          <cell r="AC3566">
            <v>0</v>
          </cell>
        </row>
        <row r="3566">
          <cell r="AG3566" t="str">
            <v/>
          </cell>
        </row>
        <row r="3567">
          <cell r="A3567" t="str">
            <v>MD1140</v>
          </cell>
          <cell r="B3567" t="str">
            <v>MD2020007</v>
          </cell>
          <cell r="C3567" t="str">
            <v>mideer阿基米德自由创客积木Cityblocks-粉紫色</v>
          </cell>
          <cell r="D3567" t="str">
            <v>无</v>
          </cell>
          <cell r="E3567" t="str">
            <v>6936352511403</v>
          </cell>
          <cell r="F3567">
            <v>99</v>
          </cell>
          <cell r="G3567">
            <v>85.97</v>
          </cell>
          <cell r="H3567" t="str">
            <v/>
          </cell>
          <cell r="I3567" t="str">
            <v>老品</v>
          </cell>
          <cell r="J3567" t="str">
            <v/>
          </cell>
          <cell r="K3567" t="str">
            <v>自由搭配不设限，原生木材无异味，无毛刺但摩擦大</v>
          </cell>
          <cell r="L3567" t="str">
            <v/>
          </cell>
          <cell r="M3567" t="str">
            <v>销售商品</v>
          </cell>
          <cell r="N3567" t="str">
            <v>2021/10/30</v>
          </cell>
          <cell r="O3567">
            <v>32.67</v>
          </cell>
          <cell r="P3567">
            <v>1.3</v>
          </cell>
          <cell r="Q3567">
            <v>25.5</v>
          </cell>
          <cell r="R3567">
            <v>24.3</v>
          </cell>
          <cell r="S3567">
            <v>4.5</v>
          </cell>
          <cell r="T3567" t="str">
            <v>有</v>
          </cell>
          <cell r="U3567" t="str">
            <v/>
          </cell>
          <cell r="V3567" t="str">
            <v>2190</v>
          </cell>
        </row>
        <row r="3567">
          <cell r="AC3567">
            <v>0</v>
          </cell>
        </row>
        <row r="3567">
          <cell r="AG3567" t="str">
            <v/>
          </cell>
        </row>
        <row r="3568">
          <cell r="A3568" t="str">
            <v>MD1138</v>
          </cell>
          <cell r="B3568" t="str">
            <v>MD2017045</v>
          </cell>
          <cell r="C3568" t="str">
            <v>mideer小小建筑师主题积木</v>
          </cell>
          <cell r="D3568" t="str">
            <v>mideer Little Architects 30pcs</v>
          </cell>
          <cell r="E3568" t="str">
            <v>6936352511380</v>
          </cell>
          <cell r="F3568">
            <v>99</v>
          </cell>
          <cell r="G3568">
            <v>99</v>
          </cell>
          <cell r="H3568" t="str">
            <v/>
          </cell>
          <cell r="I3568" t="str">
            <v>老品</v>
          </cell>
          <cell r="J3568" t="str">
            <v/>
          </cell>
          <cell r="K3568" t="str">
            <v>暂缺</v>
          </cell>
          <cell r="L3568" t="str">
            <v/>
          </cell>
          <cell r="M3568" t="str">
            <v>销售商品</v>
          </cell>
          <cell r="N3568" t="str">
            <v>2021/12/07</v>
          </cell>
          <cell r="O3568">
            <v>37.62</v>
          </cell>
          <cell r="P3568">
            <v>1</v>
          </cell>
          <cell r="Q3568">
            <v>16</v>
          </cell>
          <cell r="R3568">
            <v>16</v>
          </cell>
          <cell r="S3568">
            <v>18.3</v>
          </cell>
          <cell r="T3568" t="str">
            <v>有</v>
          </cell>
          <cell r="U3568" t="str">
            <v/>
          </cell>
          <cell r="V3568" t="str">
            <v>2190</v>
          </cell>
        </row>
        <row r="3568">
          <cell r="AC3568">
            <v>0</v>
          </cell>
        </row>
        <row r="3568">
          <cell r="AG3568" t="str">
            <v/>
          </cell>
        </row>
        <row r="3569">
          <cell r="A3569" t="str">
            <v>MD1141</v>
          </cell>
          <cell r="B3569" t="str">
            <v>MD2022001</v>
          </cell>
          <cell r="C3569" t="str">
            <v>mideer 彩窗磁力片 钻面 光影艺术  100pcs</v>
          </cell>
          <cell r="D3569" t="str">
            <v>mideer Colorful Magnetic Tiles - 100PCS</v>
          </cell>
          <cell r="E3569" t="str">
            <v>6936352511410</v>
          </cell>
          <cell r="F3569">
            <v>399</v>
          </cell>
          <cell r="G3569">
            <v>399</v>
          </cell>
          <cell r="H3569" t="str">
            <v>3+到20+</v>
          </cell>
          <cell r="I3569" t="str">
            <v>老品</v>
          </cell>
          <cell r="J3569" t="str">
            <v>1、产品同竞品差异点（优势点）：透彩彩窗光影、mideer磁力片关键词
2、产品功能点：8快磁铁双倍磁力、大尺寸好抓握、双面牢固度加强
3、产品设计优势：4棱彩窗简洁造型
4、产品教育属性优势：早教教育内容
5、产品安全属性优势：超强超声波焊接
6、产品相关服务优势：碎磁缺磁补发
7、其他：/</v>
          </cell>
          <cell r="K3569" t="str">
            <v>钻面设计，华丽透彩效果，强磁力，易搭不易掉</v>
          </cell>
          <cell r="L3569" t="str">
            <v/>
          </cell>
          <cell r="M3569" t="str">
            <v>销售商品</v>
          </cell>
          <cell r="N3569" t="str">
            <v>2022/02/25</v>
          </cell>
          <cell r="O3569">
            <v>151.62</v>
          </cell>
          <cell r="P3569">
            <v>3.4</v>
          </cell>
          <cell r="Q3569">
            <v>35.5</v>
          </cell>
          <cell r="R3569">
            <v>24.3</v>
          </cell>
          <cell r="S3569">
            <v>8</v>
          </cell>
          <cell r="T3569" t="str">
            <v>无</v>
          </cell>
          <cell r="U3569" t="str">
            <v>有</v>
          </cell>
          <cell r="V3569" t="str">
            <v>36500</v>
          </cell>
          <cell r="W3569">
            <v>35</v>
          </cell>
          <cell r="X3569">
            <v>25</v>
          </cell>
          <cell r="Y3569">
            <v>8.2</v>
          </cell>
          <cell r="Z3569">
            <v>37</v>
          </cell>
          <cell r="AA3569">
            <v>27</v>
          </cell>
          <cell r="AB3569">
            <v>35.2</v>
          </cell>
          <cell r="AC3569">
            <v>0.0351648</v>
          </cell>
          <cell r="AD3569">
            <v>13.4</v>
          </cell>
          <cell r="AE3569">
            <v>14.1</v>
          </cell>
          <cell r="AF3569">
            <v>4</v>
          </cell>
          <cell r="AG3569" t="str">
            <v>是</v>
          </cell>
        </row>
        <row r="3570">
          <cell r="A3570" t="str">
            <v>MD2088</v>
          </cell>
          <cell r="B3570" t="str">
            <v>MD2021001</v>
          </cell>
          <cell r="C3570" t="str">
            <v>mideer脑力进阶折纸-入门</v>
          </cell>
          <cell r="D3570" t="str">
            <v>mideer Let's Make Origami - Level 1</v>
          </cell>
          <cell r="E3570" t="str">
            <v>6936352520887</v>
          </cell>
          <cell r="F3570">
            <v>28</v>
          </cell>
          <cell r="G3570">
            <v>23.58</v>
          </cell>
          <cell r="H3570" t="str">
            <v>3+到20+</v>
          </cell>
          <cell r="I3570" t="str">
            <v>老品</v>
          </cell>
          <cell r="J3570" t="str">
            <v>1、产品同竞品差异点（优势点）：进阶式折纸玩法，50PCS折纸制作
2、产品功能点：简到难的折纸技法，锻炼手部精细动作
3、产品设计优势：
4、产品教育属性优势：进阶式手眼协调、锻炼手部精细动作
5、产品安全属性优势：通过GB 6675国标安全检测
6、产品相关服务优势：
7、其他：</v>
          </cell>
          <cell r="K3570" t="str">
            <v>3星进阶，科学分龄，锻炼手部精细动作，50种图案/本不重样</v>
          </cell>
          <cell r="L3570" t="str">
            <v/>
          </cell>
          <cell r="M3570" t="str">
            <v>销售商品</v>
          </cell>
          <cell r="N3570" t="str">
            <v>2021/02/05</v>
          </cell>
          <cell r="O3570">
            <v>8.96</v>
          </cell>
          <cell r="P3570">
            <v>0.25</v>
          </cell>
          <cell r="Q3570">
            <v>14.5</v>
          </cell>
          <cell r="R3570">
            <v>21.5</v>
          </cell>
          <cell r="S3570">
            <v>1.2</v>
          </cell>
          <cell r="T3570" t="str">
            <v>有</v>
          </cell>
          <cell r="U3570" t="str">
            <v/>
          </cell>
          <cell r="V3570" t="str">
            <v>2190</v>
          </cell>
          <cell r="W3570">
            <v>14.5</v>
          </cell>
          <cell r="X3570">
            <v>21.5</v>
          </cell>
          <cell r="Y3570">
            <v>1.2</v>
          </cell>
          <cell r="Z3570">
            <v>30.5</v>
          </cell>
          <cell r="AA3570">
            <v>22.5</v>
          </cell>
          <cell r="AB3570">
            <v>21</v>
          </cell>
          <cell r="AC3570">
            <v>0.01441125</v>
          </cell>
          <cell r="AD3570">
            <v>10</v>
          </cell>
          <cell r="AE3570">
            <v>9.14</v>
          </cell>
          <cell r="AF3570">
            <v>40</v>
          </cell>
          <cell r="AG3570" t="str">
            <v/>
          </cell>
        </row>
        <row r="3571">
          <cell r="A3571" t="str">
            <v>MD2089</v>
          </cell>
          <cell r="B3571" t="str">
            <v>MD2021001</v>
          </cell>
          <cell r="C3571" t="str">
            <v>mideer脑力进阶折纸-中阶</v>
          </cell>
          <cell r="D3571" t="str">
            <v>mideer Let's Make Origami - Level 2</v>
          </cell>
          <cell r="E3571" t="str">
            <v>6936352520894</v>
          </cell>
          <cell r="F3571">
            <v>28</v>
          </cell>
          <cell r="G3571">
            <v>23.58</v>
          </cell>
          <cell r="H3571" t="str">
            <v>3+到20+</v>
          </cell>
          <cell r="I3571" t="str">
            <v>老品</v>
          </cell>
          <cell r="J3571" t="str">
            <v>1、产品同竞品差异点（优势点）：进阶式折纸玩法，50PCS折纸制作
2、产品功能点：简到难的折纸技法，锻炼手部精细动作
3、产品设计优势：
4、产品教育属性优势：进阶式手眼协调、锻炼手部精细动作
5、产品安全属性优势：通过GB 6675国标安全检测
6、产品相关服务优势：
7、其他：</v>
          </cell>
          <cell r="K3571" t="str">
            <v>3星进阶，科学分龄，锻炼手部精细动作，50种图案/本不重样</v>
          </cell>
          <cell r="L3571" t="str">
            <v/>
          </cell>
          <cell r="M3571" t="str">
            <v>销售商品</v>
          </cell>
          <cell r="N3571" t="str">
            <v>2021/02/05</v>
          </cell>
          <cell r="O3571">
            <v>8.96</v>
          </cell>
          <cell r="P3571">
            <v>0.25</v>
          </cell>
          <cell r="Q3571">
            <v>14.5</v>
          </cell>
          <cell r="R3571">
            <v>21.5</v>
          </cell>
          <cell r="S3571">
            <v>1.2</v>
          </cell>
          <cell r="T3571" t="str">
            <v>有</v>
          </cell>
          <cell r="U3571" t="str">
            <v/>
          </cell>
          <cell r="V3571" t="str">
            <v>2190</v>
          </cell>
          <cell r="W3571">
            <v>14.5</v>
          </cell>
          <cell r="X3571">
            <v>21.5</v>
          </cell>
          <cell r="Y3571">
            <v>1.2</v>
          </cell>
          <cell r="Z3571">
            <v>32</v>
          </cell>
          <cell r="AA3571">
            <v>23</v>
          </cell>
          <cell r="AB3571">
            <v>25.5</v>
          </cell>
          <cell r="AC3571">
            <v>0.018768</v>
          </cell>
          <cell r="AD3571">
            <v>10</v>
          </cell>
          <cell r="AE3571">
            <v>10</v>
          </cell>
          <cell r="AF3571">
            <v>40</v>
          </cell>
          <cell r="AG3571" t="str">
            <v/>
          </cell>
        </row>
        <row r="3572">
          <cell r="A3572" t="str">
            <v>MD2090</v>
          </cell>
          <cell r="B3572" t="str">
            <v>MD2021001</v>
          </cell>
          <cell r="C3572" t="str">
            <v>mideer脑力进阶折纸-高阶</v>
          </cell>
          <cell r="D3572" t="str">
            <v>mideer Let's Make Origami - Level 3</v>
          </cell>
          <cell r="E3572" t="str">
            <v>6936352520900</v>
          </cell>
          <cell r="F3572">
            <v>28</v>
          </cell>
          <cell r="G3572">
            <v>23.58</v>
          </cell>
          <cell r="H3572" t="str">
            <v>3+到20+</v>
          </cell>
          <cell r="I3572" t="str">
            <v>老品</v>
          </cell>
          <cell r="J3572" t="str">
            <v>1、产品同竞品差异点（优势点）：进阶式折纸玩法，50PCS折纸制作
2、产品功能点：简到难的折纸技法，锻炼手部精细动作
3、产品设计优势：
4、产品教育属性优势：进阶式手眼协调、锻炼手部精细动作
5、产品安全属性优势：通过GB 6675国标安全检测
6、产品相关服务优势：
7、其他：</v>
          </cell>
          <cell r="K3572" t="str">
            <v>3星进阶，科学分龄，锻炼手部精细动作，50种图案/本不重样</v>
          </cell>
          <cell r="L3572" t="str">
            <v/>
          </cell>
          <cell r="M3572" t="str">
            <v>销售商品</v>
          </cell>
          <cell r="N3572" t="str">
            <v>2021/02/05</v>
          </cell>
          <cell r="O3572">
            <v>8.96</v>
          </cell>
          <cell r="P3572">
            <v>0.25</v>
          </cell>
          <cell r="Q3572">
            <v>14.5</v>
          </cell>
          <cell r="R3572">
            <v>21.5</v>
          </cell>
          <cell r="S3572">
            <v>1.2</v>
          </cell>
          <cell r="T3572" t="str">
            <v>有</v>
          </cell>
          <cell r="U3572" t="str">
            <v/>
          </cell>
          <cell r="V3572" t="str">
            <v>2190</v>
          </cell>
          <cell r="W3572">
            <v>14.5</v>
          </cell>
          <cell r="X3572">
            <v>21.5</v>
          </cell>
          <cell r="Y3572">
            <v>1.2</v>
          </cell>
          <cell r="Z3572">
            <v>32</v>
          </cell>
          <cell r="AA3572">
            <v>23</v>
          </cell>
          <cell r="AB3572">
            <v>23</v>
          </cell>
          <cell r="AC3572">
            <v>0.016928</v>
          </cell>
          <cell r="AD3572">
            <v>10</v>
          </cell>
          <cell r="AE3572">
            <v>10.38</v>
          </cell>
          <cell r="AF3572">
            <v>40</v>
          </cell>
          <cell r="AG3572" t="str">
            <v/>
          </cell>
        </row>
        <row r="3573">
          <cell r="A3573" t="str">
            <v>MD4189</v>
          </cell>
          <cell r="B3573" t="str">
            <v>MD2021041</v>
          </cell>
          <cell r="C3573" t="str">
            <v>mideer创意手工大作战</v>
          </cell>
          <cell r="D3573" t="str">
            <v>mideer 25 Hand Crafts</v>
          </cell>
          <cell r="E3573" t="str">
            <v>6936352541899</v>
          </cell>
          <cell r="F3573">
            <v>199</v>
          </cell>
          <cell r="G3573">
            <v>172.82</v>
          </cell>
          <cell r="H3573" t="str">
            <v/>
          </cell>
          <cell r="I3573" t="str">
            <v>老品</v>
          </cell>
          <cell r="J3573" t="str">
            <v/>
          </cell>
          <cell r="K3573" t="str">
            <v>含25款创艺diy，材料充足，无需自备</v>
          </cell>
          <cell r="L3573" t="str">
            <v/>
          </cell>
          <cell r="M3573" t="str">
            <v>销售商品</v>
          </cell>
          <cell r="N3573" t="str">
            <v>2021/11/03</v>
          </cell>
          <cell r="O3573">
            <v>65.67</v>
          </cell>
          <cell r="P3573">
            <v>2.189</v>
          </cell>
          <cell r="Q3573">
            <v>39.9</v>
          </cell>
          <cell r="R3573">
            <v>32.5</v>
          </cell>
          <cell r="S3573">
            <v>13</v>
          </cell>
          <cell r="T3573" t="str">
            <v>有</v>
          </cell>
          <cell r="U3573" t="str">
            <v/>
          </cell>
          <cell r="V3573" t="str">
            <v>2190</v>
          </cell>
        </row>
        <row r="3573">
          <cell r="AC3573">
            <v>0</v>
          </cell>
        </row>
        <row r="3573">
          <cell r="AG3573" t="str">
            <v/>
          </cell>
        </row>
        <row r="3574">
          <cell r="A3574" t="str">
            <v>MD4174</v>
          </cell>
          <cell r="B3574" t="str">
            <v>MD2022013</v>
          </cell>
          <cell r="C3574" t="str">
            <v>mideer百变纸箱工具-骑士</v>
          </cell>
          <cell r="D3574" t="str">
            <v>mideer Creative Carton Tool- Knight</v>
          </cell>
          <cell r="E3574" t="str">
            <v>6936352541745</v>
          </cell>
          <cell r="F3574">
            <v>49</v>
          </cell>
          <cell r="G3574">
            <v>49</v>
          </cell>
          <cell r="H3574" t="str">
            <v/>
          </cell>
          <cell r="I3574" t="str">
            <v>老品</v>
          </cell>
          <cell r="J3574" t="str">
            <v/>
          </cell>
          <cell r="K3574" t="str">
            <v>角色扮演，装配亲手做，释放宝贝模仿天性</v>
          </cell>
          <cell r="L3574" t="str">
            <v/>
          </cell>
          <cell r="M3574" t="str">
            <v>销售商品</v>
          </cell>
          <cell r="N3574" t="str">
            <v>2022/03/23</v>
          </cell>
          <cell r="O3574">
            <v>18.62</v>
          </cell>
          <cell r="P3574">
            <v>0.41</v>
          </cell>
          <cell r="Q3574">
            <v>24</v>
          </cell>
          <cell r="R3574">
            <v>22</v>
          </cell>
          <cell r="S3574">
            <v>5</v>
          </cell>
          <cell r="T3574" t="str">
            <v>有</v>
          </cell>
          <cell r="U3574" t="str">
            <v/>
          </cell>
          <cell r="V3574" t="str">
            <v>2190</v>
          </cell>
        </row>
        <row r="3574">
          <cell r="AC3574">
            <v>0</v>
          </cell>
        </row>
        <row r="3574">
          <cell r="AG3574" t="str">
            <v/>
          </cell>
        </row>
        <row r="3575">
          <cell r="A3575" t="str">
            <v>MD4175</v>
          </cell>
          <cell r="B3575" t="str">
            <v>MD2022013</v>
          </cell>
          <cell r="C3575" t="str">
            <v>mideer百变纸箱工具-仙女</v>
          </cell>
          <cell r="D3575" t="str">
            <v>mideer Creative Carton Tool - Fairy</v>
          </cell>
          <cell r="E3575" t="str">
            <v>6936352541752</v>
          </cell>
          <cell r="F3575">
            <v>49</v>
          </cell>
          <cell r="G3575">
            <v>38.68</v>
          </cell>
          <cell r="H3575" t="str">
            <v/>
          </cell>
          <cell r="I3575" t="str">
            <v>老品</v>
          </cell>
          <cell r="J3575" t="str">
            <v/>
          </cell>
          <cell r="K3575" t="str">
            <v>角色扮演，装配亲手做，释放宝贝模仿天性</v>
          </cell>
          <cell r="L3575" t="str">
            <v/>
          </cell>
          <cell r="M3575" t="str">
            <v>销售商品</v>
          </cell>
          <cell r="N3575" t="str">
            <v>2022/03/24</v>
          </cell>
          <cell r="O3575">
            <v>14.7</v>
          </cell>
          <cell r="P3575">
            <v>0.41</v>
          </cell>
          <cell r="Q3575">
            <v>24</v>
          </cell>
          <cell r="R3575">
            <v>22</v>
          </cell>
          <cell r="S3575">
            <v>5</v>
          </cell>
          <cell r="T3575" t="str">
            <v>有</v>
          </cell>
          <cell r="U3575" t="str">
            <v/>
          </cell>
          <cell r="V3575" t="str">
            <v>2190</v>
          </cell>
        </row>
        <row r="3575">
          <cell r="AC3575">
            <v>0</v>
          </cell>
        </row>
        <row r="3575">
          <cell r="AG3575" t="str">
            <v/>
          </cell>
        </row>
        <row r="3576">
          <cell r="A3576" t="str">
            <v>MD4199</v>
          </cell>
          <cell r="B3576" t="str">
            <v>MD2021041</v>
          </cell>
          <cell r="C3576" t="str">
            <v>mideer创意美术手工盒-与艺术家同行</v>
          </cell>
          <cell r="D3576" t="str">
            <v>mideer Creative Art DIY - Be With Artists</v>
          </cell>
          <cell r="E3576" t="str">
            <v>6936352541998</v>
          </cell>
          <cell r="F3576">
            <v>199</v>
          </cell>
          <cell r="G3576">
            <v>199</v>
          </cell>
          <cell r="H3576" t="str">
            <v>3+到20+</v>
          </cell>
          <cell r="I3576" t="str">
            <v>老品</v>
          </cell>
          <cell r="J3576" t="str">
            <v>1、产品同竞品差异点（优势点）：25个创艺主题，每天不重样
2、产品功能点：用艺术创作的方式制作美术手工作品
3、产品设计优势：艺术性更强，创意更丰富
4、产品教育属性优势：培养儿童色彩认知、创造能力
5、产品安全属性优势：
6、产品相关服务优势：
7、其他：</v>
          </cell>
          <cell r="K3576" t="str">
            <v>包含25位艺术家经典画风，附配套课程</v>
          </cell>
          <cell r="L3576" t="str">
            <v/>
          </cell>
          <cell r="M3576" t="str">
            <v>销售商品</v>
          </cell>
          <cell r="N3576" t="str">
            <v>2022/05/16</v>
          </cell>
          <cell r="O3576">
            <v>75.62</v>
          </cell>
          <cell r="P3576">
            <v>1.94</v>
          </cell>
          <cell r="Q3576">
            <v>35.5</v>
          </cell>
          <cell r="R3576">
            <v>31.2</v>
          </cell>
          <cell r="S3576">
            <v>7.6</v>
          </cell>
          <cell r="T3576" t="str">
            <v>有</v>
          </cell>
          <cell r="U3576" t="str">
            <v/>
          </cell>
          <cell r="V3576" t="str">
            <v>2190</v>
          </cell>
          <cell r="W3576">
            <v>35.5</v>
          </cell>
          <cell r="X3576">
            <v>31.2</v>
          </cell>
          <cell r="Y3576">
            <v>7.6</v>
          </cell>
          <cell r="Z3576">
            <v>65</v>
          </cell>
          <cell r="AA3576">
            <v>37.5</v>
          </cell>
          <cell r="AB3576">
            <v>33</v>
          </cell>
          <cell r="AC3576">
            <v>0.0804375</v>
          </cell>
          <cell r="AD3576">
            <v>15.52</v>
          </cell>
          <cell r="AE3576">
            <v>16.5</v>
          </cell>
          <cell r="AF3576">
            <v>8</v>
          </cell>
          <cell r="AG3576" t="str">
            <v/>
          </cell>
        </row>
        <row r="3577">
          <cell r="A3577" t="str">
            <v>MD4200</v>
          </cell>
          <cell r="B3577" t="str">
            <v>MD2018001</v>
          </cell>
          <cell r="C3577" t="str">
            <v>mideer魔镜主题指甲贴-花间公主</v>
          </cell>
          <cell r="D3577" t="str">
            <v>mideer Magic Mirror Theme Nail Sticker - Flower Princess</v>
          </cell>
          <cell r="E3577" t="str">
            <v>6936352542001</v>
          </cell>
          <cell r="F3577">
            <v>39</v>
          </cell>
          <cell r="G3577">
            <v>38.98</v>
          </cell>
          <cell r="H3577" t="str">
            <v>3+到20+</v>
          </cell>
          <cell r="I3577" t="str">
            <v>老品</v>
          </cell>
          <cell r="J3577" t="str">
            <v>1、产品同竞品差异点（优势点）：600PCS指甲贴，附镜面小镜子
2、产品功能点：600PCS指甲贴，5种大小尺寸适配不同手指
3、产品设计优势：
4、产品教育属性优势：
5、产品安全属性优势：
6、产品相关服务优势：
7、其他：</v>
          </cell>
          <cell r="K3577" t="str">
            <v>防水防汗，撕贴不伤甲，图案多多选不停</v>
          </cell>
          <cell r="L3577" t="str">
            <v/>
          </cell>
          <cell r="M3577" t="str">
            <v>销售商品</v>
          </cell>
          <cell r="N3577" t="str">
            <v>2022/06/07</v>
          </cell>
          <cell r="O3577">
            <v>14.82</v>
          </cell>
          <cell r="P3577">
            <v>0.08</v>
          </cell>
          <cell r="Q3577">
            <v>15</v>
          </cell>
          <cell r="R3577">
            <v>22.5</v>
          </cell>
          <cell r="S3577">
            <v>0.5</v>
          </cell>
          <cell r="T3577" t="str">
            <v>有</v>
          </cell>
          <cell r="U3577" t="str">
            <v/>
          </cell>
          <cell r="V3577" t="str">
            <v>2190</v>
          </cell>
          <cell r="W3577">
            <v>15</v>
          </cell>
          <cell r="X3577">
            <v>22.5</v>
          </cell>
          <cell r="Y3577">
            <v>0.5</v>
          </cell>
          <cell r="Z3577">
            <v>68</v>
          </cell>
          <cell r="AA3577">
            <v>24.5</v>
          </cell>
          <cell r="AB3577">
            <v>23</v>
          </cell>
          <cell r="AC3577">
            <v>0.038318</v>
          </cell>
          <cell r="AD3577">
            <v>9.6</v>
          </cell>
          <cell r="AE3577">
            <v>10</v>
          </cell>
          <cell r="AF3577">
            <v>120</v>
          </cell>
          <cell r="AG3577" t="str">
            <v/>
          </cell>
        </row>
        <row r="3578">
          <cell r="A3578" t="str">
            <v>MD4201</v>
          </cell>
          <cell r="B3578" t="str">
            <v>MD2018001</v>
          </cell>
          <cell r="C3578" t="str">
            <v>mideer魔镜主题指甲贴-魔法少女</v>
          </cell>
          <cell r="D3578" t="str">
            <v>mideer Magic Mirror Theme Nail Sticker - Magic Girl</v>
          </cell>
          <cell r="E3578" t="str">
            <v>6936352542018</v>
          </cell>
          <cell r="F3578">
            <v>39</v>
          </cell>
          <cell r="G3578">
            <v>39</v>
          </cell>
          <cell r="H3578" t="str">
            <v/>
          </cell>
          <cell r="I3578" t="str">
            <v>老品</v>
          </cell>
          <cell r="J3578" t="str">
            <v/>
          </cell>
          <cell r="K3578" t="str">
            <v>防水防汗，撕贴不伤甲，图案多多选不停</v>
          </cell>
          <cell r="L3578" t="str">
            <v/>
          </cell>
          <cell r="M3578" t="str">
            <v>销售商品</v>
          </cell>
          <cell r="N3578" t="str">
            <v>2022/06/07</v>
          </cell>
          <cell r="O3578">
            <v>14.82</v>
          </cell>
          <cell r="P3578">
            <v>0.08</v>
          </cell>
          <cell r="Q3578">
            <v>15</v>
          </cell>
          <cell r="R3578">
            <v>22.5</v>
          </cell>
          <cell r="S3578">
            <v>0.5</v>
          </cell>
          <cell r="T3578" t="str">
            <v>有</v>
          </cell>
          <cell r="U3578" t="str">
            <v/>
          </cell>
          <cell r="V3578" t="str">
            <v>2190</v>
          </cell>
        </row>
        <row r="3578">
          <cell r="AC3578">
            <v>0</v>
          </cell>
        </row>
        <row r="3578">
          <cell r="AG3578" t="str">
            <v/>
          </cell>
        </row>
        <row r="3579">
          <cell r="A3579" t="str">
            <v>CT6263</v>
          </cell>
          <cell r="B3579" t="str">
            <v>MD2022064</v>
          </cell>
          <cell r="C3579" t="str">
            <v>Shiny Gem diamond painting-Merry Christmas</v>
          </cell>
          <cell r="D3579" t="str">
            <v>无</v>
          </cell>
          <cell r="E3579" t="str">
            <v>6936352562634</v>
          </cell>
          <cell r="F3579">
            <v>48</v>
          </cell>
          <cell r="G3579">
            <v>29.05</v>
          </cell>
          <cell r="H3579" t="str">
            <v/>
          </cell>
          <cell r="I3579" t="str">
            <v>老品</v>
          </cell>
          <cell r="J3579" t="str">
            <v/>
          </cell>
          <cell r="K3579" t="str">
            <v>暂缺</v>
          </cell>
          <cell r="L3579" t="str">
            <v/>
          </cell>
          <cell r="M3579" t="str">
            <v>销售商品</v>
          </cell>
          <cell r="N3579" t="str">
            <v>2022/08/31</v>
          </cell>
          <cell r="O3579">
            <v>11.04</v>
          </cell>
          <cell r="P3579">
            <v>0.23</v>
          </cell>
          <cell r="Q3579">
            <v>17.5</v>
          </cell>
          <cell r="R3579">
            <v>17.5</v>
          </cell>
          <cell r="S3579">
            <v>3</v>
          </cell>
          <cell r="T3579" t="str">
            <v>有</v>
          </cell>
          <cell r="U3579" t="str">
            <v/>
          </cell>
          <cell r="V3579" t="str">
            <v>2190</v>
          </cell>
        </row>
        <row r="3579">
          <cell r="AC3579">
            <v>0</v>
          </cell>
        </row>
        <row r="3579">
          <cell r="AG3579" t="str">
            <v/>
          </cell>
        </row>
        <row r="3580">
          <cell r="A3580" t="str">
            <v>MD4202</v>
          </cell>
          <cell r="B3580" t="str">
            <v>MD2022065</v>
          </cell>
          <cell r="C3580" t="str">
            <v>mideer DIY职业体验盒-神奇时装屋</v>
          </cell>
          <cell r="D3580" t="str">
            <v>无</v>
          </cell>
          <cell r="E3580" t="str">
            <v>6936352542025</v>
          </cell>
          <cell r="F3580">
            <v>139</v>
          </cell>
          <cell r="G3580">
            <v>139</v>
          </cell>
          <cell r="H3580" t="str">
            <v/>
          </cell>
          <cell r="I3580" t="str">
            <v>老品</v>
          </cell>
          <cell r="J3580" t="str">
            <v/>
          </cell>
          <cell r="K3580" t="str">
            <v>无需针线、无需剪裁，更安全的服装diy</v>
          </cell>
          <cell r="L3580" t="str">
            <v/>
          </cell>
          <cell r="M3580" t="str">
            <v>销售商品</v>
          </cell>
          <cell r="N3580" t="str">
            <v>2022/09/02</v>
          </cell>
          <cell r="O3580">
            <v>52.82</v>
          </cell>
          <cell r="P3580">
            <v>0.9</v>
          </cell>
          <cell r="Q3580">
            <v>36.2</v>
          </cell>
          <cell r="R3580">
            <v>30.3</v>
          </cell>
          <cell r="S3580">
            <v>7</v>
          </cell>
          <cell r="T3580" t="str">
            <v>有</v>
          </cell>
          <cell r="U3580" t="str">
            <v/>
          </cell>
          <cell r="V3580" t="str">
            <v>2190</v>
          </cell>
          <cell r="W3580">
            <v>36.2</v>
          </cell>
          <cell r="X3580">
            <v>30.3</v>
          </cell>
          <cell r="Y3580">
            <v>7</v>
          </cell>
          <cell r="Z3580">
            <v>63</v>
          </cell>
          <cell r="AA3580">
            <v>38</v>
          </cell>
          <cell r="AB3580">
            <v>45</v>
          </cell>
          <cell r="AC3580">
            <v>0.10773</v>
          </cell>
          <cell r="AD3580">
            <v>10.8</v>
          </cell>
          <cell r="AE3580">
            <v>11.2</v>
          </cell>
          <cell r="AF3580">
            <v>12</v>
          </cell>
          <cell r="AG3580" t="str">
            <v/>
          </cell>
        </row>
        <row r="3581">
          <cell r="A3581" t="str">
            <v>MD2201</v>
          </cell>
          <cell r="B3581" t="str">
            <v>MD2022069</v>
          </cell>
          <cell r="C3581" t="str">
            <v>mideer 换装时尚手册  公主的舞会</v>
          </cell>
          <cell r="D3581" t="str">
            <v>mideer Little Designer - Princess Ball</v>
          </cell>
          <cell r="E3581" t="str">
            <v>6936352522010</v>
          </cell>
          <cell r="F3581">
            <v>49</v>
          </cell>
          <cell r="G3581">
            <v>49</v>
          </cell>
          <cell r="H3581" t="str">
            <v>3+到20+</v>
          </cell>
          <cell r="I3581" t="str">
            <v>老品</v>
          </cell>
          <cell r="J3581" t="str">
            <v>1、产品同竞品差异点（优势点）：涂剪贴画多合一，美妆换装全都有
2、产品功能点：模拟彩妆盘化妆过程，搭配装配贴纸玩法
3、产品设计优势：20张人物设计图稿
4、产品教育属性优势：时尚审美培养
5、产品安全属性优势：
6、产品相关服务优势：
7、其他：</v>
          </cell>
          <cell r="K3581" t="str">
            <v>1.涂色/手工/贴纸 一本全都有 2.4大换装主题 实现宝贝公主梦 3.4种妆扮玩法 动手动脑玩不腻 4.布料+剪裁板 拓展更多创意搭配 5.刀线设计 可单张撕下创作 6.创意镂空封面 吸引宝宝主动探索</v>
          </cell>
          <cell r="L3581" t="str">
            <v>1. Coloring crafting and stickers All in one book 2. Four dress-up themes Make every little princess dream come true 3. Four styling play methods Hands-on and mind-on Never boring 4. Fabric pieces plus cutting board Expand creative outfit combinations 5. Cut-line design Tear out single pages for creating 6. Creative die-cut cover Encourage active exploration</v>
          </cell>
          <cell r="M3581" t="str">
            <v>销售商品</v>
          </cell>
          <cell r="N3581" t="str">
            <v>2022/09/23</v>
          </cell>
          <cell r="O3581">
            <v>18.62</v>
          </cell>
          <cell r="P3581">
            <v>0.26</v>
          </cell>
          <cell r="Q3581">
            <v>22</v>
          </cell>
          <cell r="R3581">
            <v>17.3</v>
          </cell>
          <cell r="S3581">
            <v>3.5</v>
          </cell>
          <cell r="T3581" t="str">
            <v>有</v>
          </cell>
          <cell r="U3581" t="str">
            <v/>
          </cell>
          <cell r="V3581" t="str">
            <v>2190</v>
          </cell>
          <cell r="W3581">
            <v>22</v>
          </cell>
          <cell r="X3581">
            <v>16.5</v>
          </cell>
          <cell r="Y3581">
            <v>0</v>
          </cell>
          <cell r="Z3581">
            <v>39</v>
          </cell>
          <cell r="AA3581">
            <v>24</v>
          </cell>
          <cell r="AB3581">
            <v>39.1</v>
          </cell>
          <cell r="AC3581">
            <v>0.0365976</v>
          </cell>
          <cell r="AD3581">
            <v>6.65</v>
          </cell>
          <cell r="AE3581">
            <v>6.7</v>
          </cell>
          <cell r="AF3581">
            <v>24</v>
          </cell>
          <cell r="AG3581" t="str">
            <v>否</v>
          </cell>
        </row>
        <row r="3582">
          <cell r="A3582" t="str">
            <v>MD2202</v>
          </cell>
          <cell r="B3582" t="str">
            <v>MD2022069</v>
          </cell>
          <cell r="C3582" t="str">
            <v>mideer 换装时尚手册  甜美下午茶</v>
          </cell>
          <cell r="D3582" t="str">
            <v>mideer Little Designer - Sweet Tea Party</v>
          </cell>
          <cell r="E3582" t="str">
            <v>6936352522027</v>
          </cell>
          <cell r="F3582">
            <v>49</v>
          </cell>
          <cell r="G3582">
            <v>48.99</v>
          </cell>
          <cell r="H3582" t="str">
            <v>3+到20+</v>
          </cell>
          <cell r="I3582" t="str">
            <v>老品</v>
          </cell>
          <cell r="J3582" t="str">
            <v>1、产品同竞品差异点（优势点）：涂剪贴画多合一，美妆换装全都有
2、产品功能点：模拟彩妆盘化妆过程，搭配装配贴纸玩法
3、产品设计优势：20张人物设计图稿
4、产品教育属性优势：时尚审美培养
5、产品安全属性优势：
6、产品相关服务优势：
7、其他：</v>
          </cell>
          <cell r="K3582" t="str">
            <v>美妆换装，一本全包含，多种配饰贴纸随心搭</v>
          </cell>
          <cell r="L3582" t="str">
            <v/>
          </cell>
          <cell r="M3582" t="str">
            <v>销售商品</v>
          </cell>
          <cell r="N3582" t="str">
            <v>2022/09/23</v>
          </cell>
          <cell r="O3582">
            <v>18.62</v>
          </cell>
          <cell r="P3582">
            <v>0.28</v>
          </cell>
          <cell r="Q3582">
            <v>22</v>
          </cell>
          <cell r="R3582">
            <v>17.3</v>
          </cell>
          <cell r="S3582">
            <v>3.5</v>
          </cell>
          <cell r="T3582" t="str">
            <v>有</v>
          </cell>
          <cell r="U3582" t="str">
            <v/>
          </cell>
          <cell r="V3582" t="str">
            <v>2190</v>
          </cell>
          <cell r="W3582">
            <v>22</v>
          </cell>
          <cell r="X3582">
            <v>17.3</v>
          </cell>
          <cell r="Y3582">
            <v>3.5</v>
          </cell>
          <cell r="Z3582">
            <v>39.5</v>
          </cell>
          <cell r="AA3582">
            <v>24</v>
          </cell>
          <cell r="AB3582">
            <v>29</v>
          </cell>
          <cell r="AC3582">
            <v>0.027492</v>
          </cell>
          <cell r="AD3582">
            <v>6.65</v>
          </cell>
          <cell r="AE3582">
            <v>7.2</v>
          </cell>
          <cell r="AF3582">
            <v>24</v>
          </cell>
          <cell r="AG3582" t="str">
            <v>否</v>
          </cell>
        </row>
        <row r="3583">
          <cell r="A3583" t="str">
            <v>MD2203</v>
          </cell>
          <cell r="B3583" t="str">
            <v>MD2022069</v>
          </cell>
          <cell r="C3583" t="str">
            <v>mideer 换装时尚手册  魔法俱乐部</v>
          </cell>
          <cell r="D3583" t="str">
            <v>mideer Little Designer - Magic Club</v>
          </cell>
          <cell r="E3583" t="str">
            <v>6936352522034</v>
          </cell>
          <cell r="F3583">
            <v>49</v>
          </cell>
          <cell r="G3583">
            <v>48.99</v>
          </cell>
          <cell r="H3583" t="str">
            <v>3+到20+</v>
          </cell>
          <cell r="I3583" t="str">
            <v>老品</v>
          </cell>
          <cell r="J3583" t="str">
            <v>1、产品同竞品差异点（优势点）：涂剪贴画多合一，美妆换装全都有
2、产品功能点：模拟彩妆盘化妆过程，搭配装配贴纸玩法
3、产品设计优势：20张人物设计图稿
4、产品教育属性优势：时尚审美培养
5、产品安全属性优势：
6、产品相关服务优势：
7、其他：</v>
          </cell>
          <cell r="K3583" t="str">
            <v>美妆换装，一本全包含，多种配饰贴纸随心搭</v>
          </cell>
          <cell r="L3583" t="str">
            <v/>
          </cell>
          <cell r="M3583" t="str">
            <v>销售商品</v>
          </cell>
          <cell r="N3583" t="str">
            <v>2022/09/23</v>
          </cell>
          <cell r="O3583">
            <v>18.62</v>
          </cell>
          <cell r="P3583">
            <v>0.28</v>
          </cell>
          <cell r="Q3583">
            <v>22</v>
          </cell>
          <cell r="R3583">
            <v>17.3</v>
          </cell>
          <cell r="S3583">
            <v>3.5</v>
          </cell>
          <cell r="T3583" t="str">
            <v>有</v>
          </cell>
          <cell r="U3583" t="str">
            <v/>
          </cell>
          <cell r="V3583" t="str">
            <v>2190</v>
          </cell>
          <cell r="W3583">
            <v>22</v>
          </cell>
          <cell r="X3583">
            <v>17.3</v>
          </cell>
          <cell r="Y3583">
            <v>3.5</v>
          </cell>
          <cell r="Z3583">
            <v>39.5</v>
          </cell>
          <cell r="AA3583">
            <v>24</v>
          </cell>
          <cell r="AB3583">
            <v>29</v>
          </cell>
          <cell r="AC3583">
            <v>0.027492</v>
          </cell>
          <cell r="AD3583">
            <v>6.65</v>
          </cell>
          <cell r="AE3583">
            <v>7.2</v>
          </cell>
          <cell r="AF3583">
            <v>24</v>
          </cell>
          <cell r="AG3583" t="str">
            <v>否</v>
          </cell>
        </row>
        <row r="3584">
          <cell r="A3584" t="str">
            <v>MD1219</v>
          </cell>
          <cell r="B3584" t="str">
            <v>MD2021041</v>
          </cell>
          <cell r="C3584" t="str">
            <v>mideer进阶创意手工盒-森林嘉年华</v>
          </cell>
          <cell r="D3584" t="str">
            <v>无</v>
          </cell>
          <cell r="E3584" t="str">
            <v>6936352512196</v>
          </cell>
          <cell r="F3584">
            <v>99</v>
          </cell>
          <cell r="G3584">
            <v>99</v>
          </cell>
          <cell r="H3584" t="str">
            <v>3+到20+</v>
          </cell>
          <cell r="I3584" t="str">
            <v>老品</v>
          </cell>
          <cell r="J3584" t="str">
            <v>1、产品同竞品差异点（优势点）：一天一节手工课，每天不重样
2、产品功能点：进阶式学习创意手工，用艺术创作的方式制作手工作品
3、产品设计优势：手工作品更艺术，趣味性更强
4、产品教育属性优势：时尚审美培养
5、产品安全属性优势：
6、产品相关服务优势：
7、其他：</v>
          </cell>
          <cell r="K3584" t="str">
            <v>卷贴涂剪，包含4大类手工，操作简单，成品也是装饰品</v>
          </cell>
          <cell r="L3584" t="str">
            <v/>
          </cell>
          <cell r="M3584" t="str">
            <v>销售商品</v>
          </cell>
          <cell r="N3584" t="str">
            <v>2022/10/21</v>
          </cell>
          <cell r="O3584">
            <v>37.62</v>
          </cell>
          <cell r="P3584">
            <v>0.96</v>
          </cell>
          <cell r="Q3584">
            <v>32</v>
          </cell>
          <cell r="R3584">
            <v>24.5</v>
          </cell>
          <cell r="S3584">
            <v>6</v>
          </cell>
          <cell r="T3584" t="str">
            <v>有</v>
          </cell>
          <cell r="U3584" t="str">
            <v/>
          </cell>
          <cell r="V3584" t="str">
            <v>2190</v>
          </cell>
        </row>
        <row r="3584">
          <cell r="Z3584">
            <v>50.5</v>
          </cell>
          <cell r="AA3584">
            <v>33.5</v>
          </cell>
          <cell r="AB3584">
            <v>37.5</v>
          </cell>
          <cell r="AC3584">
            <v>0.063440625</v>
          </cell>
          <cell r="AD3584">
            <v>11.53</v>
          </cell>
          <cell r="AE3584">
            <v>11.8</v>
          </cell>
          <cell r="AF3584">
            <v>12</v>
          </cell>
          <cell r="AG3584" t="str">
            <v/>
          </cell>
        </row>
        <row r="3585">
          <cell r="A3585" t="str">
            <v>MD4262</v>
          </cell>
          <cell r="B3585" t="str">
            <v>MD2018001</v>
          </cell>
          <cell r="C3585" t="str">
            <v>mideer儿童闪光指甲贴-小公主派对</v>
          </cell>
          <cell r="D3585" t="str">
            <v>mideer Bling Bling Nail Stickers - Little Princess Party</v>
          </cell>
          <cell r="E3585" t="str">
            <v>6936352542629</v>
          </cell>
          <cell r="F3585">
            <v>19.9</v>
          </cell>
          <cell r="G3585">
            <v>19.9</v>
          </cell>
          <cell r="H3585" t="str">
            <v>3+到20+</v>
          </cell>
          <cell r="I3585" t="str">
            <v>老品</v>
          </cell>
          <cell r="J3585" t="str">
            <v>1、产品同竞品差异点（优势点）：180PCS闪亮指甲贴
2、产品功能点：180PCS闪亮指甲贴，5种大小尺寸适配不同手指，效果更闪亮
3、产品设计优势：
4、产品教育属性优势：
5、产品安全属性优势：
6、产品相关服务优势：
7、其他：</v>
          </cell>
          <cell r="K3585" t="str">
            <v>防水防汗，撕贴不伤甲，图案多多选不停</v>
          </cell>
          <cell r="L3585" t="str">
            <v/>
          </cell>
          <cell r="M3585" t="str">
            <v>销售商品</v>
          </cell>
          <cell r="N3585" t="str">
            <v>2022/12/26</v>
          </cell>
          <cell r="O3585">
            <v>7.562</v>
          </cell>
          <cell r="P3585">
            <v>0.02</v>
          </cell>
          <cell r="Q3585">
            <v>13</v>
          </cell>
          <cell r="R3585">
            <v>17.5</v>
          </cell>
          <cell r="S3585">
            <v>0.1</v>
          </cell>
          <cell r="T3585" t="str">
            <v>有</v>
          </cell>
          <cell r="U3585" t="str">
            <v/>
          </cell>
          <cell r="V3585" t="str">
            <v>2190</v>
          </cell>
          <cell r="W3585">
            <v>13</v>
          </cell>
          <cell r="X3585">
            <v>17.5</v>
          </cell>
          <cell r="Y3585">
            <v>0.1</v>
          </cell>
          <cell r="Z3585">
            <v>44</v>
          </cell>
          <cell r="AA3585">
            <v>22.5</v>
          </cell>
          <cell r="AB3585">
            <v>20.5</v>
          </cell>
          <cell r="AC3585">
            <v>0.020295</v>
          </cell>
          <cell r="AD3585">
            <v>6.15</v>
          </cell>
          <cell r="AE3585">
            <v>7.45</v>
          </cell>
          <cell r="AF3585">
            <v>300</v>
          </cell>
          <cell r="AG3585" t="str">
            <v/>
          </cell>
        </row>
        <row r="3586">
          <cell r="A3586" t="str">
            <v>MD4261</v>
          </cell>
          <cell r="B3586" t="str">
            <v>MD2018001</v>
          </cell>
          <cell r="C3586" t="str">
            <v>mideer儿童闪光指甲贴-精灵后花园</v>
          </cell>
          <cell r="D3586" t="str">
            <v>mideer Bling Bling Nail Stickers - Elf's Backyard</v>
          </cell>
          <cell r="E3586" t="str">
            <v>6936352542612</v>
          </cell>
          <cell r="F3586">
            <v>19.9</v>
          </cell>
          <cell r="G3586">
            <v>19.6</v>
          </cell>
          <cell r="H3586" t="str">
            <v>3+到20+</v>
          </cell>
          <cell r="I3586" t="str">
            <v>老品</v>
          </cell>
          <cell r="J3586" t="str">
            <v>1、产品同竞品差异点（优势点）：180PCS闪亮指甲贴
2、产品功能点：180PCS闪亮指甲贴，5种大小尺寸适配不同手指，效果更闪亮
3、产品设计优势：
4、产品教育属性优势：
5、产品安全属性优势：
6、产品相关服务优势：
7、其他：</v>
          </cell>
          <cell r="K3586" t="str">
            <v>防水防汗，撕贴不伤甲，图案多多选不停</v>
          </cell>
          <cell r="L3586" t="str">
            <v/>
          </cell>
          <cell r="M3586" t="str">
            <v>销售商品</v>
          </cell>
          <cell r="N3586" t="str">
            <v>2022/12/26</v>
          </cell>
          <cell r="O3586">
            <v>7.562</v>
          </cell>
          <cell r="P3586">
            <v>0.02</v>
          </cell>
          <cell r="Q3586">
            <v>13</v>
          </cell>
          <cell r="R3586">
            <v>17.5</v>
          </cell>
          <cell r="S3586">
            <v>0.1</v>
          </cell>
          <cell r="T3586" t="str">
            <v>有</v>
          </cell>
          <cell r="U3586" t="str">
            <v/>
          </cell>
          <cell r="V3586" t="str">
            <v>2190</v>
          </cell>
          <cell r="W3586">
            <v>13</v>
          </cell>
          <cell r="X3586">
            <v>17.5</v>
          </cell>
          <cell r="Y3586">
            <v>0.1</v>
          </cell>
          <cell r="Z3586">
            <v>44</v>
          </cell>
          <cell r="AA3586">
            <v>22.5</v>
          </cell>
          <cell r="AB3586">
            <v>20.5</v>
          </cell>
          <cell r="AC3586">
            <v>0.020295</v>
          </cell>
          <cell r="AD3586">
            <v>6.15</v>
          </cell>
          <cell r="AE3586">
            <v>7.2</v>
          </cell>
          <cell r="AF3586">
            <v>300</v>
          </cell>
          <cell r="AG3586" t="str">
            <v/>
          </cell>
        </row>
        <row r="3587">
          <cell r="A3587" t="str">
            <v>MD4260</v>
          </cell>
          <cell r="B3587" t="str">
            <v>MD2018001</v>
          </cell>
          <cell r="C3587" t="str">
            <v>mideer儿童闪光指甲贴-下午茶甜心</v>
          </cell>
          <cell r="D3587" t="str">
            <v>mideer Bling Bling Nail Stickers - High Tea Sweetie</v>
          </cell>
          <cell r="E3587" t="str">
            <v>6936352542605</v>
          </cell>
          <cell r="F3587">
            <v>19.9</v>
          </cell>
          <cell r="G3587">
            <v>19.6</v>
          </cell>
          <cell r="H3587" t="str">
            <v>3+到20+</v>
          </cell>
          <cell r="I3587" t="str">
            <v>老品</v>
          </cell>
          <cell r="J3587" t="str">
            <v>1、产品同竞品差异点（优势点）：180PCS闪亮指甲贴
2、产品功能点：180PCS闪亮指甲贴，5种大小尺寸适配不同手指，效果更闪亮
3、产品设计优势：
4、产品教育属性优势：
5、产品安全属性优势：
6、产品相关服务优势：
7、其他：</v>
          </cell>
          <cell r="K3587" t="str">
            <v>防水防汗，撕贴不伤甲，图案多多选不停</v>
          </cell>
          <cell r="L3587" t="str">
            <v/>
          </cell>
          <cell r="M3587" t="str">
            <v>销售商品</v>
          </cell>
          <cell r="N3587" t="str">
            <v>2022/12/26</v>
          </cell>
          <cell r="O3587">
            <v>7.562</v>
          </cell>
          <cell r="P3587">
            <v>0.02</v>
          </cell>
          <cell r="Q3587">
            <v>13</v>
          </cell>
          <cell r="R3587">
            <v>17.5</v>
          </cell>
          <cell r="S3587">
            <v>0.1</v>
          </cell>
          <cell r="T3587" t="str">
            <v>有</v>
          </cell>
          <cell r="U3587" t="str">
            <v/>
          </cell>
          <cell r="V3587" t="str">
            <v>2190</v>
          </cell>
          <cell r="W3587">
            <v>13</v>
          </cell>
          <cell r="X3587">
            <v>17.5</v>
          </cell>
          <cell r="Y3587">
            <v>0.1</v>
          </cell>
          <cell r="Z3587">
            <v>44</v>
          </cell>
          <cell r="AA3587">
            <v>22.5</v>
          </cell>
          <cell r="AB3587">
            <v>20.5</v>
          </cell>
          <cell r="AC3587">
            <v>0.020295</v>
          </cell>
          <cell r="AD3587">
            <v>6.15</v>
          </cell>
          <cell r="AE3587">
            <v>7.45</v>
          </cell>
          <cell r="AF3587">
            <v>300</v>
          </cell>
          <cell r="AG3587" t="str">
            <v/>
          </cell>
        </row>
        <row r="3588">
          <cell r="A3588" t="str">
            <v>MD6362</v>
          </cell>
          <cell r="B3588" t="str">
            <v>MD2022065</v>
          </cell>
          <cell r="C3588" t="str">
            <v>mideer 服装设计  公主的衣柜</v>
          </cell>
          <cell r="D3588" t="str">
            <v>CLOTHING DESIGN HOUSE</v>
          </cell>
          <cell r="E3588" t="str">
            <v>6936352563624</v>
          </cell>
          <cell r="F3588">
            <v>109.9</v>
          </cell>
          <cell r="G3588">
            <v>109.91</v>
          </cell>
          <cell r="H3588" t="str">
            <v>3+到20+</v>
          </cell>
          <cell r="I3588" t="str">
            <v>老品</v>
          </cell>
          <cell r="J3588" t="str">
            <v>1、产品同竞品差异点（优势点）：公主礼物
2、产品功能点：服装制作
3、产品设计优势：多种材质制作，通过人台背面磨具插口可以完成服装制作。
4、产品教育属性优势：开发孩子创造力，体验服装设计的魅力
5、产品安全属性优势：通过3C GB 6675国标安全检
6、产品相关服务优势：
7、其他：</v>
          </cell>
          <cell r="K3588" t="str">
            <v>1.大师款礼服套装 2.4大礼服系列 不同风格全都有（派对、晚宴、红毯、公主） 3.裙摆袖口不单一 各种款式都能做 4.缎面轻纱丝带 多达16种材料 5.无需针线缝合 安·全做手工 6.图文视频双教学 5岁就会玩 7.高颜值礼盒装 送礼送到心坎里 8.1盒培养7大成长关键能力（动手能力、色彩搭配、专注力、思考力、想象力、创造力、审美力） 9.专属邀请函 收获满满仪式感</v>
          </cell>
          <cell r="L3588" t="str">
            <v>1. Designer couture dress set 2. Four gown collections All styles included (Party Evening Red Carpet Princess) 3. Diverse hems and sleeves Create various styles 4. Satin tulle and ribbons Up to 16 materials included 5. No needles or stitching needed Safe and easy crafting 6. Illustrated and video tutorials Easy to play from age 5 7. High-aesthetic gift box packaging A truly thoughtful gift 8. One box builds seven key growth skills (Hands-on skills Color coordination Focus Thinking Imagination Creativity Aesthetic sense) 9. Exclusive invitation card A full sense of ceremony</v>
          </cell>
          <cell r="M3588" t="str">
            <v>销售商品</v>
          </cell>
          <cell r="N3588" t="str">
            <v>2023/04/13</v>
          </cell>
          <cell r="O3588">
            <v>41.762</v>
          </cell>
          <cell r="P3588">
            <v>0.62</v>
          </cell>
          <cell r="Q3588">
            <v>35</v>
          </cell>
          <cell r="R3588">
            <v>30.2</v>
          </cell>
          <cell r="S3588">
            <v>7</v>
          </cell>
          <cell r="T3588" t="str">
            <v>有</v>
          </cell>
          <cell r="U3588" t="str">
            <v>有</v>
          </cell>
          <cell r="V3588" t="str">
            <v>2190</v>
          </cell>
          <cell r="W3588">
            <v>35.5</v>
          </cell>
          <cell r="X3588">
            <v>30.4</v>
          </cell>
          <cell r="Y3588">
            <v>7</v>
          </cell>
          <cell r="Z3588">
            <v>62.8</v>
          </cell>
          <cell r="AA3588">
            <v>38</v>
          </cell>
          <cell r="AB3588">
            <v>45</v>
          </cell>
          <cell r="AC3588">
            <v>0.107388</v>
          </cell>
          <cell r="AD3588">
            <v>7.32</v>
          </cell>
          <cell r="AE3588">
            <v>8.3</v>
          </cell>
          <cell r="AF3588">
            <v>12</v>
          </cell>
          <cell r="AG3588" t="str">
            <v>否</v>
          </cell>
        </row>
        <row r="3589">
          <cell r="A3589" t="str">
            <v>MD1220</v>
          </cell>
          <cell r="B3589" t="str">
            <v>MD2021041</v>
          </cell>
          <cell r="C3589" t="str">
            <v>mideer进阶创意手工盒-假日交响曲</v>
          </cell>
          <cell r="D3589" t="str">
            <v>无</v>
          </cell>
          <cell r="E3589" t="str">
            <v>6936352512202</v>
          </cell>
          <cell r="F3589">
            <v>109</v>
          </cell>
          <cell r="G3589">
            <v>109</v>
          </cell>
          <cell r="H3589" t="str">
            <v>3+到20+</v>
          </cell>
          <cell r="I3589" t="str">
            <v>老品</v>
          </cell>
          <cell r="J3589" t="str">
            <v>1、产品同竞品差异点（优势点）：一天一节手工课，每天不重样
2、产品功能点：进阶式学习创意手工，用艺术创作的方式制作手工作品
3、产品设计优势：手工作品更艺术，趣味性更强
4、产品教育属性优势：时尚审美培养
5、产品安全属性优势：
6、产品相关服务优势：
7、其他：</v>
          </cell>
          <cell r="K3589" t="str">
            <v>卷贴涂剪，包含4大类手工，操作简单，成品也是装饰品</v>
          </cell>
          <cell r="L3589" t="str">
            <v/>
          </cell>
          <cell r="M3589" t="str">
            <v>销售商品</v>
          </cell>
          <cell r="N3589" t="str">
            <v>2023/03/09</v>
          </cell>
          <cell r="O3589">
            <v>41.42</v>
          </cell>
          <cell r="P3589">
            <v>1.1</v>
          </cell>
          <cell r="Q3589">
            <v>32.5</v>
          </cell>
          <cell r="R3589">
            <v>24</v>
          </cell>
          <cell r="S3589">
            <v>8.5</v>
          </cell>
          <cell r="T3589" t="str">
            <v>有</v>
          </cell>
          <cell r="U3589" t="str">
            <v/>
          </cell>
          <cell r="V3589" t="str">
            <v>2190</v>
          </cell>
        </row>
        <row r="3589">
          <cell r="Z3589">
            <v>51</v>
          </cell>
          <cell r="AA3589">
            <v>34</v>
          </cell>
          <cell r="AB3589">
            <v>53</v>
          </cell>
          <cell r="AC3589">
            <v>0.091902</v>
          </cell>
          <cell r="AD3589">
            <v>13.2</v>
          </cell>
          <cell r="AE3589">
            <v>13.55</v>
          </cell>
          <cell r="AF3589">
            <v>12</v>
          </cell>
          <cell r="AG3589" t="str">
            <v/>
          </cell>
        </row>
        <row r="3590">
          <cell r="A3590" t="str">
            <v>MD1221</v>
          </cell>
          <cell r="B3590" t="str">
            <v>MD2021041</v>
          </cell>
          <cell r="C3590" t="str">
            <v>mideer 手工创意材料箱  童话奇遇记</v>
          </cell>
          <cell r="D3590" t="str">
            <v>无</v>
          </cell>
          <cell r="E3590" t="str">
            <v>6936352512219</v>
          </cell>
          <cell r="F3590">
            <v>119</v>
          </cell>
          <cell r="G3590">
            <v>119</v>
          </cell>
          <cell r="H3590" t="str">
            <v>3+到20+</v>
          </cell>
          <cell r="I3590" t="str">
            <v>老品</v>
          </cell>
          <cell r="J3590" t="str">
            <v>1、产品同竞品差异点（优势点）：一天一节手工课，每天不重样
2、产品功能点：进阶式学习创意手工，用艺术创作的方式制作手工作品
3、产品设计优势：手工作品更艺术，趣味性更强
4、产品教育属性优势：时尚审美培养
5、产品安全属性优势：
6、产品相关服务优势：
7、其他：</v>
          </cell>
          <cell r="K3590" t="str">
            <v>卷贴涂剪，包含4大类手工，操作简单，成品也是装饰品</v>
          </cell>
          <cell r="L3590" t="str">
            <v/>
          </cell>
          <cell r="M3590" t="str">
            <v>销售商品</v>
          </cell>
          <cell r="N3590" t="str">
            <v>2023/03/09</v>
          </cell>
          <cell r="O3590">
            <v>45.22</v>
          </cell>
          <cell r="P3590">
            <v>1.1</v>
          </cell>
          <cell r="Q3590">
            <v>32.5</v>
          </cell>
          <cell r="R3590">
            <v>24</v>
          </cell>
          <cell r="S3590">
            <v>8.5</v>
          </cell>
          <cell r="T3590" t="str">
            <v>有</v>
          </cell>
          <cell r="U3590" t="str">
            <v/>
          </cell>
          <cell r="V3590" t="str">
            <v>2190</v>
          </cell>
        </row>
        <row r="3590">
          <cell r="Z3590">
            <v>51</v>
          </cell>
          <cell r="AA3590">
            <v>34</v>
          </cell>
          <cell r="AB3590">
            <v>53</v>
          </cell>
          <cell r="AC3590">
            <v>0.091902</v>
          </cell>
          <cell r="AD3590">
            <v>13.2</v>
          </cell>
          <cell r="AE3590">
            <v>13.55</v>
          </cell>
          <cell r="AF3590">
            <v>12</v>
          </cell>
          <cell r="AG3590" t="str">
            <v/>
          </cell>
        </row>
        <row r="3591">
          <cell r="A3591" t="str">
            <v>MD2206</v>
          </cell>
          <cell r="B3591" t="str">
            <v>MD2022069</v>
          </cell>
          <cell r="C3591" t="str">
            <v>mideer时尚养成手册-冒险者传说</v>
          </cell>
          <cell r="D3591" t="str">
            <v>mideer Little Designer - Legend of the Seeker</v>
          </cell>
          <cell r="E3591" t="str">
            <v>6936352522065</v>
          </cell>
          <cell r="F3591">
            <v>49</v>
          </cell>
          <cell r="G3591">
            <v>48.99</v>
          </cell>
          <cell r="H3591" t="str">
            <v>3+到20+</v>
          </cell>
          <cell r="I3591" t="str">
            <v>老品</v>
          </cell>
          <cell r="J3591" t="str">
            <v>1、产品同竞品差异点（优势点）：20张人物图稿设计，配置贴纸和模版
2、产品功能点：配置贴纸模板，让孩子可以自己对人物进行职业穿搭设计
3、产品设计优势：培养孩子的创意力
4、产品教育属性优势：
5、产品安全属性优势：通过 GB 6675国标安全检
6、产品相关服务优势：
7、其他：</v>
          </cell>
          <cell r="K3591" t="str">
            <v>美妆换装，一本全包含，多种配饰贴纸随心搭</v>
          </cell>
          <cell r="L3591" t="str">
            <v/>
          </cell>
          <cell r="M3591" t="str">
            <v>销售商品</v>
          </cell>
          <cell r="N3591" t="str">
            <v>2023/03/22</v>
          </cell>
          <cell r="O3591">
            <v>18.62</v>
          </cell>
          <cell r="P3591">
            <v>0.28</v>
          </cell>
          <cell r="Q3591">
            <v>22</v>
          </cell>
          <cell r="R3591">
            <v>17.3</v>
          </cell>
          <cell r="S3591">
            <v>3.5</v>
          </cell>
          <cell r="T3591" t="str">
            <v>有</v>
          </cell>
          <cell r="U3591" t="str">
            <v/>
          </cell>
          <cell r="V3591" t="str">
            <v>2190</v>
          </cell>
          <cell r="W3591">
            <v>22</v>
          </cell>
          <cell r="X3591">
            <v>17.3</v>
          </cell>
          <cell r="Y3591">
            <v>3.5</v>
          </cell>
          <cell r="Z3591">
            <v>35</v>
          </cell>
          <cell r="AA3591">
            <v>34</v>
          </cell>
          <cell r="AB3591">
            <v>25</v>
          </cell>
          <cell r="AC3591">
            <v>0.02975</v>
          </cell>
          <cell r="AD3591">
            <v>6.65</v>
          </cell>
          <cell r="AE3591">
            <v>7.3</v>
          </cell>
          <cell r="AF3591">
            <v>24</v>
          </cell>
          <cell r="AG3591" t="str">
            <v/>
          </cell>
        </row>
        <row r="3592">
          <cell r="A3592" t="str">
            <v>MD4264</v>
          </cell>
          <cell r="B3592" t="str">
            <v>MD2021041</v>
          </cell>
          <cell r="C3592" t="str">
            <v>mideer 手工创意材料桶  太空奇旅</v>
          </cell>
          <cell r="D3592" t="str">
            <v>mideer Creative Crafting Bucket - Space Adventure</v>
          </cell>
          <cell r="E3592" t="str">
            <v>6936352542643</v>
          </cell>
          <cell r="F3592">
            <v>69</v>
          </cell>
          <cell r="G3592">
            <v>83.92</v>
          </cell>
          <cell r="H3592" t="str">
            <v>3+到20+</v>
          </cell>
          <cell r="I3592" t="str">
            <v>老品</v>
          </cell>
          <cell r="J3592" t="str">
            <v>1、产品同竞品差异点（优势点）：桶装手工制作材料包，所有手工制作一桶搞定
2、产品功能点：180+扭扭棒、毛球若干手工材料，家庭手工全搞定
3、产品设计优势：更加丰富的手工制作作品教程
4、产品教育属性优势：培养孩子动手能力、手工创造能力
5、产品安全属性优势：通过 GB 6675国标安全检
6、产品相关服务优势：
7、其他：</v>
          </cell>
          <cell r="K3592" t="str">
            <v>暂缺</v>
          </cell>
          <cell r="L3592" t="str">
            <v/>
          </cell>
          <cell r="M3592" t="str">
            <v>销售商品</v>
          </cell>
          <cell r="N3592" t="str">
            <v>2023/03/27</v>
          </cell>
          <cell r="O3592">
            <v>31.05</v>
          </cell>
          <cell r="P3592">
            <v>0.54</v>
          </cell>
          <cell r="Q3592">
            <v>25</v>
          </cell>
          <cell r="R3592">
            <v>25</v>
          </cell>
          <cell r="S3592">
            <v>17.5</v>
          </cell>
          <cell r="T3592" t="str">
            <v>有</v>
          </cell>
          <cell r="U3592" t="str">
            <v>有</v>
          </cell>
          <cell r="V3592" t="str">
            <v>2190</v>
          </cell>
          <cell r="W3592">
            <v>25</v>
          </cell>
          <cell r="X3592">
            <v>25</v>
          </cell>
          <cell r="Y3592">
            <v>0</v>
          </cell>
          <cell r="Z3592">
            <v>50.4</v>
          </cell>
          <cell r="AA3592">
            <v>50.3</v>
          </cell>
          <cell r="AB3592">
            <v>50.4</v>
          </cell>
          <cell r="AC3592">
            <v>0.127770048</v>
          </cell>
          <cell r="AD3592">
            <v>6.24</v>
          </cell>
          <cell r="AE3592">
            <v>7.5</v>
          </cell>
          <cell r="AF3592">
            <v>12</v>
          </cell>
          <cell r="AG3592" t="str">
            <v>否</v>
          </cell>
        </row>
        <row r="3593">
          <cell r="A3593" t="str">
            <v>MD4138</v>
          </cell>
          <cell r="B3593" t="str">
            <v>MD2018001</v>
          </cell>
          <cell r="C3593" t="str">
            <v>mideer指甲贴时尚异想</v>
          </cell>
          <cell r="D3593" t="str">
            <v>mideer Nail Stickers - Fashion Whims</v>
          </cell>
          <cell r="E3593" t="str">
            <v>6936352541387</v>
          </cell>
          <cell r="F3593">
            <v>52</v>
          </cell>
          <cell r="G3593">
            <v>52</v>
          </cell>
          <cell r="H3593" t="str">
            <v/>
          </cell>
          <cell r="I3593" t="str">
            <v>老品</v>
          </cell>
          <cell r="J3593" t="str">
            <v/>
          </cell>
          <cell r="K3593" t="str">
            <v>防水防汗，撕贴不伤甲，图案多多选不停</v>
          </cell>
          <cell r="L3593" t="str">
            <v/>
          </cell>
          <cell r="M3593" t="str">
            <v>销售商品</v>
          </cell>
          <cell r="N3593" t="str">
            <v>2018/04/24</v>
          </cell>
          <cell r="O3593">
            <v>19.76</v>
          </cell>
          <cell r="P3593">
            <v>0.074</v>
          </cell>
          <cell r="Q3593">
            <v>20</v>
          </cell>
          <cell r="R3593">
            <v>13.5</v>
          </cell>
          <cell r="S3593">
            <v>2.5</v>
          </cell>
          <cell r="T3593" t="str">
            <v>有</v>
          </cell>
          <cell r="U3593" t="str">
            <v/>
          </cell>
          <cell r="V3593" t="str">
            <v>2190</v>
          </cell>
        </row>
        <row r="3593">
          <cell r="AC3593">
            <v>0</v>
          </cell>
        </row>
        <row r="3593">
          <cell r="AG3593" t="str">
            <v/>
          </cell>
        </row>
        <row r="3594">
          <cell r="A3594" t="str">
            <v>MD4046</v>
          </cell>
          <cell r="B3594" t="str">
            <v>MD2018001</v>
          </cell>
          <cell r="C3594" t="str">
            <v>mideer 指甲贴-假日心情</v>
          </cell>
          <cell r="D3594" t="str">
            <v>mideer Nail Stickers - Holiday Fun</v>
          </cell>
          <cell r="E3594" t="str">
            <v>6936352540465</v>
          </cell>
          <cell r="F3594">
            <v>22</v>
          </cell>
          <cell r="G3594">
            <v>12.16</v>
          </cell>
          <cell r="H3594" t="str">
            <v/>
          </cell>
          <cell r="I3594" t="str">
            <v>老品</v>
          </cell>
          <cell r="J3594" t="str">
            <v/>
          </cell>
          <cell r="K3594" t="str">
            <v>防水防汗，撕贴不伤甲，图案多多选不停</v>
          </cell>
          <cell r="L3594" t="str">
            <v/>
          </cell>
          <cell r="M3594" t="str">
            <v>销售商品</v>
          </cell>
          <cell r="N3594" t="str">
            <v>2018/04/24</v>
          </cell>
          <cell r="O3594">
            <v>4.62</v>
          </cell>
          <cell r="P3594">
            <v>0.021</v>
          </cell>
          <cell r="Q3594">
            <v>15</v>
          </cell>
          <cell r="R3594">
            <v>10</v>
          </cell>
          <cell r="S3594">
            <v>0</v>
          </cell>
          <cell r="T3594" t="str">
            <v>有</v>
          </cell>
          <cell r="U3594" t="str">
            <v/>
          </cell>
          <cell r="V3594" t="str">
            <v>2190</v>
          </cell>
        </row>
        <row r="3594">
          <cell r="AC3594">
            <v>0</v>
          </cell>
        </row>
        <row r="3594">
          <cell r="AG3594" t="str">
            <v/>
          </cell>
        </row>
        <row r="3595">
          <cell r="A3595" t="str">
            <v>MD4045</v>
          </cell>
          <cell r="B3595" t="str">
            <v>MD2018001</v>
          </cell>
          <cell r="C3595" t="str">
            <v>mideer 指甲贴-小小宇宙</v>
          </cell>
          <cell r="D3595" t="str">
            <v>mideer Nail Stickers - Little Universe</v>
          </cell>
          <cell r="E3595" t="str">
            <v>6936352540458</v>
          </cell>
          <cell r="F3595">
            <v>22</v>
          </cell>
          <cell r="G3595">
            <v>7.53</v>
          </cell>
          <cell r="H3595" t="str">
            <v/>
          </cell>
          <cell r="I3595" t="str">
            <v>老品</v>
          </cell>
          <cell r="J3595" t="str">
            <v/>
          </cell>
          <cell r="K3595" t="str">
            <v>防水防汗，撕贴不伤甲，图案多多选不停</v>
          </cell>
          <cell r="L3595" t="str">
            <v/>
          </cell>
          <cell r="M3595" t="str">
            <v>销售商品</v>
          </cell>
          <cell r="N3595" t="str">
            <v>2018/04/24</v>
          </cell>
          <cell r="O3595">
            <v>2.86</v>
          </cell>
          <cell r="P3595">
            <v>0.021</v>
          </cell>
          <cell r="Q3595">
            <v>15</v>
          </cell>
          <cell r="R3595">
            <v>10</v>
          </cell>
          <cell r="S3595">
            <v>0</v>
          </cell>
          <cell r="T3595" t="str">
            <v>有</v>
          </cell>
          <cell r="U3595" t="str">
            <v/>
          </cell>
          <cell r="V3595" t="str">
            <v>2190</v>
          </cell>
        </row>
        <row r="3595">
          <cell r="AC3595">
            <v>0</v>
          </cell>
        </row>
        <row r="3595">
          <cell r="AG3595" t="str">
            <v/>
          </cell>
        </row>
        <row r="3596">
          <cell r="A3596" t="str">
            <v>MD4049</v>
          </cell>
          <cell r="B3596" t="str">
            <v>MD2018001</v>
          </cell>
          <cell r="C3596" t="str">
            <v>mideer 指甲贴-黑色潮玩</v>
          </cell>
          <cell r="D3596" t="str">
            <v>mideer Nail Stickers - Black</v>
          </cell>
          <cell r="E3596" t="str">
            <v>6936352540496</v>
          </cell>
          <cell r="F3596">
            <v>22</v>
          </cell>
          <cell r="G3596">
            <v>7.53</v>
          </cell>
          <cell r="H3596" t="str">
            <v/>
          </cell>
          <cell r="I3596" t="str">
            <v>老品</v>
          </cell>
          <cell r="J3596" t="str">
            <v/>
          </cell>
          <cell r="K3596" t="str">
            <v>防水防汗，撕贴不伤甲，图案多多选不停</v>
          </cell>
          <cell r="L3596" t="str">
            <v/>
          </cell>
          <cell r="M3596" t="str">
            <v>销售商品</v>
          </cell>
          <cell r="N3596" t="str">
            <v>2018/04/24</v>
          </cell>
          <cell r="O3596">
            <v>2.86</v>
          </cell>
          <cell r="P3596">
            <v>0.021</v>
          </cell>
          <cell r="Q3596">
            <v>15</v>
          </cell>
          <cell r="R3596">
            <v>10</v>
          </cell>
          <cell r="S3596">
            <v>0</v>
          </cell>
          <cell r="T3596" t="str">
            <v>有</v>
          </cell>
          <cell r="U3596" t="str">
            <v/>
          </cell>
          <cell r="V3596" t="str">
            <v>2190</v>
          </cell>
        </row>
        <row r="3596">
          <cell r="AC3596">
            <v>0</v>
          </cell>
        </row>
        <row r="3596">
          <cell r="AG3596" t="str">
            <v/>
          </cell>
        </row>
        <row r="3597">
          <cell r="A3597" t="str">
            <v>MD4126</v>
          </cell>
          <cell r="B3597" t="str">
            <v>MD2017100</v>
          </cell>
          <cell r="C3597" t="str">
            <v>mideer创想手工纸飞机</v>
          </cell>
          <cell r="D3597" t="str">
            <v>mideer Creative Paper - Planes</v>
          </cell>
          <cell r="E3597" t="str">
            <v>6936352541264</v>
          </cell>
          <cell r="F3597">
            <v>59.9</v>
          </cell>
          <cell r="G3597">
            <v>59.9</v>
          </cell>
          <cell r="H3597" t="str">
            <v/>
          </cell>
          <cell r="I3597" t="str">
            <v>老品</v>
          </cell>
          <cell r="J3597" t="str">
            <v/>
          </cell>
          <cell r="K3597" t="str">
            <v>色彩鲜艳更有氛围，加厚纸张，耐折不易破</v>
          </cell>
          <cell r="L3597" t="str">
            <v/>
          </cell>
          <cell r="M3597" t="str">
            <v>销售商品</v>
          </cell>
          <cell r="N3597" t="str">
            <v>2018/12/26</v>
          </cell>
          <cell r="O3597">
            <v>22.762</v>
          </cell>
          <cell r="P3597">
            <v>0.32</v>
          </cell>
          <cell r="Q3597">
            <v>24</v>
          </cell>
          <cell r="R3597">
            <v>18</v>
          </cell>
          <cell r="S3597">
            <v>1</v>
          </cell>
          <cell r="T3597" t="str">
            <v>有</v>
          </cell>
          <cell r="U3597" t="str">
            <v/>
          </cell>
          <cell r="V3597" t="str">
            <v>2190</v>
          </cell>
        </row>
        <row r="3597">
          <cell r="AC3597">
            <v>0</v>
          </cell>
        </row>
        <row r="3597">
          <cell r="AG3597" t="str">
            <v/>
          </cell>
        </row>
        <row r="3598">
          <cell r="A3598" t="str">
            <v>MD4063</v>
          </cell>
          <cell r="B3598" t="str">
            <v>MD2017081</v>
          </cell>
          <cell r="C3598" t="str">
            <v>mideer海洋马赛克贴贴纸</v>
          </cell>
          <cell r="D3598" t="str">
            <v>mideer Sticker Ocean Series</v>
          </cell>
          <cell r="E3598" t="str">
            <v>6936352540632</v>
          </cell>
          <cell r="F3598">
            <v>32</v>
          </cell>
          <cell r="G3598">
            <v>32</v>
          </cell>
          <cell r="H3598" t="str">
            <v/>
          </cell>
          <cell r="I3598" t="str">
            <v>老品</v>
          </cell>
          <cell r="J3598" t="str">
            <v/>
          </cell>
          <cell r="K3598" t="str">
            <v>几何启蒙，大场景贴纸，可反复粘贴</v>
          </cell>
          <cell r="L3598" t="str">
            <v/>
          </cell>
          <cell r="M3598" t="str">
            <v>销售商品</v>
          </cell>
          <cell r="N3598" t="str">
            <v>2018/12/26</v>
          </cell>
          <cell r="O3598">
            <v>12.16</v>
          </cell>
          <cell r="P3598">
            <v>0.19</v>
          </cell>
          <cell r="Q3598">
            <v>25</v>
          </cell>
          <cell r="R3598">
            <v>17.9</v>
          </cell>
          <cell r="S3598">
            <v>0</v>
          </cell>
          <cell r="T3598" t="str">
            <v>有</v>
          </cell>
          <cell r="U3598" t="str">
            <v/>
          </cell>
          <cell r="V3598" t="str">
            <v>2190</v>
          </cell>
        </row>
        <row r="3598">
          <cell r="AC3598">
            <v>0</v>
          </cell>
        </row>
        <row r="3598">
          <cell r="AG3598" t="str">
            <v/>
          </cell>
        </row>
        <row r="3599">
          <cell r="A3599" t="str">
            <v>MD4062</v>
          </cell>
          <cell r="B3599" t="str">
            <v>MD2017081</v>
          </cell>
          <cell r="C3599" t="str">
            <v>mideer动物马赛克贴贴纸</v>
          </cell>
          <cell r="D3599" t="str">
            <v>mideer Sticker Animal Series</v>
          </cell>
          <cell r="E3599" t="str">
            <v>6936352540625</v>
          </cell>
          <cell r="F3599">
            <v>32</v>
          </cell>
          <cell r="G3599">
            <v>32</v>
          </cell>
          <cell r="H3599" t="str">
            <v/>
          </cell>
          <cell r="I3599" t="str">
            <v>老品</v>
          </cell>
          <cell r="J3599" t="str">
            <v/>
          </cell>
          <cell r="K3599" t="str">
            <v>几何启蒙，大场景贴纸，可反复粘贴</v>
          </cell>
          <cell r="L3599" t="str">
            <v/>
          </cell>
          <cell r="M3599" t="str">
            <v>销售商品</v>
          </cell>
          <cell r="N3599" t="str">
            <v>2018/12/26</v>
          </cell>
          <cell r="O3599">
            <v>12.16</v>
          </cell>
          <cell r="P3599">
            <v>0.19</v>
          </cell>
          <cell r="Q3599">
            <v>25</v>
          </cell>
          <cell r="R3599">
            <v>17.9</v>
          </cell>
          <cell r="S3599">
            <v>0</v>
          </cell>
          <cell r="T3599" t="str">
            <v>有</v>
          </cell>
          <cell r="U3599" t="str">
            <v/>
          </cell>
          <cell r="V3599" t="str">
            <v>2190</v>
          </cell>
        </row>
        <row r="3599">
          <cell r="AC3599">
            <v>0</v>
          </cell>
        </row>
        <row r="3599">
          <cell r="AG3599" t="str">
            <v/>
          </cell>
        </row>
        <row r="3600">
          <cell r="A3600" t="str">
            <v>MD4111</v>
          </cell>
          <cell r="B3600" t="str">
            <v>MD2017081</v>
          </cell>
          <cell r="C3600" t="str">
            <v>mideer世界地图马赛克贴贴纸</v>
          </cell>
          <cell r="D3600" t="str">
            <v>mideer Post Sticker - World Map</v>
          </cell>
          <cell r="E3600" t="str">
            <v>6936352541110</v>
          </cell>
          <cell r="F3600">
            <v>32</v>
          </cell>
          <cell r="G3600">
            <v>32</v>
          </cell>
          <cell r="H3600" t="str">
            <v/>
          </cell>
          <cell r="I3600" t="str">
            <v>老品</v>
          </cell>
          <cell r="J3600" t="str">
            <v/>
          </cell>
          <cell r="K3600" t="str">
            <v>几何启蒙，大场景贴纸，可反复粘贴</v>
          </cell>
          <cell r="L3600" t="str">
            <v/>
          </cell>
          <cell r="M3600" t="str">
            <v>销售商品</v>
          </cell>
          <cell r="N3600" t="str">
            <v>2018/12/26</v>
          </cell>
          <cell r="O3600">
            <v>12.16</v>
          </cell>
          <cell r="P3600">
            <v>0.122</v>
          </cell>
          <cell r="Q3600">
            <v>15.5</v>
          </cell>
          <cell r="R3600">
            <v>25</v>
          </cell>
          <cell r="S3600">
            <v>0.4</v>
          </cell>
          <cell r="T3600" t="str">
            <v>有</v>
          </cell>
          <cell r="U3600" t="str">
            <v/>
          </cell>
          <cell r="V3600" t="str">
            <v>2190</v>
          </cell>
        </row>
        <row r="3600">
          <cell r="AC3600">
            <v>0</v>
          </cell>
        </row>
        <row r="3600">
          <cell r="AG3600" t="str">
            <v/>
          </cell>
        </row>
        <row r="3601">
          <cell r="A3601" t="str">
            <v>MD4094</v>
          </cell>
          <cell r="B3601" t="str">
            <v>MD2017022</v>
          </cell>
          <cell r="C3601" t="str">
            <v>mideer刮画艺术卡片-男款</v>
          </cell>
          <cell r="D3601" t="str">
            <v>mideer Scratch Art Card - Boy</v>
          </cell>
          <cell r="E3601" t="str">
            <v>6936352540946</v>
          </cell>
          <cell r="F3601">
            <v>32</v>
          </cell>
          <cell r="G3601">
            <v>32</v>
          </cell>
          <cell r="H3601" t="str">
            <v/>
          </cell>
          <cell r="I3601" t="str">
            <v>老品</v>
          </cell>
          <cell r="J3601" t="str">
            <v/>
          </cell>
          <cell r="K3601" t="str">
            <v>暂缺</v>
          </cell>
          <cell r="L3601" t="str">
            <v/>
          </cell>
          <cell r="M3601" t="str">
            <v>销售商品</v>
          </cell>
          <cell r="N3601" t="str">
            <v>2019/07/02</v>
          </cell>
          <cell r="O3601">
            <v>12.16</v>
          </cell>
          <cell r="P3601">
            <v>0.179</v>
          </cell>
          <cell r="Q3601">
            <v>22</v>
          </cell>
          <cell r="R3601">
            <v>22</v>
          </cell>
          <cell r="S3601">
            <v>1</v>
          </cell>
          <cell r="T3601" t="str">
            <v>有</v>
          </cell>
          <cell r="U3601" t="str">
            <v/>
          </cell>
          <cell r="V3601" t="str">
            <v>2190</v>
          </cell>
        </row>
        <row r="3601">
          <cell r="AC3601">
            <v>0</v>
          </cell>
        </row>
        <row r="3601">
          <cell r="AG3601" t="str">
            <v/>
          </cell>
        </row>
        <row r="3602">
          <cell r="A3602" t="str">
            <v>MD4051</v>
          </cell>
          <cell r="B3602" t="str">
            <v>MD2017022</v>
          </cell>
          <cell r="C3602" t="str">
            <v>mideer刮画艺术卡片-女款</v>
          </cell>
          <cell r="D3602" t="str">
            <v>mideer Scratch Art Card</v>
          </cell>
          <cell r="E3602" t="str">
            <v>6936352540519</v>
          </cell>
          <cell r="F3602">
            <v>32</v>
          </cell>
          <cell r="G3602">
            <v>32</v>
          </cell>
          <cell r="H3602" t="str">
            <v/>
          </cell>
          <cell r="I3602" t="str">
            <v>老品</v>
          </cell>
          <cell r="J3602" t="str">
            <v/>
          </cell>
          <cell r="K3602" t="str">
            <v>暂缺</v>
          </cell>
          <cell r="L3602" t="str">
            <v/>
          </cell>
          <cell r="M3602" t="str">
            <v>销售商品</v>
          </cell>
          <cell r="N3602" t="str">
            <v>2019/07/02</v>
          </cell>
          <cell r="O3602">
            <v>12.16</v>
          </cell>
          <cell r="P3602">
            <v>0.179</v>
          </cell>
          <cell r="Q3602">
            <v>21.5</v>
          </cell>
          <cell r="R3602">
            <v>21.5</v>
          </cell>
          <cell r="S3602">
            <v>1.5</v>
          </cell>
          <cell r="T3602" t="str">
            <v>有</v>
          </cell>
          <cell r="U3602" t="str">
            <v/>
          </cell>
          <cell r="V3602" t="str">
            <v>2190</v>
          </cell>
        </row>
        <row r="3602">
          <cell r="AC3602">
            <v>0</v>
          </cell>
        </row>
        <row r="3602">
          <cell r="AG3602" t="str">
            <v/>
          </cell>
        </row>
        <row r="3603">
          <cell r="A3603" t="str">
            <v>MD4187</v>
          </cell>
          <cell r="B3603" t="str">
            <v>MD2017100</v>
          </cell>
          <cell r="C3603" t="str">
            <v>mideer动态折纸-马戏团</v>
          </cell>
          <cell r="D3603" t="str">
            <v>mideer Origami Paper Circus</v>
          </cell>
          <cell r="E3603" t="str">
            <v>6936352541875</v>
          </cell>
          <cell r="F3603">
            <v>39</v>
          </cell>
          <cell r="G3603">
            <v>39</v>
          </cell>
          <cell r="H3603" t="str">
            <v/>
          </cell>
          <cell r="I3603" t="str">
            <v>老品</v>
          </cell>
          <cell r="J3603" t="str">
            <v/>
          </cell>
          <cell r="K3603" t="str">
            <v>锻炼空间感，突破传统折纸，提升孩子兴趣</v>
          </cell>
          <cell r="L3603" t="str">
            <v/>
          </cell>
          <cell r="M3603" t="str">
            <v>销售商品</v>
          </cell>
          <cell r="N3603" t="str">
            <v>2019/07/05</v>
          </cell>
          <cell r="O3603">
            <v>14.82</v>
          </cell>
          <cell r="P3603">
            <v>0.225</v>
          </cell>
          <cell r="Q3603">
            <v>21</v>
          </cell>
          <cell r="R3603">
            <v>7</v>
          </cell>
          <cell r="S3603">
            <v>22</v>
          </cell>
          <cell r="T3603" t="str">
            <v>有</v>
          </cell>
          <cell r="U3603" t="str">
            <v/>
          </cell>
          <cell r="V3603" t="str">
            <v>2190</v>
          </cell>
        </row>
        <row r="3603">
          <cell r="AC3603">
            <v>0</v>
          </cell>
        </row>
        <row r="3603">
          <cell r="AG3603" t="str">
            <v/>
          </cell>
        </row>
        <row r="3604">
          <cell r="A3604" t="str">
            <v>MD4082</v>
          </cell>
          <cell r="B3604" t="str">
            <v>MD2017100</v>
          </cell>
          <cell r="C3604" t="str">
            <v>mideer立体纸模-动物款</v>
          </cell>
          <cell r="D3604" t="str">
            <v>mideer Origami Paper Animals</v>
          </cell>
          <cell r="E3604" t="str">
            <v>6936352540823</v>
          </cell>
          <cell r="F3604">
            <v>22</v>
          </cell>
          <cell r="G3604">
            <v>22.01</v>
          </cell>
          <cell r="H3604" t="str">
            <v>3+到20+</v>
          </cell>
          <cell r="I3604" t="str">
            <v>老品</v>
          </cell>
          <cell r="J3604" t="str">
            <v>1、产品同竞品差异点（优势点）：动物造型纸膜，造型可爱丰富
2、产品功能点：10张动物纸膜制作
3、产品设计优势：
4、产品教育属性优势：
5、产品安全属性优势：通过GB 6675国标安全检测
6、产品相关服务优势：
7、其他：</v>
          </cell>
          <cell r="K3604" t="str">
            <v>1）3D立体动物造型，萌趣又逼真
2）8款可爱设计，款款都想玩
3）折一折、叠一叠，锻炼宝宝小手精细动作</v>
          </cell>
          <cell r="L3604" t="str">
            <v>1) 3D animal shapes, cute and lifelike
2) 8 adorable designs
3) Folding and stacking exercises help develop children's fine motor skills</v>
          </cell>
          <cell r="M3604" t="str">
            <v>销售商品</v>
          </cell>
          <cell r="N3604" t="str">
            <v>2019/07/05</v>
          </cell>
          <cell r="O3604">
            <v>8.36</v>
          </cell>
          <cell r="P3604">
            <v>0.178</v>
          </cell>
          <cell r="Q3604">
            <v>31</v>
          </cell>
          <cell r="R3604">
            <v>22</v>
          </cell>
          <cell r="S3604">
            <v>0.1</v>
          </cell>
          <cell r="T3604" t="str">
            <v>有</v>
          </cell>
          <cell r="U3604" t="str">
            <v/>
          </cell>
          <cell r="V3604" t="str">
            <v>2190</v>
          </cell>
          <cell r="W3604">
            <v>31</v>
          </cell>
          <cell r="X3604">
            <v>22</v>
          </cell>
          <cell r="Y3604">
            <v>0.1</v>
          </cell>
          <cell r="Z3604">
            <v>45</v>
          </cell>
          <cell r="AA3604">
            <v>33.1</v>
          </cell>
          <cell r="AB3604">
            <v>14.2</v>
          </cell>
          <cell r="AC3604">
            <v>0.0211509</v>
          </cell>
          <cell r="AD3604">
            <v>5.34</v>
          </cell>
          <cell r="AE3604">
            <v>6</v>
          </cell>
          <cell r="AF3604">
            <v>30</v>
          </cell>
          <cell r="AG3604" t="str">
            <v>否</v>
          </cell>
        </row>
        <row r="3605">
          <cell r="A3605" t="str">
            <v>MD4118</v>
          </cell>
          <cell r="B3605" t="str">
            <v>MD2017100</v>
          </cell>
          <cell r="C3605" t="str">
            <v>mideer 纸艺面具  森林派对</v>
          </cell>
          <cell r="D3605" t="str">
            <v>mideer Paper Masks With 3D Animals</v>
          </cell>
          <cell r="E3605" t="str">
            <v>6936352541189</v>
          </cell>
          <cell r="F3605">
            <v>39</v>
          </cell>
          <cell r="G3605">
            <v>38.98</v>
          </cell>
          <cell r="H3605" t="str">
            <v>3+到20+</v>
          </cell>
          <cell r="I3605" t="str">
            <v>老品</v>
          </cell>
          <cell r="J3605" t="str">
            <v>1、产品同竞品差异点（优势点）：森林动物主题，造型更加立体
2、产品功能点：8款动物面具，有颜有趣好玩
3、产品设计优势：
4、产品教育属性优势：
5、产品安全属性优势：通过GB 6675国标安全检测
6、产品相关服务优势：
7、其他：</v>
          </cell>
          <cell r="K3605" t="str">
            <v>1）折纸面具，创意又好玩！
2）折一折、叠一叠，锻炼小手精细动作
3）8种动物造型，萌趣十足
4）无需裁剪，拼插即可成型</v>
          </cell>
          <cell r="L3605" t="str">
            <v>1) Origami masks – creative and fun!
2) Folding and stacking exercises children's fine motor skills.
3) 8 animal shapes.
4) No cutting required, just assemble by snapping them together.</v>
          </cell>
          <cell r="M3605" t="str">
            <v>销售商品</v>
          </cell>
          <cell r="N3605" t="str">
            <v>2019/07/05</v>
          </cell>
          <cell r="O3605">
            <v>14.82</v>
          </cell>
          <cell r="P3605">
            <v>0.34</v>
          </cell>
          <cell r="Q3605">
            <v>22</v>
          </cell>
          <cell r="R3605">
            <v>31.5</v>
          </cell>
          <cell r="S3605">
            <v>1.3</v>
          </cell>
          <cell r="T3605" t="str">
            <v>有</v>
          </cell>
          <cell r="U3605" t="str">
            <v/>
          </cell>
          <cell r="V3605" t="str">
            <v>2190</v>
          </cell>
          <cell r="W3605">
            <v>22</v>
          </cell>
          <cell r="X3605">
            <v>31.5</v>
          </cell>
          <cell r="Y3605">
            <v>1</v>
          </cell>
          <cell r="Z3605">
            <v>42.5</v>
          </cell>
          <cell r="AA3605">
            <v>32.5</v>
          </cell>
          <cell r="AB3605">
            <v>23.5</v>
          </cell>
          <cell r="AC3605">
            <v>0.032459375</v>
          </cell>
          <cell r="AD3605">
            <v>9.8</v>
          </cell>
          <cell r="AE3605">
            <v>10.1</v>
          </cell>
          <cell r="AF3605">
            <v>30</v>
          </cell>
          <cell r="AG3605" t="str">
            <v/>
          </cell>
        </row>
        <row r="3606">
          <cell r="A3606" t="str">
            <v>MD4081</v>
          </cell>
          <cell r="B3606" t="str">
            <v>MD2017100</v>
          </cell>
          <cell r="C3606" t="str">
            <v>mideer抽拉纸模-魔幻款</v>
          </cell>
          <cell r="D3606" t="str">
            <v>mideer Make&amp;Move Fantasy</v>
          </cell>
          <cell r="E3606" t="str">
            <v>6936352540816</v>
          </cell>
          <cell r="F3606">
            <v>32</v>
          </cell>
          <cell r="G3606">
            <v>32</v>
          </cell>
          <cell r="H3606" t="str">
            <v/>
          </cell>
          <cell r="I3606" t="str">
            <v>老品</v>
          </cell>
          <cell r="J3606" t="str">
            <v/>
          </cell>
          <cell r="K3606" t="str">
            <v>锻炼空间感，突破传统折纸，提升孩子兴趣</v>
          </cell>
          <cell r="L3606" t="str">
            <v/>
          </cell>
          <cell r="M3606" t="str">
            <v>销售商品</v>
          </cell>
          <cell r="N3606" t="str">
            <v>2019/07/05</v>
          </cell>
          <cell r="O3606">
            <v>12.16</v>
          </cell>
          <cell r="P3606">
            <v>0.3</v>
          </cell>
          <cell r="Q3606">
            <v>22</v>
          </cell>
          <cell r="R3606">
            <v>31</v>
          </cell>
          <cell r="S3606">
            <v>0.7</v>
          </cell>
          <cell r="T3606" t="str">
            <v>有</v>
          </cell>
          <cell r="U3606" t="str">
            <v/>
          </cell>
          <cell r="V3606" t="str">
            <v>2190</v>
          </cell>
        </row>
        <row r="3606">
          <cell r="AC3606">
            <v>0</v>
          </cell>
        </row>
        <row r="3606">
          <cell r="AG3606" t="str">
            <v/>
          </cell>
        </row>
        <row r="3607">
          <cell r="A3607" t="str">
            <v>MD2065</v>
          </cell>
          <cell r="B3607" t="str">
            <v>MD2019017</v>
          </cell>
          <cell r="C3607" t="str">
            <v>mideer宝宝的第一款认知面具卡片</v>
          </cell>
          <cell r="D3607" t="str">
            <v>mideer My First Cognitive Card</v>
          </cell>
          <cell r="E3607" t="str">
            <v>6936352520658</v>
          </cell>
          <cell r="F3607">
            <v>108</v>
          </cell>
          <cell r="G3607">
            <v>51.16</v>
          </cell>
          <cell r="H3607" t="str">
            <v/>
          </cell>
          <cell r="I3607" t="str">
            <v>老品</v>
          </cell>
          <cell r="J3607" t="str">
            <v/>
          </cell>
          <cell r="K3607" t="str">
            <v>暂缺</v>
          </cell>
          <cell r="L3607" t="str">
            <v/>
          </cell>
          <cell r="M3607" t="str">
            <v>销售商品</v>
          </cell>
          <cell r="N3607" t="str">
            <v>2019/07/05</v>
          </cell>
          <cell r="O3607">
            <v>19.44</v>
          </cell>
          <cell r="P3607">
            <v>1.24</v>
          </cell>
          <cell r="Q3607">
            <v>26</v>
          </cell>
          <cell r="R3607">
            <v>20</v>
          </cell>
          <cell r="S3607">
            <v>4</v>
          </cell>
          <cell r="T3607" t="str">
            <v>有</v>
          </cell>
          <cell r="U3607" t="str">
            <v/>
          </cell>
          <cell r="V3607" t="str">
            <v>2190</v>
          </cell>
        </row>
        <row r="3607">
          <cell r="AC3607">
            <v>0</v>
          </cell>
        </row>
        <row r="3607">
          <cell r="AG3607" t="str">
            <v/>
          </cell>
        </row>
        <row r="3608">
          <cell r="A3608" t="str">
            <v>MD4127</v>
          </cell>
          <cell r="B3608" t="str">
            <v>MD2017094</v>
          </cell>
          <cell r="C3608" t="str">
            <v>mideer胶带活动书</v>
          </cell>
          <cell r="D3608" t="str">
            <v>mideer Tape Activity Book</v>
          </cell>
          <cell r="E3608" t="str">
            <v>6936352541271</v>
          </cell>
          <cell r="F3608">
            <v>36</v>
          </cell>
          <cell r="G3608">
            <v>36</v>
          </cell>
          <cell r="H3608" t="str">
            <v/>
          </cell>
          <cell r="I3608" t="str">
            <v>老品</v>
          </cell>
          <cell r="J3608" t="str">
            <v/>
          </cell>
          <cell r="K3608" t="str">
            <v>暂缺</v>
          </cell>
          <cell r="L3608" t="str">
            <v/>
          </cell>
          <cell r="M3608" t="str">
            <v>销售商品</v>
          </cell>
          <cell r="N3608" t="str">
            <v>2019/11/26</v>
          </cell>
          <cell r="O3608">
            <v>13.68</v>
          </cell>
          <cell r="P3608">
            <v>0.24</v>
          </cell>
          <cell r="Q3608">
            <v>30.7</v>
          </cell>
          <cell r="R3608">
            <v>21.5</v>
          </cell>
          <cell r="S3608">
            <v>1.5</v>
          </cell>
          <cell r="T3608" t="str">
            <v>有</v>
          </cell>
          <cell r="U3608" t="str">
            <v/>
          </cell>
          <cell r="V3608" t="str">
            <v>2190</v>
          </cell>
        </row>
        <row r="3608">
          <cell r="AC3608">
            <v>0</v>
          </cell>
        </row>
        <row r="3608">
          <cell r="AG3608" t="str">
            <v/>
          </cell>
        </row>
        <row r="3609">
          <cell r="A3609" t="str">
            <v>MD4145</v>
          </cell>
          <cell r="B3609" t="str">
            <v>MD2017094</v>
          </cell>
          <cell r="C3609" t="str">
            <v>mideer几何毛毡画拼贴画</v>
          </cell>
          <cell r="D3609" t="str">
            <v>mideer Geometric Felt Puzzle</v>
          </cell>
          <cell r="E3609" t="str">
            <v>6936352541455</v>
          </cell>
          <cell r="F3609">
            <v>68</v>
          </cell>
          <cell r="G3609">
            <v>62.63</v>
          </cell>
          <cell r="H3609" t="str">
            <v/>
          </cell>
          <cell r="I3609" t="str">
            <v>老品</v>
          </cell>
          <cell r="J3609" t="str">
            <v/>
          </cell>
          <cell r="K3609" t="str">
            <v>暂缺</v>
          </cell>
          <cell r="L3609" t="str">
            <v/>
          </cell>
          <cell r="M3609" t="str">
            <v>销售商品</v>
          </cell>
          <cell r="N3609" t="str">
            <v>2020/10/13</v>
          </cell>
          <cell r="O3609">
            <v>23.8</v>
          </cell>
          <cell r="P3609">
            <v>0.71</v>
          </cell>
          <cell r="Q3609">
            <v>25</v>
          </cell>
          <cell r="R3609">
            <v>25</v>
          </cell>
          <cell r="S3609">
            <v>5.3</v>
          </cell>
          <cell r="T3609" t="str">
            <v>有</v>
          </cell>
          <cell r="U3609" t="str">
            <v/>
          </cell>
          <cell r="V3609" t="str">
            <v>2190</v>
          </cell>
        </row>
        <row r="3609">
          <cell r="AC3609">
            <v>0</v>
          </cell>
        </row>
        <row r="3609">
          <cell r="AG3609" t="str">
            <v/>
          </cell>
        </row>
        <row r="3610">
          <cell r="A3610" t="str">
            <v>MD4128</v>
          </cell>
          <cell r="B3610" t="str">
            <v>MD2020026</v>
          </cell>
          <cell r="C3610" t="str">
            <v>mideer神奇造纸术</v>
          </cell>
          <cell r="D3610" t="str">
            <v>mideer Magic Papermaking</v>
          </cell>
          <cell r="E3610" t="str">
            <v>6936352541288</v>
          </cell>
          <cell r="F3610">
            <v>128</v>
          </cell>
          <cell r="G3610">
            <v>128</v>
          </cell>
          <cell r="H3610" t="str">
            <v/>
          </cell>
          <cell r="I3610" t="str">
            <v>老品</v>
          </cell>
          <cell r="J3610" t="str">
            <v/>
          </cell>
          <cell r="K3610" t="str">
            <v>暂缺</v>
          </cell>
          <cell r="L3610" t="str">
            <v/>
          </cell>
          <cell r="M3610" t="str">
            <v>销售商品</v>
          </cell>
          <cell r="N3610" t="str">
            <v>2020/12/03</v>
          </cell>
          <cell r="O3610">
            <v>48.64</v>
          </cell>
          <cell r="P3610">
            <v>0.75</v>
          </cell>
          <cell r="Q3610">
            <v>32</v>
          </cell>
          <cell r="R3610">
            <v>22.5</v>
          </cell>
          <cell r="S3610">
            <v>7</v>
          </cell>
          <cell r="T3610" t="str">
            <v>有</v>
          </cell>
          <cell r="U3610" t="str">
            <v/>
          </cell>
          <cell r="V3610" t="str">
            <v>2190</v>
          </cell>
        </row>
        <row r="3610">
          <cell r="AC3610">
            <v>0</v>
          </cell>
        </row>
        <row r="3610">
          <cell r="AG3610" t="str">
            <v/>
          </cell>
        </row>
        <row r="3611">
          <cell r="A3611" t="str">
            <v>MD4148</v>
          </cell>
          <cell r="B3611" t="str">
            <v>MD2017022</v>
          </cell>
          <cell r="C3611" t="str">
            <v>mideer童话投影刮画卡-小红帽</v>
          </cell>
          <cell r="D3611" t="str">
            <v>无</v>
          </cell>
          <cell r="E3611" t="str">
            <v>6936352541486</v>
          </cell>
          <cell r="F3611">
            <v>29.9</v>
          </cell>
          <cell r="G3611">
            <v>27.54</v>
          </cell>
          <cell r="H3611" t="str">
            <v/>
          </cell>
          <cell r="I3611" t="str">
            <v>老品</v>
          </cell>
          <cell r="J3611" t="str">
            <v/>
          </cell>
          <cell r="K3611" t="str">
            <v>可刮画，可投影，孩子主动讲故事</v>
          </cell>
          <cell r="L3611" t="str">
            <v/>
          </cell>
          <cell r="M3611" t="str">
            <v>销售商品</v>
          </cell>
          <cell r="N3611" t="str">
            <v>2020/12/23</v>
          </cell>
          <cell r="O3611">
            <v>10.465</v>
          </cell>
          <cell r="P3611">
            <v>0.25</v>
          </cell>
          <cell r="Q3611">
            <v>22</v>
          </cell>
          <cell r="R3611">
            <v>22.5</v>
          </cell>
          <cell r="S3611">
            <v>1</v>
          </cell>
          <cell r="T3611" t="str">
            <v>有</v>
          </cell>
          <cell r="U3611" t="str">
            <v/>
          </cell>
          <cell r="V3611" t="str">
            <v>2190</v>
          </cell>
        </row>
        <row r="3611">
          <cell r="AC3611">
            <v>0</v>
          </cell>
        </row>
        <row r="3611">
          <cell r="AG3611" t="str">
            <v/>
          </cell>
        </row>
        <row r="3612">
          <cell r="A3612" t="str">
            <v>MD4149</v>
          </cell>
          <cell r="B3612" t="str">
            <v>MD2017022</v>
          </cell>
          <cell r="C3612" t="str">
            <v>mideer童话投影刮画卡-阿拉丁神灯</v>
          </cell>
          <cell r="D3612" t="str">
            <v>无</v>
          </cell>
          <cell r="E3612" t="str">
            <v>6936352541493</v>
          </cell>
          <cell r="F3612">
            <v>29.9</v>
          </cell>
          <cell r="G3612">
            <v>27.54</v>
          </cell>
          <cell r="H3612" t="str">
            <v/>
          </cell>
          <cell r="I3612" t="str">
            <v>老品</v>
          </cell>
          <cell r="J3612" t="str">
            <v/>
          </cell>
          <cell r="K3612" t="str">
            <v>可刮画，可投影，孩子主动讲故事</v>
          </cell>
          <cell r="L3612" t="str">
            <v/>
          </cell>
          <cell r="M3612" t="str">
            <v>销售商品</v>
          </cell>
          <cell r="N3612" t="str">
            <v>2020/12/23</v>
          </cell>
          <cell r="O3612">
            <v>10.465</v>
          </cell>
          <cell r="P3612">
            <v>0.25</v>
          </cell>
          <cell r="Q3612">
            <v>22</v>
          </cell>
          <cell r="R3612">
            <v>22.5</v>
          </cell>
          <cell r="S3612">
            <v>1</v>
          </cell>
          <cell r="T3612" t="str">
            <v>有</v>
          </cell>
          <cell r="U3612" t="str">
            <v/>
          </cell>
          <cell r="V3612" t="str">
            <v>2190</v>
          </cell>
        </row>
        <row r="3612">
          <cell r="AC3612">
            <v>0</v>
          </cell>
        </row>
        <row r="3612">
          <cell r="AG3612" t="str">
            <v/>
          </cell>
        </row>
        <row r="3613">
          <cell r="A3613" t="str">
            <v>MD2094</v>
          </cell>
          <cell r="B3613" t="str">
            <v>MD2021001</v>
          </cell>
          <cell r="C3613" t="str">
            <v>mideer脑力进阶贴纸-入门</v>
          </cell>
          <cell r="D3613" t="str">
            <v>mideer Let's Play with Stickers - Level 1</v>
          </cell>
          <cell r="E3613" t="str">
            <v>6936352520948</v>
          </cell>
          <cell r="F3613">
            <v>28</v>
          </cell>
          <cell r="G3613">
            <v>23.58</v>
          </cell>
          <cell r="H3613" t="str">
            <v>3+到20+</v>
          </cell>
          <cell r="I3613" t="str">
            <v>老品</v>
          </cell>
          <cell r="J3613" t="str">
            <v>1、产品同竞品差异点（优势点）：进阶式贴纸玩法，50PCS贴纸制作
2、产品功能点：由简到难的粘贴技巧，培养事物的观察力
3、产品设计优势：
4、产品教育属性优势：进阶式手眼协调、观察力培养
5、产品安全属性优势：通过GB 6675国标安全检测
6、产品相关服务优势：
7、其他：</v>
          </cell>
          <cell r="K3613" t="str">
            <v>3星进阶，科学分龄，锻炼手部精细动作，50种图案/本不重样</v>
          </cell>
          <cell r="L3613" t="str">
            <v/>
          </cell>
          <cell r="M3613" t="str">
            <v>销售商品</v>
          </cell>
          <cell r="N3613" t="str">
            <v>2021/02/05</v>
          </cell>
          <cell r="O3613">
            <v>8.96</v>
          </cell>
          <cell r="P3613">
            <v>0.25</v>
          </cell>
          <cell r="Q3613">
            <v>14.5</v>
          </cell>
          <cell r="R3613">
            <v>21.5</v>
          </cell>
          <cell r="S3613">
            <v>1.2</v>
          </cell>
          <cell r="T3613" t="str">
            <v>有</v>
          </cell>
          <cell r="U3613" t="str">
            <v/>
          </cell>
          <cell r="V3613" t="str">
            <v>2190</v>
          </cell>
          <cell r="W3613">
            <v>14.5</v>
          </cell>
          <cell r="X3613">
            <v>21.5</v>
          </cell>
          <cell r="Y3613">
            <v>1.2</v>
          </cell>
          <cell r="Z3613">
            <v>30.5</v>
          </cell>
          <cell r="AA3613">
            <v>22.5</v>
          </cell>
          <cell r="AB3613">
            <v>21</v>
          </cell>
          <cell r="AC3613">
            <v>0.01441125</v>
          </cell>
          <cell r="AD3613">
            <v>10</v>
          </cell>
          <cell r="AE3613">
            <v>8.5</v>
          </cell>
          <cell r="AF3613">
            <v>40</v>
          </cell>
          <cell r="AG3613" t="str">
            <v/>
          </cell>
        </row>
        <row r="3614">
          <cell r="A3614" t="str">
            <v>MD2095</v>
          </cell>
          <cell r="B3614" t="str">
            <v>MD2021001</v>
          </cell>
          <cell r="C3614" t="str">
            <v>mideer脑力进阶贴纸-中阶</v>
          </cell>
          <cell r="D3614" t="str">
            <v>mideer Let's Play with Stickers - Level 2</v>
          </cell>
          <cell r="E3614" t="str">
            <v>6936352520955</v>
          </cell>
          <cell r="F3614">
            <v>28</v>
          </cell>
          <cell r="G3614">
            <v>23.58</v>
          </cell>
          <cell r="H3614" t="str">
            <v>3+到20+</v>
          </cell>
          <cell r="I3614" t="str">
            <v>老品</v>
          </cell>
          <cell r="J3614" t="str">
            <v>1、产品同竞品差异点（优势点）：进阶式贴纸玩法，50PCS贴纸制作
2、产品功能点：由简到难的粘贴技巧，培养事物的观察力
3、产品设计优势：
4、产品教育属性优势：进阶式手眼协调、观察力培养
5、产品安全属性优势：通过GB 6675国标安全检测
6、产品相关服务优势：
7、其他：</v>
          </cell>
          <cell r="K3614" t="str">
            <v>3星进阶，科学分龄，锻炼手部精细动作，50种图案/本不重样</v>
          </cell>
          <cell r="L3614" t="str">
            <v/>
          </cell>
          <cell r="M3614" t="str">
            <v>销售商品</v>
          </cell>
          <cell r="N3614" t="str">
            <v>2021/02/05</v>
          </cell>
          <cell r="O3614">
            <v>8.96</v>
          </cell>
          <cell r="P3614">
            <v>0.25</v>
          </cell>
          <cell r="Q3614">
            <v>14.5</v>
          </cell>
          <cell r="R3614">
            <v>21.5</v>
          </cell>
          <cell r="S3614">
            <v>1.2</v>
          </cell>
          <cell r="T3614" t="str">
            <v>有</v>
          </cell>
          <cell r="U3614" t="str">
            <v/>
          </cell>
          <cell r="V3614" t="str">
            <v>2190</v>
          </cell>
          <cell r="W3614">
            <v>14.5</v>
          </cell>
          <cell r="X3614">
            <v>21.5</v>
          </cell>
          <cell r="Y3614">
            <v>1.2</v>
          </cell>
          <cell r="Z3614">
            <v>32</v>
          </cell>
          <cell r="AA3614">
            <v>23</v>
          </cell>
          <cell r="AB3614">
            <v>21</v>
          </cell>
          <cell r="AC3614">
            <v>0.015456</v>
          </cell>
          <cell r="AD3614">
            <v>10</v>
          </cell>
          <cell r="AE3614">
            <v>8.7</v>
          </cell>
          <cell r="AF3614">
            <v>40</v>
          </cell>
          <cell r="AG3614" t="str">
            <v/>
          </cell>
        </row>
        <row r="3615">
          <cell r="A3615" t="str">
            <v>MD2096</v>
          </cell>
          <cell r="B3615" t="str">
            <v>MD2021001</v>
          </cell>
          <cell r="C3615" t="str">
            <v>mideer脑力进阶贴纸-高阶</v>
          </cell>
          <cell r="D3615" t="str">
            <v>mideer Let's Play with Stickers - Level 3</v>
          </cell>
          <cell r="E3615" t="str">
            <v>6936352520962</v>
          </cell>
          <cell r="F3615">
            <v>28</v>
          </cell>
          <cell r="G3615">
            <v>23.58</v>
          </cell>
          <cell r="H3615" t="str">
            <v>3+到20+</v>
          </cell>
          <cell r="I3615" t="str">
            <v>老品</v>
          </cell>
          <cell r="J3615" t="str">
            <v>1、产品同竞品差异点（优势点）：进阶式贴纸玩法，50PCS贴纸制作
2、产品功能点：由简到难的粘贴技巧，培养事物的观察力
3、产品设计优势：
4、产品教育属性优势：进阶式手眼协调、观察力培养
5、产品安全属性优势：通过GB 6675国标安全检测
6、产品相关服务优势：
7、其他：</v>
          </cell>
          <cell r="K3615" t="str">
            <v>3星进阶，科学分龄，锻炼手部精细动作，50种图案/本不重样</v>
          </cell>
          <cell r="L3615" t="str">
            <v/>
          </cell>
          <cell r="M3615" t="str">
            <v>销售商品</v>
          </cell>
          <cell r="N3615" t="str">
            <v>2021/02/05</v>
          </cell>
          <cell r="O3615">
            <v>8.96</v>
          </cell>
          <cell r="P3615">
            <v>0.25</v>
          </cell>
          <cell r="Q3615">
            <v>14.5</v>
          </cell>
          <cell r="R3615">
            <v>21.5</v>
          </cell>
          <cell r="S3615">
            <v>1.2</v>
          </cell>
          <cell r="T3615" t="str">
            <v>有</v>
          </cell>
          <cell r="U3615" t="str">
            <v/>
          </cell>
          <cell r="V3615" t="str">
            <v>2190</v>
          </cell>
        </row>
        <row r="3615">
          <cell r="Z3615">
            <v>32</v>
          </cell>
          <cell r="AA3615">
            <v>22.5</v>
          </cell>
          <cell r="AB3615">
            <v>21</v>
          </cell>
          <cell r="AC3615">
            <v>0.01512</v>
          </cell>
          <cell r="AD3615">
            <v>10</v>
          </cell>
          <cell r="AE3615">
            <v>9.36</v>
          </cell>
          <cell r="AF3615">
            <v>40</v>
          </cell>
          <cell r="AG3615" t="str">
            <v/>
          </cell>
        </row>
        <row r="3616">
          <cell r="A3616" t="str">
            <v>MD2091</v>
          </cell>
          <cell r="B3616" t="str">
            <v>MD2021001</v>
          </cell>
          <cell r="C3616" t="str">
            <v>mideer脑力进阶剪纸-入门</v>
          </cell>
          <cell r="D3616" t="str">
            <v>mideer Let's Cut Paper -Level 1</v>
          </cell>
          <cell r="E3616" t="str">
            <v>6936352520917</v>
          </cell>
          <cell r="F3616">
            <v>28</v>
          </cell>
          <cell r="G3616">
            <v>23.58</v>
          </cell>
          <cell r="H3616" t="str">
            <v>3+到20+</v>
          </cell>
          <cell r="I3616" t="str">
            <v>老品</v>
          </cell>
          <cell r="J3616" t="str">
            <v>1、产品同竞品差异点（优势点）：进阶式剪纸玩法，50PCS剪纸制作
2、产品功能点：简到难的技巧锻炼，学习多种剪纸技法
3、产品设计优势：
4、产品教育属性优势：进阶式手眼协调、学习剪刀用法
5、产品安全属性优势：通过GB 6675国标安全检测
6、产品相关服务优势：
7、其他：</v>
          </cell>
          <cell r="K3616" t="str">
            <v>3星进阶，科学分龄，锻炼手部精细动作，50种图案/本不重样</v>
          </cell>
          <cell r="L3616" t="str">
            <v/>
          </cell>
          <cell r="M3616" t="str">
            <v>销售商品</v>
          </cell>
          <cell r="N3616" t="str">
            <v>2021/02/05</v>
          </cell>
          <cell r="O3616">
            <v>8.96</v>
          </cell>
          <cell r="P3616">
            <v>0.25</v>
          </cell>
          <cell r="Q3616">
            <v>14.5</v>
          </cell>
          <cell r="R3616">
            <v>21.5</v>
          </cell>
          <cell r="S3616">
            <v>1.2</v>
          </cell>
          <cell r="T3616" t="str">
            <v>有</v>
          </cell>
          <cell r="U3616" t="str">
            <v/>
          </cell>
          <cell r="V3616" t="str">
            <v>2190</v>
          </cell>
          <cell r="W3616">
            <v>14.5</v>
          </cell>
          <cell r="X3616">
            <v>21.5</v>
          </cell>
          <cell r="Y3616">
            <v>1.2</v>
          </cell>
          <cell r="Z3616">
            <v>32</v>
          </cell>
          <cell r="AA3616">
            <v>23</v>
          </cell>
          <cell r="AB3616">
            <v>21</v>
          </cell>
          <cell r="AC3616">
            <v>0.015456</v>
          </cell>
          <cell r="AD3616">
            <v>10</v>
          </cell>
          <cell r="AE3616">
            <v>8.57</v>
          </cell>
          <cell r="AF3616">
            <v>40</v>
          </cell>
          <cell r="AG3616" t="str">
            <v/>
          </cell>
        </row>
        <row r="3617">
          <cell r="A3617" t="str">
            <v>MD2092</v>
          </cell>
          <cell r="B3617" t="str">
            <v>MD2021001</v>
          </cell>
          <cell r="C3617" t="str">
            <v>mideer脑力进阶剪纸-中阶</v>
          </cell>
          <cell r="D3617" t="str">
            <v>mideer Let's Cut Paper -Level 2</v>
          </cell>
          <cell r="E3617" t="str">
            <v>6936352520924</v>
          </cell>
          <cell r="F3617">
            <v>28</v>
          </cell>
          <cell r="G3617">
            <v>23.58</v>
          </cell>
          <cell r="H3617" t="str">
            <v>3+到20+</v>
          </cell>
          <cell r="I3617" t="str">
            <v>老品</v>
          </cell>
          <cell r="J3617" t="str">
            <v>1、产品同竞品差异点（优势点）：进阶式剪纸玩法，50PCS剪纸制作
2、产品功能点：简到难的技巧锻炼，学习多种剪纸技法
3、产品设计优势：
4、产品教育属性优势：进阶式手眼协调、学习剪刀用法
5、产品安全属性优势：通过GB 6675国标安全检测
6、产品相关服务优势：
7、其他：</v>
          </cell>
          <cell r="K3617" t="str">
            <v>3星进阶，科学分龄，锻炼手部精细动作，50种图案/本不重样</v>
          </cell>
          <cell r="L3617" t="str">
            <v/>
          </cell>
          <cell r="M3617" t="str">
            <v>销售商品</v>
          </cell>
          <cell r="N3617" t="str">
            <v>2021/02/05</v>
          </cell>
          <cell r="O3617">
            <v>8.96</v>
          </cell>
          <cell r="P3617">
            <v>0.25</v>
          </cell>
          <cell r="Q3617">
            <v>14.5</v>
          </cell>
          <cell r="R3617">
            <v>21.5</v>
          </cell>
          <cell r="S3617">
            <v>1.2</v>
          </cell>
          <cell r="T3617" t="str">
            <v>有</v>
          </cell>
          <cell r="U3617" t="str">
            <v/>
          </cell>
          <cell r="V3617" t="str">
            <v>2190</v>
          </cell>
          <cell r="W3617">
            <v>14.5</v>
          </cell>
          <cell r="X3617">
            <v>21.5</v>
          </cell>
          <cell r="Y3617">
            <v>1.2</v>
          </cell>
          <cell r="Z3617">
            <v>32</v>
          </cell>
          <cell r="AA3617">
            <v>23</v>
          </cell>
          <cell r="AB3617">
            <v>21</v>
          </cell>
          <cell r="AC3617">
            <v>0.015456</v>
          </cell>
          <cell r="AD3617">
            <v>10</v>
          </cell>
          <cell r="AE3617">
            <v>8.7</v>
          </cell>
          <cell r="AF3617">
            <v>40</v>
          </cell>
          <cell r="AG3617" t="str">
            <v/>
          </cell>
        </row>
        <row r="3618">
          <cell r="A3618" t="str">
            <v>MD2093</v>
          </cell>
          <cell r="B3618" t="str">
            <v>MD2021001</v>
          </cell>
          <cell r="C3618" t="str">
            <v>mideer脑力进阶剪纸-高阶</v>
          </cell>
          <cell r="D3618" t="str">
            <v>mideer Let's Cut Paper -Level 3</v>
          </cell>
          <cell r="E3618" t="str">
            <v>6936352520931</v>
          </cell>
          <cell r="F3618">
            <v>28</v>
          </cell>
          <cell r="G3618">
            <v>23.58</v>
          </cell>
          <cell r="H3618" t="str">
            <v>3+到20+</v>
          </cell>
          <cell r="I3618" t="str">
            <v>老品</v>
          </cell>
          <cell r="J3618" t="str">
            <v>1、产品同竞品差异点（优势点）：进阶式剪纸玩法，50PCS剪纸制作
2、产品功能点：简到难的技巧锻炼，学习多种剪纸技法
3、产品设计优势：
4、产品教育属性优势：进阶式手眼协调、学习剪刀用法
5、产品安全属性优势：通过GB 6675国标安全检测
6、产品相关服务优势：
7、其他：</v>
          </cell>
          <cell r="K3618" t="str">
            <v>3星进阶，科学分龄，锻炼手部精细动作，50种图案/本不重样</v>
          </cell>
          <cell r="L3618" t="str">
            <v/>
          </cell>
          <cell r="M3618" t="str">
            <v>销售商品</v>
          </cell>
          <cell r="N3618" t="str">
            <v>2021/02/05</v>
          </cell>
          <cell r="O3618">
            <v>8.96</v>
          </cell>
          <cell r="P3618">
            <v>0.25</v>
          </cell>
          <cell r="Q3618">
            <v>14.5</v>
          </cell>
          <cell r="R3618">
            <v>21.5</v>
          </cell>
          <cell r="S3618">
            <v>1.2</v>
          </cell>
          <cell r="T3618" t="str">
            <v>有</v>
          </cell>
          <cell r="U3618" t="str">
            <v/>
          </cell>
          <cell r="V3618" t="str">
            <v>2190</v>
          </cell>
          <cell r="W3618">
            <v>14.5</v>
          </cell>
          <cell r="X3618">
            <v>21.5</v>
          </cell>
          <cell r="Y3618">
            <v>1.2</v>
          </cell>
          <cell r="Z3618">
            <v>32</v>
          </cell>
          <cell r="AA3618">
            <v>23</v>
          </cell>
          <cell r="AB3618">
            <v>21</v>
          </cell>
          <cell r="AC3618">
            <v>0.015456</v>
          </cell>
          <cell r="AD3618">
            <v>10</v>
          </cell>
          <cell r="AE3618">
            <v>8.6</v>
          </cell>
          <cell r="AF3618">
            <v>40</v>
          </cell>
          <cell r="AG3618" t="str">
            <v/>
          </cell>
        </row>
        <row r="3619">
          <cell r="A3619" t="str">
            <v>MD4017</v>
          </cell>
          <cell r="B3619" t="str">
            <v>MD2018001</v>
          </cell>
          <cell r="C3619" t="str">
            <v>mideer 纹身贴纸-生日</v>
          </cell>
          <cell r="D3619" t="str">
            <v>无</v>
          </cell>
          <cell r="E3619" t="str">
            <v>6936352540175</v>
          </cell>
          <cell r="F3619">
            <v>18</v>
          </cell>
          <cell r="G3619">
            <v>9.47</v>
          </cell>
          <cell r="H3619" t="str">
            <v/>
          </cell>
          <cell r="I3619" t="str">
            <v>老品</v>
          </cell>
          <cell r="J3619" t="str">
            <v/>
          </cell>
          <cell r="K3619" t="str">
            <v>防水防汗，撕贴不伤甲，图案多多选不停</v>
          </cell>
          <cell r="L3619" t="str">
            <v/>
          </cell>
          <cell r="M3619" t="str">
            <v>销售商品</v>
          </cell>
          <cell r="N3619" t="str">
            <v>2017/01/01</v>
          </cell>
          <cell r="O3619">
            <v>3.6</v>
          </cell>
          <cell r="P3619">
            <v>0.023</v>
          </cell>
          <cell r="Q3619">
            <v>0</v>
          </cell>
          <cell r="R3619">
            <v>0</v>
          </cell>
          <cell r="S3619">
            <v>0</v>
          </cell>
          <cell r="T3619" t="str">
            <v>有</v>
          </cell>
          <cell r="U3619" t="str">
            <v/>
          </cell>
          <cell r="V3619" t="str">
            <v>2190</v>
          </cell>
        </row>
        <row r="3619">
          <cell r="AC3619">
            <v>0</v>
          </cell>
        </row>
        <row r="3619">
          <cell r="AG3619" t="str">
            <v/>
          </cell>
        </row>
        <row r="3620">
          <cell r="A3620" t="str">
            <v>MD4018</v>
          </cell>
          <cell r="B3620" t="str">
            <v>MD2018001</v>
          </cell>
          <cell r="C3620" t="str">
            <v>mideer 纹身贴纸-海盗</v>
          </cell>
          <cell r="D3620" t="str">
            <v>无</v>
          </cell>
          <cell r="E3620" t="str">
            <v>6936352540182</v>
          </cell>
          <cell r="F3620">
            <v>18</v>
          </cell>
          <cell r="G3620">
            <v>9.95</v>
          </cell>
          <cell r="H3620" t="str">
            <v/>
          </cell>
          <cell r="I3620" t="str">
            <v>老品</v>
          </cell>
          <cell r="J3620" t="str">
            <v/>
          </cell>
          <cell r="K3620" t="str">
            <v>防水防汗，撕贴不伤甲，图案多多选不停</v>
          </cell>
          <cell r="L3620" t="str">
            <v/>
          </cell>
          <cell r="M3620" t="str">
            <v>销售商品</v>
          </cell>
          <cell r="N3620" t="str">
            <v>2017/01/01</v>
          </cell>
          <cell r="O3620">
            <v>3.78</v>
          </cell>
          <cell r="P3620">
            <v>0.026</v>
          </cell>
          <cell r="Q3620">
            <v>0</v>
          </cell>
          <cell r="R3620">
            <v>0</v>
          </cell>
          <cell r="S3620">
            <v>0</v>
          </cell>
          <cell r="T3620" t="str">
            <v>有</v>
          </cell>
          <cell r="U3620" t="str">
            <v/>
          </cell>
          <cell r="V3620" t="str">
            <v>2190</v>
          </cell>
        </row>
        <row r="3620">
          <cell r="AC3620">
            <v>0</v>
          </cell>
        </row>
        <row r="3620">
          <cell r="AG3620" t="str">
            <v/>
          </cell>
        </row>
        <row r="3621">
          <cell r="A3621" t="str">
            <v>MD4020</v>
          </cell>
          <cell r="B3621" t="str">
            <v>MD2018001</v>
          </cell>
          <cell r="C3621" t="str">
            <v>mideer 纹身贴纸-圣诞</v>
          </cell>
          <cell r="D3621" t="str">
            <v>无</v>
          </cell>
          <cell r="E3621" t="str">
            <v>6936352540205</v>
          </cell>
          <cell r="F3621">
            <v>18</v>
          </cell>
          <cell r="G3621">
            <v>9.47</v>
          </cell>
          <cell r="H3621" t="str">
            <v/>
          </cell>
          <cell r="I3621" t="str">
            <v>老品</v>
          </cell>
          <cell r="J3621" t="str">
            <v/>
          </cell>
          <cell r="K3621" t="str">
            <v>防水防汗，撕贴不伤甲，图案多多选不停</v>
          </cell>
          <cell r="L3621" t="str">
            <v/>
          </cell>
          <cell r="M3621" t="str">
            <v>销售商品</v>
          </cell>
          <cell r="N3621" t="str">
            <v>2017/01/01</v>
          </cell>
          <cell r="O3621">
            <v>3.6</v>
          </cell>
          <cell r="P3621">
            <v>0.024</v>
          </cell>
          <cell r="Q3621">
            <v>0</v>
          </cell>
          <cell r="R3621">
            <v>0</v>
          </cell>
          <cell r="S3621">
            <v>0</v>
          </cell>
          <cell r="T3621" t="str">
            <v>有</v>
          </cell>
          <cell r="U3621" t="str">
            <v/>
          </cell>
          <cell r="V3621" t="str">
            <v>2190</v>
          </cell>
        </row>
        <row r="3621">
          <cell r="AC3621">
            <v>0</v>
          </cell>
        </row>
        <row r="3621">
          <cell r="AG3621" t="str">
            <v/>
          </cell>
        </row>
        <row r="3622">
          <cell r="A3622" t="str">
            <v>MD4016</v>
          </cell>
          <cell r="B3622" t="str">
            <v>MD2018001</v>
          </cell>
          <cell r="C3622" t="str">
            <v>mideer 纹身贴纸-机器人</v>
          </cell>
          <cell r="D3622" t="str">
            <v>mideer Temporary Tattoos - Robots</v>
          </cell>
          <cell r="E3622" t="str">
            <v>6936352540168</v>
          </cell>
          <cell r="F3622">
            <v>18</v>
          </cell>
          <cell r="G3622">
            <v>3.79</v>
          </cell>
          <cell r="H3622" t="str">
            <v/>
          </cell>
          <cell r="I3622" t="str">
            <v>老品</v>
          </cell>
          <cell r="J3622" t="str">
            <v/>
          </cell>
          <cell r="K3622" t="str">
            <v>防水防汗，撕贴不伤甲，图案多多选不停</v>
          </cell>
          <cell r="L3622" t="str">
            <v/>
          </cell>
          <cell r="M3622" t="str">
            <v>销售商品</v>
          </cell>
          <cell r="N3622" t="str">
            <v>2017/01/01</v>
          </cell>
          <cell r="O3622">
            <v>1.44</v>
          </cell>
          <cell r="P3622">
            <v>0.022</v>
          </cell>
          <cell r="Q3622">
            <v>15</v>
          </cell>
          <cell r="R3622">
            <v>9.8</v>
          </cell>
          <cell r="S3622">
            <v>15</v>
          </cell>
          <cell r="T3622" t="str">
            <v>有</v>
          </cell>
          <cell r="U3622" t="str">
            <v/>
          </cell>
          <cell r="V3622" t="str">
            <v>2190</v>
          </cell>
        </row>
        <row r="3622">
          <cell r="AC3622">
            <v>0</v>
          </cell>
        </row>
        <row r="3622">
          <cell r="AG3622" t="str">
            <v/>
          </cell>
        </row>
        <row r="3623">
          <cell r="A3623" t="str">
            <v>MD4019</v>
          </cell>
          <cell r="B3623" t="str">
            <v>MD2018001</v>
          </cell>
          <cell r="C3623" t="str">
            <v>mideer 纹身贴纸-马戏团</v>
          </cell>
          <cell r="D3623" t="str">
            <v>mideer Temporary Tattoos - Circus</v>
          </cell>
          <cell r="E3623" t="str">
            <v>6936352540199</v>
          </cell>
          <cell r="F3623">
            <v>18</v>
          </cell>
          <cell r="G3623">
            <v>3.79</v>
          </cell>
          <cell r="H3623" t="str">
            <v/>
          </cell>
          <cell r="I3623" t="str">
            <v>老品</v>
          </cell>
          <cell r="J3623" t="str">
            <v/>
          </cell>
          <cell r="K3623" t="str">
            <v>防水防汗，撕贴不伤甲，图案多多选不停</v>
          </cell>
          <cell r="L3623" t="str">
            <v/>
          </cell>
          <cell r="M3623" t="str">
            <v>销售商品</v>
          </cell>
          <cell r="N3623" t="str">
            <v>2017/01/01</v>
          </cell>
          <cell r="O3623">
            <v>1.44</v>
          </cell>
          <cell r="P3623">
            <v>0.023</v>
          </cell>
          <cell r="Q3623">
            <v>15.5</v>
          </cell>
          <cell r="R3623">
            <v>11</v>
          </cell>
          <cell r="S3623">
            <v>0</v>
          </cell>
          <cell r="T3623" t="str">
            <v>有</v>
          </cell>
          <cell r="U3623" t="str">
            <v/>
          </cell>
          <cell r="V3623" t="str">
            <v>2190</v>
          </cell>
        </row>
        <row r="3623">
          <cell r="AC3623">
            <v>0</v>
          </cell>
        </row>
        <row r="3623">
          <cell r="AG3623" t="str">
            <v/>
          </cell>
        </row>
        <row r="3624">
          <cell r="A3624" t="str">
            <v>MD3021</v>
          </cell>
          <cell r="B3624" t="str">
            <v>MD2017010</v>
          </cell>
          <cell r="C3624" t="str">
            <v>mideer 动物穿绳卡片</v>
          </cell>
          <cell r="D3624" t="str">
            <v>无</v>
          </cell>
          <cell r="E3624" t="str">
            <v>6936352530213</v>
          </cell>
          <cell r="F3624">
            <v>58</v>
          </cell>
          <cell r="G3624">
            <v>45.79</v>
          </cell>
          <cell r="H3624" t="str">
            <v/>
          </cell>
          <cell r="I3624" t="str">
            <v>老品</v>
          </cell>
          <cell r="J3624" t="str">
            <v/>
          </cell>
          <cell r="K3624" t="str">
            <v>暂缺</v>
          </cell>
          <cell r="L3624" t="str">
            <v/>
          </cell>
          <cell r="M3624" t="str">
            <v>销售商品</v>
          </cell>
          <cell r="N3624" t="str">
            <v>2017/01/01</v>
          </cell>
          <cell r="O3624">
            <v>17.4</v>
          </cell>
          <cell r="P3624">
            <v>0.44</v>
          </cell>
          <cell r="Q3624">
            <v>13</v>
          </cell>
          <cell r="R3624">
            <v>12</v>
          </cell>
          <cell r="S3624">
            <v>5</v>
          </cell>
          <cell r="T3624" t="str">
            <v>有</v>
          </cell>
          <cell r="U3624" t="str">
            <v/>
          </cell>
          <cell r="V3624" t="str">
            <v>2190</v>
          </cell>
        </row>
        <row r="3624">
          <cell r="AC3624">
            <v>0</v>
          </cell>
        </row>
        <row r="3624">
          <cell r="AG3624" t="str">
            <v/>
          </cell>
        </row>
        <row r="3625">
          <cell r="A3625" t="str">
            <v>MD4028</v>
          </cell>
          <cell r="B3625" t="str">
            <v>MD2017081</v>
          </cell>
          <cell r="C3625" t="str">
            <v>mideer 夜光贴纸-太空</v>
          </cell>
          <cell r="D3625" t="str">
            <v>无</v>
          </cell>
          <cell r="E3625" t="str">
            <v>6936352540281</v>
          </cell>
          <cell r="F3625">
            <v>29</v>
          </cell>
          <cell r="G3625">
            <v>15.26</v>
          </cell>
          <cell r="H3625" t="str">
            <v/>
          </cell>
          <cell r="I3625" t="str">
            <v>老品</v>
          </cell>
          <cell r="J3625" t="str">
            <v/>
          </cell>
          <cell r="K3625" t="str">
            <v>暂缺</v>
          </cell>
          <cell r="L3625" t="str">
            <v/>
          </cell>
          <cell r="M3625" t="str">
            <v>销售商品</v>
          </cell>
          <cell r="N3625" t="str">
            <v>2017/01/01</v>
          </cell>
          <cell r="O3625">
            <v>5.8</v>
          </cell>
          <cell r="P3625">
            <v>0.072</v>
          </cell>
          <cell r="Q3625">
            <v>24</v>
          </cell>
          <cell r="R3625">
            <v>20</v>
          </cell>
          <cell r="S3625">
            <v>0</v>
          </cell>
          <cell r="T3625" t="str">
            <v>有</v>
          </cell>
          <cell r="U3625" t="str">
            <v/>
          </cell>
          <cell r="V3625" t="str">
            <v>2190</v>
          </cell>
        </row>
        <row r="3625">
          <cell r="AC3625">
            <v>0</v>
          </cell>
        </row>
        <row r="3625">
          <cell r="AG3625" t="str">
            <v/>
          </cell>
        </row>
        <row r="3626">
          <cell r="A3626" t="str">
            <v>MD4029</v>
          </cell>
          <cell r="B3626" t="str">
            <v>MD2017081</v>
          </cell>
          <cell r="C3626" t="str">
            <v>mideer 夜光贴纸-海洋</v>
          </cell>
          <cell r="D3626" t="str">
            <v>无</v>
          </cell>
          <cell r="E3626" t="str">
            <v>6936352540298</v>
          </cell>
          <cell r="F3626">
            <v>29</v>
          </cell>
          <cell r="G3626">
            <v>15.26</v>
          </cell>
          <cell r="H3626" t="str">
            <v/>
          </cell>
          <cell r="I3626" t="str">
            <v>老品</v>
          </cell>
          <cell r="J3626" t="str">
            <v/>
          </cell>
          <cell r="K3626" t="str">
            <v>暂缺</v>
          </cell>
          <cell r="L3626" t="str">
            <v/>
          </cell>
          <cell r="M3626" t="str">
            <v>销售商品</v>
          </cell>
          <cell r="N3626" t="str">
            <v>2017/01/01</v>
          </cell>
          <cell r="O3626">
            <v>5.8</v>
          </cell>
          <cell r="P3626">
            <v>0.072</v>
          </cell>
          <cell r="Q3626">
            <v>24</v>
          </cell>
          <cell r="R3626">
            <v>20</v>
          </cell>
          <cell r="S3626">
            <v>0</v>
          </cell>
          <cell r="T3626" t="str">
            <v>有</v>
          </cell>
          <cell r="U3626" t="str">
            <v/>
          </cell>
          <cell r="V3626" t="str">
            <v>2190</v>
          </cell>
        </row>
        <row r="3626">
          <cell r="AC3626">
            <v>0</v>
          </cell>
        </row>
        <row r="3626">
          <cell r="AG3626" t="str">
            <v/>
          </cell>
        </row>
        <row r="3627">
          <cell r="A3627" t="str">
            <v>MD1014</v>
          </cell>
          <cell r="B3627" t="str">
            <v>MD2017097</v>
          </cell>
          <cell r="C3627" t="str">
            <v>mideer 静电场景贴纸-城市</v>
          </cell>
          <cell r="D3627" t="str">
            <v>mideer Reusable Stickers - Fun Life</v>
          </cell>
          <cell r="E3627" t="str">
            <v>6936352510147</v>
          </cell>
          <cell r="F3627">
            <v>34</v>
          </cell>
          <cell r="G3627">
            <v>21.47</v>
          </cell>
          <cell r="H3627" t="str">
            <v/>
          </cell>
          <cell r="I3627" t="str">
            <v>老品</v>
          </cell>
          <cell r="J3627" t="str">
            <v/>
          </cell>
          <cell r="K3627" t="str">
            <v>透明白底，更反复撕贴，光滑表面都可贴</v>
          </cell>
          <cell r="L3627" t="str">
            <v/>
          </cell>
          <cell r="M3627" t="str">
            <v>销售商品</v>
          </cell>
          <cell r="N3627" t="str">
            <v>2017/04/28</v>
          </cell>
          <cell r="O3627">
            <v>8.16</v>
          </cell>
          <cell r="P3627">
            <v>0.36</v>
          </cell>
          <cell r="Q3627">
            <v>34</v>
          </cell>
          <cell r="R3627">
            <v>24.5</v>
          </cell>
          <cell r="S3627">
            <v>0.6</v>
          </cell>
          <cell r="T3627" t="str">
            <v>有</v>
          </cell>
          <cell r="U3627" t="str">
            <v/>
          </cell>
          <cell r="V3627" t="str">
            <v>2190</v>
          </cell>
        </row>
        <row r="3627">
          <cell r="AC3627">
            <v>0</v>
          </cell>
        </row>
        <row r="3627">
          <cell r="AG3627" t="str">
            <v/>
          </cell>
        </row>
        <row r="3628">
          <cell r="A3628" t="str">
            <v>MD1016</v>
          </cell>
          <cell r="B3628" t="str">
            <v>MD2017097</v>
          </cell>
          <cell r="C3628" t="str">
            <v>mideer 静电场景贴纸-交通</v>
          </cell>
          <cell r="D3628" t="str">
            <v>mideer Reusable Stickers - Transportation</v>
          </cell>
          <cell r="E3628" t="str">
            <v>6936352510161</v>
          </cell>
          <cell r="F3628">
            <v>34</v>
          </cell>
          <cell r="G3628">
            <v>34</v>
          </cell>
          <cell r="H3628" t="str">
            <v/>
          </cell>
          <cell r="I3628" t="str">
            <v>老品</v>
          </cell>
          <cell r="J3628" t="str">
            <v/>
          </cell>
          <cell r="K3628" t="str">
            <v>透明白底，更反复撕贴，光滑表面都可贴</v>
          </cell>
          <cell r="L3628" t="str">
            <v/>
          </cell>
          <cell r="M3628" t="str">
            <v>销售商品</v>
          </cell>
          <cell r="N3628" t="str">
            <v>2017/04/28</v>
          </cell>
          <cell r="O3628">
            <v>12.92</v>
          </cell>
          <cell r="P3628">
            <v>0.36</v>
          </cell>
          <cell r="Q3628">
            <v>34</v>
          </cell>
          <cell r="R3628">
            <v>24.5</v>
          </cell>
          <cell r="S3628">
            <v>0.6</v>
          </cell>
          <cell r="T3628" t="str">
            <v>有</v>
          </cell>
          <cell r="U3628" t="str">
            <v/>
          </cell>
          <cell r="V3628" t="str">
            <v>2190</v>
          </cell>
        </row>
        <row r="3628">
          <cell r="AC3628">
            <v>0</v>
          </cell>
        </row>
        <row r="3628">
          <cell r="AG3628" t="str">
            <v/>
          </cell>
        </row>
        <row r="3629">
          <cell r="A3629" t="str">
            <v>MD1015</v>
          </cell>
          <cell r="B3629" t="str">
            <v>MD2017097</v>
          </cell>
          <cell r="C3629" t="str">
            <v>mideer 静电场景贴纸-动物</v>
          </cell>
          <cell r="D3629" t="str">
            <v>mideer Reusable Stickers - Animal</v>
          </cell>
          <cell r="E3629" t="str">
            <v>6936352510154</v>
          </cell>
          <cell r="F3629">
            <v>34</v>
          </cell>
          <cell r="G3629">
            <v>34</v>
          </cell>
          <cell r="H3629" t="str">
            <v/>
          </cell>
          <cell r="I3629" t="str">
            <v>老品</v>
          </cell>
          <cell r="J3629" t="str">
            <v/>
          </cell>
          <cell r="K3629" t="str">
            <v>透明白底，更反复撕贴，光滑表面都可贴</v>
          </cell>
          <cell r="L3629" t="str">
            <v/>
          </cell>
          <cell r="M3629" t="str">
            <v>销售商品</v>
          </cell>
          <cell r="N3629" t="str">
            <v>2017/04/28</v>
          </cell>
          <cell r="O3629">
            <v>12.92</v>
          </cell>
          <cell r="P3629">
            <v>0.36</v>
          </cell>
          <cell r="Q3629">
            <v>35</v>
          </cell>
          <cell r="R3629">
            <v>24.5</v>
          </cell>
          <cell r="S3629">
            <v>0.5</v>
          </cell>
          <cell r="T3629" t="str">
            <v>有</v>
          </cell>
          <cell r="U3629" t="str">
            <v/>
          </cell>
          <cell r="V3629" t="str">
            <v>2190</v>
          </cell>
        </row>
        <row r="3629">
          <cell r="AC3629">
            <v>0</v>
          </cell>
        </row>
        <row r="3629">
          <cell r="AG3629" t="str">
            <v/>
          </cell>
        </row>
        <row r="3630">
          <cell r="A3630" t="str">
            <v>MD1017</v>
          </cell>
          <cell r="B3630" t="str">
            <v>MD2017097</v>
          </cell>
          <cell r="C3630" t="str">
            <v>mideer 静电场景贴纸-古代</v>
          </cell>
          <cell r="D3630" t="str">
            <v>mideer Reusable Stickers - Humanities</v>
          </cell>
          <cell r="E3630" t="str">
            <v>6936352510178</v>
          </cell>
          <cell r="F3630">
            <v>34</v>
          </cell>
          <cell r="G3630">
            <v>18.79</v>
          </cell>
          <cell r="H3630" t="str">
            <v/>
          </cell>
          <cell r="I3630" t="str">
            <v>老品</v>
          </cell>
          <cell r="J3630" t="str">
            <v/>
          </cell>
          <cell r="K3630" t="str">
            <v>透明白底，更反复撕贴，光滑表面都可贴</v>
          </cell>
          <cell r="L3630" t="str">
            <v/>
          </cell>
          <cell r="M3630" t="str">
            <v>销售商品</v>
          </cell>
          <cell r="N3630" t="str">
            <v>2017/04/28</v>
          </cell>
          <cell r="O3630">
            <v>7.14</v>
          </cell>
          <cell r="P3630">
            <v>0.36</v>
          </cell>
          <cell r="Q3630">
            <v>34</v>
          </cell>
          <cell r="R3630">
            <v>25</v>
          </cell>
          <cell r="S3630">
            <v>0.5</v>
          </cell>
          <cell r="T3630" t="str">
            <v>有</v>
          </cell>
          <cell r="U3630" t="str">
            <v/>
          </cell>
          <cell r="V3630" t="str">
            <v>2190</v>
          </cell>
          <cell r="W3630">
            <v>34</v>
          </cell>
          <cell r="X3630">
            <v>25</v>
          </cell>
          <cell r="Y3630">
            <v>0.5</v>
          </cell>
          <cell r="Z3630">
            <v>35</v>
          </cell>
          <cell r="AA3630">
            <v>26.5</v>
          </cell>
          <cell r="AB3630">
            <v>26</v>
          </cell>
          <cell r="AC3630">
            <v>0.024115</v>
          </cell>
          <cell r="AD3630">
            <v>14</v>
          </cell>
          <cell r="AE3630">
            <v>14.4</v>
          </cell>
          <cell r="AF3630">
            <v>40</v>
          </cell>
          <cell r="AG3630" t="str">
            <v/>
          </cell>
        </row>
        <row r="3631">
          <cell r="A3631" t="str">
            <v>MD4014</v>
          </cell>
          <cell r="B3631" t="str">
            <v>MD2017100</v>
          </cell>
          <cell r="C3631" t="str">
            <v>mideer经典手工折纸-多彩生活</v>
          </cell>
          <cell r="D3631" t="str">
            <v>mideer Origami Life Element</v>
          </cell>
          <cell r="E3631" t="str">
            <v>6936352540144</v>
          </cell>
          <cell r="F3631">
            <v>36</v>
          </cell>
          <cell r="G3631">
            <v>36</v>
          </cell>
          <cell r="H3631" t="str">
            <v/>
          </cell>
          <cell r="I3631" t="str">
            <v>老品</v>
          </cell>
          <cell r="J3631" t="str">
            <v/>
          </cell>
          <cell r="K3631" t="str">
            <v>色彩鲜艳更有氛围，加厚纸张，耐折不易破</v>
          </cell>
          <cell r="L3631" t="str">
            <v/>
          </cell>
          <cell r="M3631" t="str">
            <v>销售商品</v>
          </cell>
          <cell r="N3631" t="str">
            <v>2017/05/13</v>
          </cell>
          <cell r="O3631">
            <v>13.68</v>
          </cell>
          <cell r="P3631">
            <v>0.32</v>
          </cell>
          <cell r="Q3631">
            <v>44.5</v>
          </cell>
          <cell r="R3631">
            <v>23</v>
          </cell>
          <cell r="S3631">
            <v>22</v>
          </cell>
          <cell r="T3631" t="str">
            <v>有</v>
          </cell>
          <cell r="U3631" t="str">
            <v/>
          </cell>
          <cell r="V3631" t="str">
            <v>2190</v>
          </cell>
        </row>
        <row r="3631">
          <cell r="AC3631">
            <v>0</v>
          </cell>
        </row>
        <row r="3631">
          <cell r="AG3631" t="str">
            <v/>
          </cell>
        </row>
        <row r="3632">
          <cell r="A3632" t="str">
            <v>MD4015</v>
          </cell>
          <cell r="B3632" t="str">
            <v>MD2017100</v>
          </cell>
          <cell r="C3632" t="str">
            <v>mideer经典手工折纸-动物世界</v>
          </cell>
          <cell r="D3632" t="str">
            <v>mideer Origami Animal</v>
          </cell>
          <cell r="E3632" t="str">
            <v>6936352540151</v>
          </cell>
          <cell r="F3632">
            <v>36</v>
          </cell>
          <cell r="G3632">
            <v>36</v>
          </cell>
          <cell r="H3632" t="str">
            <v/>
          </cell>
          <cell r="I3632" t="str">
            <v>老品</v>
          </cell>
          <cell r="J3632" t="str">
            <v/>
          </cell>
          <cell r="K3632" t="str">
            <v>色彩鲜艳更有氛围，加厚纸张，耐折不易破</v>
          </cell>
          <cell r="L3632" t="str">
            <v/>
          </cell>
          <cell r="M3632" t="str">
            <v>销售商品</v>
          </cell>
          <cell r="N3632" t="str">
            <v>2017/05/13</v>
          </cell>
          <cell r="O3632">
            <v>13.68</v>
          </cell>
          <cell r="P3632">
            <v>0.32</v>
          </cell>
          <cell r="Q3632">
            <v>21.5</v>
          </cell>
          <cell r="R3632">
            <v>21.5</v>
          </cell>
          <cell r="S3632">
            <v>1</v>
          </cell>
          <cell r="T3632" t="str">
            <v>有</v>
          </cell>
          <cell r="U3632" t="str">
            <v/>
          </cell>
          <cell r="V3632" t="str">
            <v>2190</v>
          </cell>
        </row>
        <row r="3632">
          <cell r="AC3632">
            <v>0</v>
          </cell>
        </row>
        <row r="3632">
          <cell r="AG3632" t="str">
            <v/>
          </cell>
        </row>
        <row r="3633">
          <cell r="A3633" t="str">
            <v>MD4097</v>
          </cell>
          <cell r="B3633" t="str">
            <v>MD2017100</v>
          </cell>
          <cell r="C3633" t="str">
            <v>mideer 创意纸艺  动物纸飞机</v>
          </cell>
          <cell r="D3633" t="str">
            <v>mideer Origami Paper - Planes</v>
          </cell>
          <cell r="E3633" t="str">
            <v>6936352540977</v>
          </cell>
          <cell r="F3633">
            <v>32</v>
          </cell>
          <cell r="G3633">
            <v>32</v>
          </cell>
          <cell r="H3633" t="str">
            <v>3+到20+</v>
          </cell>
          <cell r="I3633" t="str">
            <v>老品</v>
          </cell>
          <cell r="J3633" t="str">
            <v>1、产品同竞品差异点（优势点）：36张全彩纸飞机，搭配小小动物飞行员贴纸
2、产品功能点：彩色纸飞机，制作便捷
3、产品设计优势：
4、产品教育属性优势：培养立体造型力，动手能力
5、产品安全属性优势：通过GB 6675国标安全检测
6、产品相关服务优势：
7、其他：</v>
          </cell>
          <cell r="K3633" t="str">
            <v>1）8架酷炫飞机模型 + 12张自由折纸，探索飞行与想象力
2）无需裁剪，无需胶水，一折即飞
3）包装盒秒变创意跑道，来场飞行比赛吧</v>
          </cell>
          <cell r="L3633" t="str">
            <v>8 cool aircraft models, 12 sheets of free-style origami to explore flight and imagination.
No cutting or gluing required.
The packaging doubles as a creative runway for scoring competitions.</v>
          </cell>
          <cell r="M3633" t="str">
            <v>销售商品</v>
          </cell>
          <cell r="N3633" t="str">
            <v>2017/05/13</v>
          </cell>
          <cell r="O3633">
            <v>12.16</v>
          </cell>
          <cell r="P3633">
            <v>0.305</v>
          </cell>
          <cell r="Q3633">
            <v>22</v>
          </cell>
          <cell r="R3633">
            <v>31</v>
          </cell>
          <cell r="S3633">
            <v>1</v>
          </cell>
          <cell r="T3633" t="str">
            <v>有</v>
          </cell>
          <cell r="U3633" t="str">
            <v/>
          </cell>
          <cell r="V3633" t="str">
            <v>2190</v>
          </cell>
          <cell r="W3633">
            <v>22</v>
          </cell>
          <cell r="X3633">
            <v>31</v>
          </cell>
          <cell r="Y3633">
            <v>0.6</v>
          </cell>
          <cell r="Z3633">
            <v>33</v>
          </cell>
          <cell r="AA3633">
            <v>27</v>
          </cell>
          <cell r="AB3633">
            <v>23.6</v>
          </cell>
          <cell r="AC3633">
            <v>0.0210276</v>
          </cell>
          <cell r="AD3633">
            <v>9.1</v>
          </cell>
          <cell r="AE3633">
            <v>9.5</v>
          </cell>
          <cell r="AF3633">
            <v>30</v>
          </cell>
          <cell r="AG3633" t="str">
            <v>否</v>
          </cell>
        </row>
        <row r="3634">
          <cell r="A3634" t="str">
            <v>MD4039</v>
          </cell>
          <cell r="B3634" t="str">
            <v>MD2017107</v>
          </cell>
          <cell r="C3634" t="str">
            <v>mideer 礼品包装套装-公主王子</v>
          </cell>
          <cell r="D3634" t="str">
            <v>无</v>
          </cell>
          <cell r="E3634" t="str">
            <v>6936352540397</v>
          </cell>
          <cell r="F3634">
            <v>56</v>
          </cell>
          <cell r="G3634">
            <v>47.16</v>
          </cell>
          <cell r="H3634" t="str">
            <v/>
          </cell>
          <cell r="I3634" t="str">
            <v>老品</v>
          </cell>
          <cell r="J3634" t="str">
            <v/>
          </cell>
          <cell r="K3634" t="str">
            <v>暂缺</v>
          </cell>
          <cell r="L3634" t="str">
            <v/>
          </cell>
          <cell r="M3634" t="str">
            <v>销售商品</v>
          </cell>
          <cell r="N3634" t="str">
            <v>2017/11/28</v>
          </cell>
          <cell r="O3634">
            <v>17.92</v>
          </cell>
        </row>
        <row r="3634">
          <cell r="Q3634">
            <v>0</v>
          </cell>
          <cell r="R3634">
            <v>0</v>
          </cell>
          <cell r="S3634">
            <v>0</v>
          </cell>
          <cell r="T3634" t="str">
            <v>有</v>
          </cell>
          <cell r="U3634" t="str">
            <v/>
          </cell>
          <cell r="V3634" t="str">
            <v>2190</v>
          </cell>
        </row>
        <row r="3634">
          <cell r="AC3634">
            <v>0</v>
          </cell>
        </row>
        <row r="3634">
          <cell r="AG3634" t="str">
            <v/>
          </cell>
        </row>
        <row r="3635">
          <cell r="A3635" t="str">
            <v>MD4103</v>
          </cell>
          <cell r="B3635" t="str">
            <v>MD2018004</v>
          </cell>
          <cell r="C3635" t="str">
            <v>mideer 胶带游戏套装  彩色交通</v>
          </cell>
          <cell r="D3635" t="str">
            <v>mideer Road Tape</v>
          </cell>
          <cell r="E3635" t="str">
            <v>6936352541035</v>
          </cell>
          <cell r="F3635">
            <v>39</v>
          </cell>
          <cell r="G3635">
            <v>38.98</v>
          </cell>
          <cell r="H3635" t="str">
            <v>3+到20+</v>
          </cell>
          <cell r="I3635" t="str">
            <v>老品</v>
          </cell>
          <cell r="J3635" t="str">
            <v>1、产品同竞品差异点（优势点）独特交通路线设计，孩子的私人轨道乐园
2、产品功能点：交通轨道贴纸，随时随地制作属于自己的轨道乐园
3、产品设计优势：
4、产品教育属性优势：
5、产品安全属性优势：
6、产品相关服务优势：
7、其他：</v>
          </cell>
          <cell r="K3635" t="str">
            <v>1.孩子的私人轨道乐园 2.交通迷酷爱 献给爱车宝贝 3.2卷直行道路胶带 辨别公路铁路区别 4.创意弯道设计 给规划更多可能 5.20种交通贴纸 变身交通小百科 6.脑洞大开 让想象无拘无束 7.整整5米长度够用 尽情去贴 8.薄韧如纸 可以手撕的胶带 9.神奇不干胶 经得住反复撕贴 10.黏性残留少 适合多种场景 11.背后有参考 好玩不烧脑</v>
          </cell>
          <cell r="L3635" t="str">
            <v>1. A private track playground for kids 2. A must-have for little car lovers 3. Two rolls of straight road tape Learn the difference between road and railway 4. Creative curved track design More planning possibilities 5. 20 traffic stickers Become a little traffic expert 6. Let imagination run wild Without limits 7. Full 5 meters in length Plenty to create freely 8. Thin yet durable Easy-to-tear tape 9. Magical adhesive Withstands repeated sticking and peeling 10. Low residue Suitable for multiple surfaces 11. Reference guide included Fun without frustration</v>
          </cell>
          <cell r="M3635" t="str">
            <v>销售商品</v>
          </cell>
          <cell r="N3635" t="str">
            <v>2018/03/05</v>
          </cell>
          <cell r="O3635">
            <v>14.82</v>
          </cell>
          <cell r="P3635">
            <v>0.17</v>
          </cell>
          <cell r="Q3635">
            <v>17.4</v>
          </cell>
          <cell r="R3635">
            <v>4.6</v>
          </cell>
          <cell r="S3635">
            <v>19.8</v>
          </cell>
          <cell r="T3635" t="str">
            <v>有</v>
          </cell>
          <cell r="U3635" t="str">
            <v/>
          </cell>
          <cell r="V3635" t="str">
            <v>2190</v>
          </cell>
          <cell r="W3635">
            <v>17.4</v>
          </cell>
          <cell r="X3635">
            <v>4.6</v>
          </cell>
          <cell r="Y3635">
            <v>19.8</v>
          </cell>
          <cell r="Z3635">
            <v>54</v>
          </cell>
          <cell r="AA3635">
            <v>32.5</v>
          </cell>
          <cell r="AB3635">
            <v>30.5</v>
          </cell>
          <cell r="AC3635">
            <v>0.0535275</v>
          </cell>
          <cell r="AD3635">
            <v>6.12</v>
          </cell>
          <cell r="AE3635">
            <v>7.6</v>
          </cell>
          <cell r="AF3635">
            <v>36</v>
          </cell>
          <cell r="AG3635" t="str">
            <v>否</v>
          </cell>
        </row>
        <row r="3636">
          <cell r="A3636" t="str">
            <v>MD4024</v>
          </cell>
          <cell r="B3636" t="str">
            <v>MD2018004</v>
          </cell>
          <cell r="C3636" t="str">
            <v>mideer 交通胶带-公路弯道</v>
          </cell>
          <cell r="D3636" t="str">
            <v>无</v>
          </cell>
          <cell r="E3636" t="str">
            <v>6936352540243</v>
          </cell>
          <cell r="F3636">
            <v>5.8</v>
          </cell>
          <cell r="G3636">
            <v>2.59</v>
          </cell>
          <cell r="H3636" t="str">
            <v/>
          </cell>
          <cell r="I3636" t="str">
            <v>老品</v>
          </cell>
          <cell r="J3636" t="str">
            <v/>
          </cell>
          <cell r="K3636" t="str">
            <v>撕贴不留痕，模拟真实交通路况</v>
          </cell>
          <cell r="L3636" t="str">
            <v/>
          </cell>
          <cell r="M3636" t="str">
            <v>销售商品</v>
          </cell>
          <cell r="N3636" t="str">
            <v>2018/03/05</v>
          </cell>
          <cell r="O3636">
            <v>0.986</v>
          </cell>
          <cell r="P3636">
            <v>0.022</v>
          </cell>
          <cell r="Q3636">
            <v>12</v>
          </cell>
          <cell r="R3636">
            <v>10</v>
          </cell>
          <cell r="S3636">
            <v>0</v>
          </cell>
          <cell r="T3636" t="str">
            <v>有</v>
          </cell>
          <cell r="U3636" t="str">
            <v/>
          </cell>
          <cell r="V3636" t="str">
            <v>2190</v>
          </cell>
        </row>
        <row r="3636">
          <cell r="AC3636">
            <v>0</v>
          </cell>
        </row>
        <row r="3636">
          <cell r="AG3636" t="str">
            <v/>
          </cell>
        </row>
        <row r="3637">
          <cell r="A3637" t="str">
            <v>MD4102</v>
          </cell>
          <cell r="B3637" t="str">
            <v>MD2018001</v>
          </cell>
          <cell r="C3637" t="str">
            <v>mideer手表手链纹身贴-女生款</v>
          </cell>
          <cell r="D3637" t="str">
            <v>mideer Temporary Tattoos Watch&amp;Bracelet - Girl</v>
          </cell>
          <cell r="E3637" t="str">
            <v>6936352541028</v>
          </cell>
          <cell r="F3637">
            <v>22</v>
          </cell>
          <cell r="G3637">
            <v>22</v>
          </cell>
          <cell r="H3637" t="str">
            <v/>
          </cell>
          <cell r="I3637" t="str">
            <v>老品</v>
          </cell>
          <cell r="J3637" t="str">
            <v/>
          </cell>
          <cell r="K3637" t="str">
            <v>图案清晰，不过敏不刺激，防水服贴</v>
          </cell>
          <cell r="L3637" t="str">
            <v/>
          </cell>
          <cell r="M3637" t="str">
            <v>销售商品</v>
          </cell>
          <cell r="N3637" t="str">
            <v>2018/04/24</v>
          </cell>
          <cell r="O3637">
            <v>8.36</v>
          </cell>
          <cell r="P3637">
            <v>0.05</v>
          </cell>
          <cell r="Q3637">
            <v>22.7</v>
          </cell>
          <cell r="R3637">
            <v>14.7</v>
          </cell>
          <cell r="S3637">
            <v>0</v>
          </cell>
          <cell r="T3637" t="str">
            <v>有</v>
          </cell>
          <cell r="U3637" t="str">
            <v/>
          </cell>
          <cell r="V3637" t="str">
            <v>2190</v>
          </cell>
        </row>
        <row r="3637">
          <cell r="AC3637">
            <v>0</v>
          </cell>
        </row>
        <row r="3637">
          <cell r="AG3637" t="str">
            <v/>
          </cell>
        </row>
        <row r="3638">
          <cell r="A3638" t="str">
            <v>MD4101</v>
          </cell>
          <cell r="B3638" t="str">
            <v>MD2018001</v>
          </cell>
          <cell r="C3638" t="str">
            <v>mideer手表手链纹身贴-男生款</v>
          </cell>
          <cell r="D3638" t="str">
            <v>mideer Temporary Tattoos Watch&amp;Bracelet - Boy</v>
          </cell>
          <cell r="E3638" t="str">
            <v>6936352541011</v>
          </cell>
          <cell r="F3638">
            <v>22</v>
          </cell>
          <cell r="G3638">
            <v>12.74</v>
          </cell>
          <cell r="H3638" t="str">
            <v/>
          </cell>
          <cell r="I3638" t="str">
            <v>老品</v>
          </cell>
          <cell r="J3638" t="str">
            <v/>
          </cell>
          <cell r="K3638" t="str">
            <v>图案清晰，不过敏不刺激，防水服贴</v>
          </cell>
          <cell r="L3638" t="str">
            <v/>
          </cell>
          <cell r="M3638" t="str">
            <v>销售商品</v>
          </cell>
          <cell r="N3638" t="str">
            <v>2018/04/24</v>
          </cell>
          <cell r="O3638">
            <v>4.84</v>
          </cell>
          <cell r="P3638">
            <v>0.05</v>
          </cell>
          <cell r="Q3638">
            <v>22.7</v>
          </cell>
          <cell r="R3638">
            <v>14.7</v>
          </cell>
          <cell r="S3638">
            <v>0</v>
          </cell>
          <cell r="T3638" t="str">
            <v>有</v>
          </cell>
          <cell r="U3638" t="str">
            <v/>
          </cell>
          <cell r="V3638" t="str">
            <v>2190</v>
          </cell>
        </row>
        <row r="3638">
          <cell r="AC3638">
            <v>0</v>
          </cell>
        </row>
        <row r="3638">
          <cell r="AG3638" t="str">
            <v/>
          </cell>
        </row>
        <row r="3639">
          <cell r="A3639" t="str">
            <v>MD4121</v>
          </cell>
          <cell r="B3639" t="str">
            <v>MD2018001</v>
          </cell>
          <cell r="C3639" t="str">
            <v>mideer纹身贴-你看起来好像很好吃</v>
          </cell>
          <cell r="D3639" t="str">
            <v>mideer Dinosaur Tattoos - You Look Yummy</v>
          </cell>
          <cell r="E3639" t="str">
            <v>6936352541219</v>
          </cell>
          <cell r="F3639">
            <v>18</v>
          </cell>
          <cell r="G3639">
            <v>4.26</v>
          </cell>
          <cell r="H3639" t="str">
            <v/>
          </cell>
          <cell r="I3639" t="str">
            <v>老品</v>
          </cell>
          <cell r="J3639" t="str">
            <v/>
          </cell>
          <cell r="K3639" t="str">
            <v>图案清晰，不过敏不刺激，防水服贴</v>
          </cell>
          <cell r="L3639" t="str">
            <v/>
          </cell>
          <cell r="M3639" t="str">
            <v>销售商品</v>
          </cell>
          <cell r="N3639" t="str">
            <v>2018/04/24</v>
          </cell>
          <cell r="O3639">
            <v>1.62</v>
          </cell>
          <cell r="P3639">
            <v>0.023</v>
          </cell>
          <cell r="Q3639">
            <v>11</v>
          </cell>
          <cell r="R3639">
            <v>15.5</v>
          </cell>
          <cell r="S3639">
            <v>1</v>
          </cell>
          <cell r="T3639" t="str">
            <v>有</v>
          </cell>
          <cell r="U3639" t="str">
            <v/>
          </cell>
          <cell r="V3639" t="str">
            <v>2190</v>
          </cell>
        </row>
        <row r="3639">
          <cell r="AC3639">
            <v>0</v>
          </cell>
        </row>
        <row r="3639">
          <cell r="AG3639" t="str">
            <v/>
          </cell>
        </row>
        <row r="3640">
          <cell r="A3640" t="str">
            <v>MD4078</v>
          </cell>
          <cell r="B3640" t="str">
            <v>MD2018001</v>
          </cell>
          <cell r="C3640" t="str">
            <v>mideer纹身贴纸套装-好饿的毛毛虫</v>
          </cell>
          <cell r="D3640" t="str">
            <v>mideer Temporary Tattoos - The Very Hungry Caterpillar</v>
          </cell>
          <cell r="E3640" t="str">
            <v>6936352540786</v>
          </cell>
          <cell r="F3640">
            <v>42</v>
          </cell>
          <cell r="G3640">
            <v>18.79</v>
          </cell>
          <cell r="H3640" t="str">
            <v/>
          </cell>
          <cell r="I3640" t="str">
            <v>老品</v>
          </cell>
          <cell r="J3640" t="str">
            <v/>
          </cell>
          <cell r="K3640" t="str">
            <v>图案清晰，不过敏不刺激，防水服贴</v>
          </cell>
          <cell r="L3640" t="str">
            <v/>
          </cell>
          <cell r="M3640" t="str">
            <v>销售商品</v>
          </cell>
          <cell r="N3640" t="str">
            <v>2018/04/24</v>
          </cell>
          <cell r="O3640">
            <v>7.14</v>
          </cell>
          <cell r="P3640">
            <v>0.2</v>
          </cell>
          <cell r="Q3640">
            <v>27.5</v>
          </cell>
          <cell r="R3640">
            <v>11.5</v>
          </cell>
          <cell r="S3640">
            <v>5</v>
          </cell>
          <cell r="T3640" t="str">
            <v>有</v>
          </cell>
          <cell r="U3640" t="str">
            <v/>
          </cell>
          <cell r="V3640" t="str">
            <v>2190</v>
          </cell>
        </row>
        <row r="3640">
          <cell r="AC3640">
            <v>0</v>
          </cell>
        </row>
        <row r="3640">
          <cell r="AG3640" t="str">
            <v/>
          </cell>
        </row>
        <row r="3641">
          <cell r="A3641" t="str">
            <v>MD4042</v>
          </cell>
          <cell r="B3641" t="str">
            <v>MD2018001</v>
          </cell>
          <cell r="C3641" t="str">
            <v>mideer 纹身贴纸套装-缤纷花园</v>
          </cell>
          <cell r="D3641" t="str">
            <v>mideer Temporary Tattoos - Colorful Garden</v>
          </cell>
          <cell r="E3641" t="str">
            <v>6936352540427</v>
          </cell>
          <cell r="F3641">
            <v>42</v>
          </cell>
          <cell r="G3641">
            <v>42</v>
          </cell>
          <cell r="H3641" t="str">
            <v/>
          </cell>
          <cell r="I3641" t="str">
            <v>老品</v>
          </cell>
          <cell r="J3641" t="str">
            <v/>
          </cell>
          <cell r="K3641" t="str">
            <v>图案清晰，不过敏不刺激，防水服贴</v>
          </cell>
          <cell r="L3641" t="str">
            <v/>
          </cell>
          <cell r="M3641" t="str">
            <v>销售商品</v>
          </cell>
          <cell r="N3641" t="str">
            <v>2018/04/24</v>
          </cell>
          <cell r="O3641">
            <v>15.96</v>
          </cell>
          <cell r="P3641">
            <v>0.2</v>
          </cell>
          <cell r="Q3641">
            <v>11</v>
          </cell>
          <cell r="R3641">
            <v>27.2</v>
          </cell>
          <cell r="S3641">
            <v>5</v>
          </cell>
          <cell r="T3641" t="str">
            <v>有</v>
          </cell>
          <cell r="U3641" t="str">
            <v/>
          </cell>
          <cell r="V3641" t="str">
            <v>2190</v>
          </cell>
          <cell r="W3641">
            <v>11</v>
          </cell>
          <cell r="X3641">
            <v>27.2</v>
          </cell>
          <cell r="Y3641">
            <v>5</v>
          </cell>
          <cell r="Z3641">
            <v>56</v>
          </cell>
          <cell r="AA3641">
            <v>36</v>
          </cell>
          <cell r="AB3641">
            <v>44</v>
          </cell>
          <cell r="AC3641">
            <v>0.088704</v>
          </cell>
          <cell r="AD3641">
            <v>10</v>
          </cell>
          <cell r="AE3641">
            <v>10.5</v>
          </cell>
          <cell r="AF3641">
            <v>48</v>
          </cell>
          <cell r="AG3641" t="str">
            <v/>
          </cell>
        </row>
        <row r="3642">
          <cell r="A3642" t="str">
            <v>MD4041</v>
          </cell>
          <cell r="B3642" t="str">
            <v>MD2018001</v>
          </cell>
          <cell r="C3642" t="str">
            <v>mideer 纹身贴纸套装-奇幻之旅</v>
          </cell>
          <cell r="D3642" t="str">
            <v>mideer Temporary Tattoos - Fantastic Voyage</v>
          </cell>
          <cell r="E3642" t="str">
            <v>6936352540410</v>
          </cell>
          <cell r="F3642">
            <v>42</v>
          </cell>
          <cell r="G3642">
            <v>42</v>
          </cell>
          <cell r="H3642" t="str">
            <v/>
          </cell>
          <cell r="I3642" t="str">
            <v>老品</v>
          </cell>
          <cell r="J3642" t="str">
            <v/>
          </cell>
          <cell r="K3642" t="str">
            <v>图案清晰，不过敏不刺激，防水服贴</v>
          </cell>
          <cell r="L3642" t="str">
            <v/>
          </cell>
          <cell r="M3642" t="str">
            <v>销售商品</v>
          </cell>
          <cell r="N3642" t="str">
            <v>2018/04/24</v>
          </cell>
          <cell r="O3642">
            <v>15.96</v>
          </cell>
          <cell r="P3642">
            <v>0.2</v>
          </cell>
          <cell r="Q3642">
            <v>11</v>
          </cell>
          <cell r="R3642">
            <v>27.2</v>
          </cell>
          <cell r="S3642">
            <v>5</v>
          </cell>
          <cell r="T3642" t="str">
            <v>有</v>
          </cell>
          <cell r="U3642" t="str">
            <v/>
          </cell>
          <cell r="V3642" t="str">
            <v>2190</v>
          </cell>
          <cell r="W3642">
            <v>11</v>
          </cell>
          <cell r="X3642">
            <v>27.2</v>
          </cell>
          <cell r="Y3642">
            <v>5</v>
          </cell>
          <cell r="Z3642">
            <v>56.5</v>
          </cell>
          <cell r="AA3642">
            <v>35.5</v>
          </cell>
          <cell r="AB3642">
            <v>43.5</v>
          </cell>
          <cell r="AC3642">
            <v>0.087250125</v>
          </cell>
          <cell r="AD3642">
            <v>10</v>
          </cell>
          <cell r="AE3642">
            <v>10.5</v>
          </cell>
          <cell r="AF3642">
            <v>48</v>
          </cell>
          <cell r="AG3642" t="str">
            <v/>
          </cell>
        </row>
        <row r="3643">
          <cell r="A3643" t="str">
            <v>MD4048</v>
          </cell>
          <cell r="B3643" t="str">
            <v>MD2018001</v>
          </cell>
          <cell r="C3643" t="str">
            <v>mideer 指甲贴-可爱少女</v>
          </cell>
          <cell r="D3643" t="str">
            <v>mideer Nail Stickers - Lovely Girl</v>
          </cell>
          <cell r="E3643" t="str">
            <v>6936352540489</v>
          </cell>
          <cell r="F3643">
            <v>22</v>
          </cell>
          <cell r="G3643">
            <v>7.53</v>
          </cell>
          <cell r="H3643" t="str">
            <v/>
          </cell>
          <cell r="I3643" t="str">
            <v>老品</v>
          </cell>
          <cell r="J3643" t="str">
            <v/>
          </cell>
          <cell r="K3643" t="str">
            <v>防水防汗，撕贴不伤甲，图案多多选不停</v>
          </cell>
          <cell r="L3643" t="str">
            <v/>
          </cell>
          <cell r="M3643" t="str">
            <v>销售商品</v>
          </cell>
          <cell r="N3643" t="str">
            <v>2018/04/24</v>
          </cell>
          <cell r="O3643">
            <v>2.86</v>
          </cell>
          <cell r="P3643">
            <v>0.021</v>
          </cell>
          <cell r="Q3643">
            <v>15</v>
          </cell>
          <cell r="R3643">
            <v>10</v>
          </cell>
          <cell r="S3643">
            <v>0.2</v>
          </cell>
          <cell r="T3643" t="str">
            <v>有</v>
          </cell>
          <cell r="U3643" t="str">
            <v/>
          </cell>
          <cell r="V3643" t="str">
            <v>2190</v>
          </cell>
        </row>
        <row r="3643">
          <cell r="AC3643">
            <v>0</v>
          </cell>
        </row>
        <row r="3643">
          <cell r="AG3643" t="str">
            <v/>
          </cell>
        </row>
        <row r="3644">
          <cell r="A3644" t="str">
            <v>MD4047</v>
          </cell>
          <cell r="B3644" t="str">
            <v>MD2018001</v>
          </cell>
          <cell r="C3644" t="str">
            <v>mideer 指甲贴-动物联盟</v>
          </cell>
          <cell r="D3644" t="str">
            <v>mideer Nail Stickers - Animal Alliance</v>
          </cell>
          <cell r="E3644" t="str">
            <v>6936352540472</v>
          </cell>
          <cell r="F3644">
            <v>22</v>
          </cell>
          <cell r="G3644">
            <v>7.53</v>
          </cell>
          <cell r="H3644" t="str">
            <v/>
          </cell>
          <cell r="I3644" t="str">
            <v>老品</v>
          </cell>
          <cell r="J3644" t="str">
            <v/>
          </cell>
          <cell r="K3644" t="str">
            <v>防水防汗，撕贴不伤甲，图案多多选不停</v>
          </cell>
          <cell r="L3644" t="str">
            <v/>
          </cell>
          <cell r="M3644" t="str">
            <v>销售商品</v>
          </cell>
          <cell r="N3644" t="str">
            <v>2018/04/24</v>
          </cell>
          <cell r="O3644">
            <v>2.86</v>
          </cell>
          <cell r="P3644">
            <v>0.021</v>
          </cell>
          <cell r="Q3644">
            <v>15</v>
          </cell>
          <cell r="R3644">
            <v>10</v>
          </cell>
          <cell r="S3644">
            <v>0</v>
          </cell>
          <cell r="T3644" t="str">
            <v>有</v>
          </cell>
          <cell r="U3644" t="str">
            <v/>
          </cell>
          <cell r="V3644" t="str">
            <v>2190</v>
          </cell>
        </row>
        <row r="3644">
          <cell r="AC3644">
            <v>0</v>
          </cell>
        </row>
        <row r="3644">
          <cell r="AG3644" t="str">
            <v/>
          </cell>
        </row>
        <row r="3645">
          <cell r="A3645" t="str">
            <v>MD4137</v>
          </cell>
          <cell r="B3645" t="str">
            <v>MD2018001</v>
          </cell>
          <cell r="C3645" t="str">
            <v>mideer指甲贴梦幻公主</v>
          </cell>
          <cell r="D3645" t="str">
            <v>mideer Nail Stickers - Wonder Princess</v>
          </cell>
          <cell r="E3645" t="str">
            <v>6936352541370</v>
          </cell>
          <cell r="F3645">
            <v>52</v>
          </cell>
          <cell r="G3645">
            <v>38.32</v>
          </cell>
          <cell r="H3645" t="str">
            <v/>
          </cell>
          <cell r="I3645" t="str">
            <v>老品</v>
          </cell>
          <cell r="J3645" t="str">
            <v/>
          </cell>
          <cell r="K3645" t="str">
            <v>防水防汗，撕贴不伤甲，图案多多选不停</v>
          </cell>
          <cell r="L3645" t="str">
            <v/>
          </cell>
          <cell r="M3645" t="str">
            <v>销售商品</v>
          </cell>
          <cell r="N3645" t="str">
            <v>2018/04/24</v>
          </cell>
          <cell r="O3645">
            <v>14.56</v>
          </cell>
          <cell r="P3645">
            <v>0.074</v>
          </cell>
          <cell r="Q3645">
            <v>20</v>
          </cell>
          <cell r="R3645">
            <v>13.5</v>
          </cell>
          <cell r="S3645">
            <v>2.5</v>
          </cell>
          <cell r="T3645" t="str">
            <v>有</v>
          </cell>
          <cell r="U3645" t="str">
            <v/>
          </cell>
          <cell r="V3645" t="str">
            <v>2190</v>
          </cell>
        </row>
        <row r="3645">
          <cell r="AC3645">
            <v>0</v>
          </cell>
        </row>
        <row r="3645">
          <cell r="AG3645" t="str">
            <v/>
          </cell>
        </row>
        <row r="3646">
          <cell r="A3646" t="str">
            <v>MD4003</v>
          </cell>
          <cell r="B3646" t="str">
            <v>MD2017081</v>
          </cell>
          <cell r="C3646" t="str">
            <v>mideer 多彩小贴纸-厨房系列</v>
          </cell>
          <cell r="D3646" t="str">
            <v>mideer Colourful Stickers - Kitchen</v>
          </cell>
          <cell r="E3646" t="str">
            <v>6936352540038</v>
          </cell>
          <cell r="F3646">
            <v>4.8</v>
          </cell>
          <cell r="G3646">
            <v>2.65</v>
          </cell>
          <cell r="H3646" t="str">
            <v/>
          </cell>
          <cell r="I3646" t="str">
            <v>老品</v>
          </cell>
          <cell r="J3646" t="str">
            <v/>
          </cell>
          <cell r="K3646" t="str">
            <v>暂缺</v>
          </cell>
          <cell r="L3646" t="str">
            <v/>
          </cell>
          <cell r="M3646" t="str">
            <v>销售商品</v>
          </cell>
          <cell r="N3646" t="str">
            <v>2017/01/01</v>
          </cell>
          <cell r="O3646">
            <v>1.008</v>
          </cell>
          <cell r="P3646">
            <v>0.01</v>
          </cell>
          <cell r="Q3646">
            <v>17</v>
          </cell>
          <cell r="R3646">
            <v>11.5</v>
          </cell>
          <cell r="S3646">
            <v>0</v>
          </cell>
          <cell r="T3646" t="str">
            <v>有</v>
          </cell>
          <cell r="U3646" t="str">
            <v/>
          </cell>
          <cell r="V3646" t="str">
            <v>2190</v>
          </cell>
        </row>
        <row r="3646">
          <cell r="AC3646">
            <v>0</v>
          </cell>
        </row>
        <row r="3646">
          <cell r="AG3646" t="str">
            <v/>
          </cell>
        </row>
        <row r="3647">
          <cell r="A3647" t="str">
            <v>MD4004</v>
          </cell>
          <cell r="B3647" t="str">
            <v>MD2017081</v>
          </cell>
          <cell r="C3647" t="str">
            <v>mideer 多彩小贴纸-丛林系列</v>
          </cell>
          <cell r="D3647" t="str">
            <v>mideer Colourful Stickers - Fox</v>
          </cell>
          <cell r="E3647" t="str">
            <v>6936352540045</v>
          </cell>
          <cell r="F3647">
            <v>4.8</v>
          </cell>
          <cell r="G3647">
            <v>2.65</v>
          </cell>
          <cell r="H3647" t="str">
            <v/>
          </cell>
          <cell r="I3647" t="str">
            <v>老品</v>
          </cell>
          <cell r="J3647" t="str">
            <v/>
          </cell>
          <cell r="K3647" t="str">
            <v>暂缺</v>
          </cell>
          <cell r="L3647" t="str">
            <v/>
          </cell>
          <cell r="M3647" t="str">
            <v>销售商品</v>
          </cell>
          <cell r="N3647" t="str">
            <v>2017/01/01</v>
          </cell>
          <cell r="O3647">
            <v>1.008</v>
          </cell>
          <cell r="P3647">
            <v>0.01</v>
          </cell>
          <cell r="Q3647">
            <v>17</v>
          </cell>
          <cell r="R3647">
            <v>11.5</v>
          </cell>
          <cell r="S3647">
            <v>0</v>
          </cell>
          <cell r="T3647" t="str">
            <v>有</v>
          </cell>
          <cell r="U3647" t="str">
            <v/>
          </cell>
          <cell r="V3647" t="str">
            <v>2190</v>
          </cell>
        </row>
        <row r="3647">
          <cell r="AC3647">
            <v>0</v>
          </cell>
        </row>
        <row r="3647">
          <cell r="AG3647" t="str">
            <v/>
          </cell>
        </row>
        <row r="3648">
          <cell r="A3648" t="str">
            <v>MD4005</v>
          </cell>
          <cell r="B3648" t="str">
            <v>MD2017081</v>
          </cell>
          <cell r="C3648" t="str">
            <v>mideer 多彩小贴纸-花朵系列</v>
          </cell>
          <cell r="D3648" t="str">
            <v>mideer Colourful Stickers - Flower</v>
          </cell>
          <cell r="E3648" t="str">
            <v>6936352540052</v>
          </cell>
          <cell r="F3648">
            <v>4.8</v>
          </cell>
          <cell r="G3648">
            <v>2.65</v>
          </cell>
          <cell r="H3648" t="str">
            <v/>
          </cell>
          <cell r="I3648" t="str">
            <v>老品</v>
          </cell>
          <cell r="J3648" t="str">
            <v/>
          </cell>
          <cell r="K3648" t="str">
            <v>暂缺</v>
          </cell>
          <cell r="L3648" t="str">
            <v/>
          </cell>
          <cell r="M3648" t="str">
            <v>销售商品</v>
          </cell>
          <cell r="N3648" t="str">
            <v>2017/01/01</v>
          </cell>
          <cell r="O3648">
            <v>1.008</v>
          </cell>
          <cell r="P3648">
            <v>0.01</v>
          </cell>
          <cell r="Q3648">
            <v>17</v>
          </cell>
          <cell r="R3648">
            <v>11.5</v>
          </cell>
          <cell r="S3648">
            <v>0</v>
          </cell>
          <cell r="T3648" t="str">
            <v>有</v>
          </cell>
          <cell r="U3648" t="str">
            <v/>
          </cell>
          <cell r="V3648" t="str">
            <v>2190</v>
          </cell>
        </row>
        <row r="3648">
          <cell r="AC3648">
            <v>0</v>
          </cell>
        </row>
        <row r="3648">
          <cell r="AG3648" t="str">
            <v/>
          </cell>
        </row>
        <row r="3649">
          <cell r="A3649" t="str">
            <v>MD4006</v>
          </cell>
          <cell r="B3649" t="str">
            <v>MD2017081</v>
          </cell>
          <cell r="C3649" t="str">
            <v>mideer 多彩小贴纸-甜品系列</v>
          </cell>
          <cell r="D3649" t="str">
            <v>mideer Colourful Stickers - Ice Cream</v>
          </cell>
          <cell r="E3649" t="str">
            <v>6936352540069</v>
          </cell>
          <cell r="F3649">
            <v>4.8</v>
          </cell>
          <cell r="G3649">
            <v>2.65</v>
          </cell>
          <cell r="H3649" t="str">
            <v/>
          </cell>
          <cell r="I3649" t="str">
            <v>老品</v>
          </cell>
          <cell r="J3649" t="str">
            <v/>
          </cell>
          <cell r="K3649" t="str">
            <v>暂缺</v>
          </cell>
          <cell r="L3649" t="str">
            <v/>
          </cell>
          <cell r="M3649" t="str">
            <v>销售商品</v>
          </cell>
          <cell r="N3649" t="str">
            <v>2017/01/01</v>
          </cell>
          <cell r="O3649">
            <v>1.008</v>
          </cell>
          <cell r="P3649">
            <v>0.01</v>
          </cell>
          <cell r="Q3649">
            <v>17</v>
          </cell>
          <cell r="R3649">
            <v>11.5</v>
          </cell>
          <cell r="S3649">
            <v>0</v>
          </cell>
          <cell r="T3649" t="str">
            <v>有</v>
          </cell>
          <cell r="U3649" t="str">
            <v/>
          </cell>
          <cell r="V3649" t="str">
            <v>2190</v>
          </cell>
        </row>
        <row r="3649">
          <cell r="AC3649">
            <v>0</v>
          </cell>
        </row>
        <row r="3649">
          <cell r="AG3649" t="str">
            <v/>
          </cell>
        </row>
        <row r="3650">
          <cell r="A3650" t="str">
            <v>MD4007</v>
          </cell>
          <cell r="B3650" t="str">
            <v>MD2017081</v>
          </cell>
          <cell r="C3650" t="str">
            <v>mideer 多彩小贴纸-印第安系列</v>
          </cell>
          <cell r="D3650" t="str">
            <v>mideer Colourful Stickers - American India</v>
          </cell>
          <cell r="E3650" t="str">
            <v>6936352540076</v>
          </cell>
          <cell r="F3650">
            <v>4.8</v>
          </cell>
          <cell r="G3650">
            <v>2.65</v>
          </cell>
          <cell r="H3650" t="str">
            <v/>
          </cell>
          <cell r="I3650" t="str">
            <v>老品</v>
          </cell>
          <cell r="J3650" t="str">
            <v/>
          </cell>
          <cell r="K3650" t="str">
            <v>暂缺</v>
          </cell>
          <cell r="L3650" t="str">
            <v/>
          </cell>
          <cell r="M3650" t="str">
            <v>销售商品</v>
          </cell>
          <cell r="N3650" t="str">
            <v>2017/01/01</v>
          </cell>
          <cell r="O3650">
            <v>1.008</v>
          </cell>
          <cell r="P3650">
            <v>0.01</v>
          </cell>
          <cell r="Q3650">
            <v>17</v>
          </cell>
          <cell r="R3650">
            <v>11.5</v>
          </cell>
          <cell r="S3650">
            <v>0</v>
          </cell>
          <cell r="T3650" t="str">
            <v>有</v>
          </cell>
          <cell r="U3650" t="str">
            <v/>
          </cell>
          <cell r="V3650" t="str">
            <v>2190</v>
          </cell>
        </row>
        <row r="3650">
          <cell r="AC3650">
            <v>0</v>
          </cell>
        </row>
        <row r="3650">
          <cell r="AG3650" t="str">
            <v/>
          </cell>
        </row>
        <row r="3651">
          <cell r="A3651" t="str">
            <v>MD4008</v>
          </cell>
          <cell r="B3651" t="str">
            <v>MD2017081</v>
          </cell>
          <cell r="C3651" t="str">
            <v>mideer 多彩小贴纸-野生动物系列</v>
          </cell>
          <cell r="D3651" t="str">
            <v>mideer Colourful Stickers - Tiger</v>
          </cell>
          <cell r="E3651" t="str">
            <v>6936352540083</v>
          </cell>
          <cell r="F3651">
            <v>4.8</v>
          </cell>
          <cell r="G3651">
            <v>4.8</v>
          </cell>
          <cell r="H3651" t="str">
            <v/>
          </cell>
          <cell r="I3651" t="str">
            <v>老品</v>
          </cell>
          <cell r="J3651" t="str">
            <v/>
          </cell>
          <cell r="K3651" t="str">
            <v>暂缺</v>
          </cell>
          <cell r="L3651" t="str">
            <v/>
          </cell>
          <cell r="M3651" t="str">
            <v>销售商品</v>
          </cell>
          <cell r="N3651" t="str">
            <v>2017/01/01</v>
          </cell>
          <cell r="O3651">
            <v>1.824</v>
          </cell>
          <cell r="P3651">
            <v>0.01</v>
          </cell>
          <cell r="Q3651">
            <v>17</v>
          </cell>
          <cell r="R3651">
            <v>11.5</v>
          </cell>
          <cell r="S3651">
            <v>0</v>
          </cell>
          <cell r="T3651" t="str">
            <v>有</v>
          </cell>
          <cell r="U3651" t="str">
            <v/>
          </cell>
          <cell r="V3651" t="str">
            <v>2190</v>
          </cell>
        </row>
        <row r="3651">
          <cell r="AC3651">
            <v>0</v>
          </cell>
        </row>
        <row r="3651">
          <cell r="AG3651" t="str">
            <v/>
          </cell>
        </row>
        <row r="3652">
          <cell r="A3652" t="str">
            <v>MD4009</v>
          </cell>
          <cell r="B3652" t="str">
            <v>MD2017081</v>
          </cell>
          <cell r="C3652" t="str">
            <v>mideer 多彩小贴纸-圣诞系列</v>
          </cell>
          <cell r="D3652" t="str">
            <v>mideer Colourful Stickers - Christmas</v>
          </cell>
          <cell r="E3652" t="str">
            <v>6936352540090</v>
          </cell>
          <cell r="F3652">
            <v>4.8</v>
          </cell>
          <cell r="G3652">
            <v>2.65</v>
          </cell>
          <cell r="H3652" t="str">
            <v/>
          </cell>
          <cell r="I3652" t="str">
            <v>老品</v>
          </cell>
          <cell r="J3652" t="str">
            <v/>
          </cell>
          <cell r="K3652" t="str">
            <v>暂缺</v>
          </cell>
          <cell r="L3652" t="str">
            <v/>
          </cell>
          <cell r="M3652" t="str">
            <v>销售商品</v>
          </cell>
          <cell r="N3652" t="str">
            <v>2017/01/01</v>
          </cell>
          <cell r="O3652">
            <v>1.008</v>
          </cell>
          <cell r="P3652">
            <v>0.01</v>
          </cell>
          <cell r="Q3652">
            <v>17</v>
          </cell>
          <cell r="R3652">
            <v>11.5</v>
          </cell>
          <cell r="S3652">
            <v>0</v>
          </cell>
          <cell r="T3652" t="str">
            <v>有</v>
          </cell>
          <cell r="U3652" t="str">
            <v/>
          </cell>
          <cell r="V3652" t="str">
            <v>2190</v>
          </cell>
        </row>
        <row r="3652">
          <cell r="AC3652">
            <v>0</v>
          </cell>
        </row>
        <row r="3652">
          <cell r="AG3652" t="str">
            <v/>
          </cell>
        </row>
        <row r="3653">
          <cell r="A3653" t="str">
            <v>MD2055</v>
          </cell>
          <cell r="B3653" t="str">
            <v>MD2017081</v>
          </cell>
          <cell r="C3653" t="str">
            <v>mideer多彩小贴纸-棕熊</v>
          </cell>
          <cell r="D3653" t="str">
            <v>mideer Colourful Stickers - Bear</v>
          </cell>
          <cell r="E3653" t="str">
            <v>6936352520559</v>
          </cell>
          <cell r="F3653">
            <v>4.8</v>
          </cell>
          <cell r="G3653">
            <v>2.65</v>
          </cell>
          <cell r="H3653" t="str">
            <v/>
          </cell>
          <cell r="I3653" t="str">
            <v>老品</v>
          </cell>
          <cell r="J3653" t="str">
            <v/>
          </cell>
          <cell r="K3653" t="str">
            <v>暂缺</v>
          </cell>
          <cell r="L3653" t="str">
            <v/>
          </cell>
          <cell r="M3653" t="str">
            <v>销售商品</v>
          </cell>
          <cell r="N3653" t="str">
            <v>2017/01/01</v>
          </cell>
          <cell r="O3653">
            <v>1.008</v>
          </cell>
          <cell r="P3653">
            <v>0.011</v>
          </cell>
          <cell r="Q3653">
            <v>17</v>
          </cell>
          <cell r="R3653">
            <v>11.5</v>
          </cell>
          <cell r="S3653">
            <v>0</v>
          </cell>
          <cell r="T3653" t="str">
            <v>有</v>
          </cell>
          <cell r="U3653" t="str">
            <v/>
          </cell>
          <cell r="V3653" t="str">
            <v>2190</v>
          </cell>
        </row>
        <row r="3653">
          <cell r="AC3653">
            <v>0</v>
          </cell>
        </row>
        <row r="3653">
          <cell r="AG3653" t="str">
            <v/>
          </cell>
        </row>
        <row r="3654">
          <cell r="A3654" t="str">
            <v>MD2056</v>
          </cell>
          <cell r="B3654" t="str">
            <v>MD2017081</v>
          </cell>
          <cell r="C3654" t="str">
            <v>mideer多彩小贴纸-好饿的毛毛虫</v>
          </cell>
          <cell r="D3654" t="str">
            <v>mideer Colourful Stickers - The Very Hungry Caterpillar</v>
          </cell>
          <cell r="E3654" t="str">
            <v>6936352520566</v>
          </cell>
          <cell r="F3654">
            <v>4.8</v>
          </cell>
          <cell r="G3654">
            <v>4.8</v>
          </cell>
          <cell r="H3654" t="str">
            <v/>
          </cell>
          <cell r="I3654" t="str">
            <v>老品</v>
          </cell>
          <cell r="J3654" t="str">
            <v/>
          </cell>
          <cell r="K3654" t="str">
            <v>暂缺</v>
          </cell>
          <cell r="L3654" t="str">
            <v/>
          </cell>
          <cell r="M3654" t="str">
            <v>销售商品</v>
          </cell>
          <cell r="N3654" t="str">
            <v>2017/01/01</v>
          </cell>
          <cell r="O3654">
            <v>1.824</v>
          </cell>
          <cell r="P3654">
            <v>0.011</v>
          </cell>
          <cell r="Q3654">
            <v>17</v>
          </cell>
          <cell r="R3654">
            <v>11.5</v>
          </cell>
          <cell r="S3654">
            <v>0</v>
          </cell>
          <cell r="T3654" t="str">
            <v>有</v>
          </cell>
          <cell r="U3654" t="str">
            <v/>
          </cell>
          <cell r="V3654" t="str">
            <v>2190</v>
          </cell>
        </row>
        <row r="3654">
          <cell r="AC3654">
            <v>0</v>
          </cell>
        </row>
        <row r="3654">
          <cell r="AG3654" t="str">
            <v/>
          </cell>
        </row>
        <row r="3655">
          <cell r="A3655" t="str">
            <v>MD2059</v>
          </cell>
          <cell r="B3655" t="str">
            <v>MD2017019</v>
          </cell>
          <cell r="C3655" t="str">
            <v>mideer 工具套装</v>
          </cell>
          <cell r="D3655" t="str">
            <v>无</v>
          </cell>
          <cell r="E3655" t="str">
            <v>6936352520597</v>
          </cell>
          <cell r="F3655">
            <v>148</v>
          </cell>
          <cell r="G3655">
            <v>132.42</v>
          </cell>
          <cell r="H3655" t="str">
            <v/>
          </cell>
          <cell r="I3655" t="str">
            <v>老品</v>
          </cell>
          <cell r="J3655" t="str">
            <v/>
          </cell>
          <cell r="K3655" t="str">
            <v>暂缺</v>
          </cell>
          <cell r="L3655" t="str">
            <v/>
          </cell>
          <cell r="M3655" t="str">
            <v>销售商品</v>
          </cell>
          <cell r="N3655" t="str">
            <v>2017/01/01</v>
          </cell>
          <cell r="O3655">
            <v>50.32</v>
          </cell>
          <cell r="P3655">
            <v>1.5</v>
          </cell>
          <cell r="Q3655">
            <v>57.8</v>
          </cell>
          <cell r="R3655">
            <v>54</v>
          </cell>
          <cell r="S3655">
            <v>8.5</v>
          </cell>
          <cell r="T3655" t="str">
            <v>有</v>
          </cell>
          <cell r="U3655" t="str">
            <v/>
          </cell>
          <cell r="V3655" t="str">
            <v>2190</v>
          </cell>
        </row>
        <row r="3655">
          <cell r="AC3655">
            <v>0</v>
          </cell>
        </row>
        <row r="3655">
          <cell r="AG3655" t="str">
            <v/>
          </cell>
        </row>
        <row r="3656">
          <cell r="A3656" t="str">
            <v>MD2058</v>
          </cell>
          <cell r="B3656" t="str">
            <v>MD2017019</v>
          </cell>
          <cell r="C3656" t="str">
            <v>mideer工具套装</v>
          </cell>
          <cell r="D3656" t="str">
            <v>无</v>
          </cell>
          <cell r="E3656" t="str">
            <v>6936352520580</v>
          </cell>
          <cell r="F3656">
            <v>138</v>
          </cell>
          <cell r="G3656">
            <v>123.47</v>
          </cell>
          <cell r="H3656" t="str">
            <v/>
          </cell>
          <cell r="I3656" t="str">
            <v>老品</v>
          </cell>
          <cell r="J3656" t="str">
            <v/>
          </cell>
          <cell r="K3656" t="str">
            <v>暂缺</v>
          </cell>
          <cell r="L3656" t="str">
            <v/>
          </cell>
          <cell r="M3656" t="str">
            <v>销售商品</v>
          </cell>
          <cell r="N3656" t="str">
            <v>2017/01/01</v>
          </cell>
          <cell r="O3656">
            <v>46.92</v>
          </cell>
          <cell r="P3656">
            <v>1.5</v>
          </cell>
          <cell r="Q3656">
            <v>57.8</v>
          </cell>
          <cell r="R3656">
            <v>54</v>
          </cell>
          <cell r="S3656">
            <v>8.5</v>
          </cell>
          <cell r="T3656" t="str">
            <v>有</v>
          </cell>
          <cell r="U3656" t="str">
            <v/>
          </cell>
          <cell r="V3656" t="str">
            <v>2190</v>
          </cell>
        </row>
        <row r="3656">
          <cell r="AC3656">
            <v>0</v>
          </cell>
        </row>
        <row r="3656">
          <cell r="AG3656" t="str">
            <v/>
          </cell>
        </row>
        <row r="3657">
          <cell r="A3657" t="str">
            <v>MD4084</v>
          </cell>
          <cell r="B3657" t="str">
            <v>MD2017022</v>
          </cell>
          <cell r="C3657" t="str">
            <v>mideer炫彩刮画卡片-女孩款</v>
          </cell>
          <cell r="D3657" t="str">
            <v>无</v>
          </cell>
          <cell r="E3657" t="str">
            <v>6936352540847</v>
          </cell>
          <cell r="F3657">
            <v>22</v>
          </cell>
          <cell r="G3657">
            <v>15.05</v>
          </cell>
          <cell r="H3657" t="str">
            <v/>
          </cell>
          <cell r="I3657" t="str">
            <v>老品</v>
          </cell>
          <cell r="J3657" t="str">
            <v/>
          </cell>
          <cell r="K3657" t="str">
            <v>刮出画作，黑色油墨涂层，屑少不“黏人”</v>
          </cell>
          <cell r="L3657" t="str">
            <v/>
          </cell>
          <cell r="M3657" t="str">
            <v>销售商品</v>
          </cell>
          <cell r="N3657" t="str">
            <v>2017/01/01</v>
          </cell>
          <cell r="O3657">
            <v>5.72</v>
          </cell>
          <cell r="P3657">
            <v>0.2749</v>
          </cell>
          <cell r="Q3657">
            <v>21.6</v>
          </cell>
          <cell r="R3657">
            <v>21.6</v>
          </cell>
          <cell r="S3657">
            <v>1.5</v>
          </cell>
          <cell r="T3657" t="str">
            <v>有</v>
          </cell>
          <cell r="U3657" t="str">
            <v/>
          </cell>
          <cell r="V3657" t="str">
            <v>2190</v>
          </cell>
        </row>
        <row r="3657">
          <cell r="AC3657">
            <v>0</v>
          </cell>
        </row>
        <row r="3657">
          <cell r="AG3657" t="str">
            <v/>
          </cell>
        </row>
        <row r="3658">
          <cell r="A3658" t="str">
            <v>MD4140</v>
          </cell>
          <cell r="B3658" t="str">
            <v>MD2017022</v>
          </cell>
          <cell r="C3658" t="str">
            <v>mideer夜光刮画—十二星座</v>
          </cell>
          <cell r="D3658" t="str">
            <v>无</v>
          </cell>
          <cell r="E3658" t="str">
            <v>6936352541400</v>
          </cell>
          <cell r="F3658">
            <v>38</v>
          </cell>
          <cell r="G3658">
            <v>38</v>
          </cell>
          <cell r="H3658" t="str">
            <v/>
          </cell>
          <cell r="I3658" t="str">
            <v>老品</v>
          </cell>
          <cell r="J3658" t="str">
            <v/>
          </cell>
          <cell r="K3658" t="str">
            <v>刮出画作，黑色油墨涂层，屑少不“黏人”</v>
          </cell>
          <cell r="L3658" t="str">
            <v/>
          </cell>
          <cell r="M3658" t="str">
            <v>销售商品</v>
          </cell>
          <cell r="N3658" t="str">
            <v>2017/01/01</v>
          </cell>
          <cell r="O3658">
            <v>14.44</v>
          </cell>
          <cell r="P3658">
            <v>0.25</v>
          </cell>
          <cell r="Q3658">
            <v>21.5</v>
          </cell>
          <cell r="R3658">
            <v>21.5</v>
          </cell>
          <cell r="S3658">
            <v>1.8</v>
          </cell>
          <cell r="T3658" t="str">
            <v>有</v>
          </cell>
          <cell r="U3658" t="str">
            <v/>
          </cell>
          <cell r="V3658" t="str">
            <v>2190</v>
          </cell>
        </row>
        <row r="3658">
          <cell r="AC3658">
            <v>0</v>
          </cell>
        </row>
        <row r="3658">
          <cell r="AG3658" t="str">
            <v/>
          </cell>
        </row>
        <row r="3659">
          <cell r="A3659" t="str">
            <v>MD4083</v>
          </cell>
          <cell r="B3659" t="str">
            <v>MD2017022</v>
          </cell>
          <cell r="C3659" t="str">
            <v>mideer炫彩刮画卡片-动物款</v>
          </cell>
          <cell r="D3659" t="str">
            <v>无</v>
          </cell>
          <cell r="E3659" t="str">
            <v>6936352540830</v>
          </cell>
          <cell r="F3659">
            <v>22</v>
          </cell>
          <cell r="G3659">
            <v>17.95</v>
          </cell>
          <cell r="H3659" t="str">
            <v/>
          </cell>
          <cell r="I3659" t="str">
            <v>老品</v>
          </cell>
          <cell r="J3659" t="str">
            <v/>
          </cell>
          <cell r="K3659" t="str">
            <v>刮出画作，黑色油墨涂层，屑少不“黏人”</v>
          </cell>
          <cell r="L3659" t="str">
            <v/>
          </cell>
          <cell r="M3659" t="str">
            <v>销售商品</v>
          </cell>
          <cell r="N3659" t="str">
            <v>2017/01/01</v>
          </cell>
          <cell r="O3659">
            <v>6.82</v>
          </cell>
          <cell r="P3659">
            <v>0.2749</v>
          </cell>
          <cell r="Q3659">
            <v>21.6</v>
          </cell>
          <cell r="R3659">
            <v>21.6</v>
          </cell>
          <cell r="S3659">
            <v>1.5</v>
          </cell>
          <cell r="T3659" t="str">
            <v>有</v>
          </cell>
          <cell r="U3659" t="str">
            <v/>
          </cell>
          <cell r="V3659" t="str">
            <v>2190</v>
          </cell>
        </row>
        <row r="3659">
          <cell r="AC3659">
            <v>0</v>
          </cell>
        </row>
        <row r="3659">
          <cell r="AG3659" t="str">
            <v/>
          </cell>
        </row>
        <row r="3660">
          <cell r="A3660" t="str">
            <v>MD4090</v>
          </cell>
          <cell r="B3660" t="str">
            <v>MD2017022</v>
          </cell>
          <cell r="C3660" t="str">
            <v>mideer炫彩刮画卡片-你看起来好像很好吃</v>
          </cell>
          <cell r="D3660" t="str">
            <v>无</v>
          </cell>
          <cell r="E3660" t="str">
            <v>6936352540908</v>
          </cell>
          <cell r="F3660">
            <v>26</v>
          </cell>
          <cell r="G3660">
            <v>15.74</v>
          </cell>
          <cell r="H3660" t="str">
            <v/>
          </cell>
          <cell r="I3660" t="str">
            <v>老品</v>
          </cell>
          <cell r="J3660" t="str">
            <v/>
          </cell>
          <cell r="K3660" t="str">
            <v>刮出画作，黑色油墨涂层，屑少不“黏人”</v>
          </cell>
          <cell r="L3660" t="str">
            <v/>
          </cell>
          <cell r="M3660" t="str">
            <v>销售商品</v>
          </cell>
          <cell r="N3660" t="str">
            <v>2017/01/01</v>
          </cell>
          <cell r="O3660">
            <v>5.98</v>
          </cell>
          <cell r="P3660">
            <v>0.3</v>
          </cell>
          <cell r="Q3660">
            <v>0</v>
          </cell>
          <cell r="R3660">
            <v>0</v>
          </cell>
          <cell r="S3660">
            <v>0</v>
          </cell>
          <cell r="T3660" t="str">
            <v>有</v>
          </cell>
          <cell r="U3660" t="str">
            <v/>
          </cell>
          <cell r="V3660" t="str">
            <v>2190</v>
          </cell>
        </row>
        <row r="3660">
          <cell r="AC3660">
            <v>0</v>
          </cell>
        </row>
        <row r="3660">
          <cell r="AG3660" t="str">
            <v/>
          </cell>
        </row>
        <row r="3661">
          <cell r="A3661" t="str">
            <v>MD4022</v>
          </cell>
          <cell r="B3661" t="str">
            <v>MD2017081</v>
          </cell>
          <cell r="C3661" t="str">
            <v>mideer交通胶带组合套装3合1</v>
          </cell>
          <cell r="D3661" t="str">
            <v>无</v>
          </cell>
          <cell r="E3661" t="str">
            <v>6936352540229</v>
          </cell>
          <cell r="F3661">
            <v>32</v>
          </cell>
          <cell r="G3661">
            <v>19.37</v>
          </cell>
          <cell r="H3661" t="str">
            <v>3+</v>
          </cell>
          <cell r="I3661" t="str">
            <v>老品</v>
          </cell>
          <cell r="J3661" t="str">
            <v>	-</v>
          </cell>
          <cell r="K3661" t="str">
            <v>撕贴不留痕，模拟真实交通路况</v>
          </cell>
          <cell r="L3661" t="str">
            <v/>
          </cell>
          <cell r="M3661" t="str">
            <v>销售商品</v>
          </cell>
          <cell r="N3661" t="str">
            <v>2017/01/01</v>
          </cell>
          <cell r="O3661">
            <v>7.36</v>
          </cell>
          <cell r="P3661">
            <v>0.1</v>
          </cell>
          <cell r="Q3661">
            <v>0</v>
          </cell>
          <cell r="R3661">
            <v>0</v>
          </cell>
          <cell r="S3661">
            <v>0</v>
          </cell>
          <cell r="T3661" t="str">
            <v>有</v>
          </cell>
          <cell r="U3661" t="str">
            <v/>
          </cell>
          <cell r="V3661" t="str">
            <v>2190</v>
          </cell>
        </row>
        <row r="3661">
          <cell r="AC3661">
            <v>0</v>
          </cell>
        </row>
        <row r="3661">
          <cell r="AG3661" t="str">
            <v/>
          </cell>
        </row>
        <row r="3662">
          <cell r="A3662" t="str">
            <v>MD4023</v>
          </cell>
          <cell r="B3662" t="str">
            <v>MD2017081</v>
          </cell>
          <cell r="C3662" t="str">
            <v>mideer 交通胶带-公路</v>
          </cell>
          <cell r="D3662" t="str">
            <v>无</v>
          </cell>
          <cell r="E3662" t="str">
            <v>6936352540236</v>
          </cell>
          <cell r="F3662">
            <v>10.8</v>
          </cell>
          <cell r="G3662">
            <v>5.4</v>
          </cell>
          <cell r="H3662" t="str">
            <v>3+</v>
          </cell>
          <cell r="I3662" t="str">
            <v>老品</v>
          </cell>
          <cell r="J3662" t="str">
            <v>	-</v>
          </cell>
          <cell r="K3662" t="str">
            <v>撕贴不留痕，模拟真实交通路况</v>
          </cell>
          <cell r="L3662" t="str">
            <v/>
          </cell>
          <cell r="M3662" t="str">
            <v>销售商品</v>
          </cell>
          <cell r="N3662" t="str">
            <v>2017/01/01</v>
          </cell>
          <cell r="O3662">
            <v>2.052</v>
          </cell>
          <cell r="P3662">
            <v>0.039</v>
          </cell>
          <cell r="Q3662">
            <v>4.5</v>
          </cell>
          <cell r="R3662">
            <v>4.5</v>
          </cell>
          <cell r="S3662">
            <v>7</v>
          </cell>
          <cell r="T3662" t="str">
            <v>有</v>
          </cell>
          <cell r="U3662" t="str">
            <v/>
          </cell>
          <cell r="V3662" t="str">
            <v>2190</v>
          </cell>
        </row>
        <row r="3662">
          <cell r="AC3662">
            <v>0</v>
          </cell>
        </row>
        <row r="3662">
          <cell r="AG3662" t="str">
            <v/>
          </cell>
        </row>
        <row r="3663">
          <cell r="A3663" t="str">
            <v>MD4025</v>
          </cell>
          <cell r="B3663" t="str">
            <v>MD2017081</v>
          </cell>
          <cell r="C3663" t="str">
            <v>mideer 交通胶带-高速公路</v>
          </cell>
          <cell r="D3663" t="str">
            <v>无</v>
          </cell>
          <cell r="E3663" t="str">
            <v>6936352540250</v>
          </cell>
          <cell r="F3663">
            <v>10.8</v>
          </cell>
          <cell r="G3663">
            <v>5.4</v>
          </cell>
          <cell r="H3663" t="str">
            <v>3+</v>
          </cell>
          <cell r="I3663" t="str">
            <v>老品</v>
          </cell>
          <cell r="J3663" t="str">
            <v>	-</v>
          </cell>
          <cell r="K3663" t="str">
            <v>撕贴不留痕，模拟真实交通路况</v>
          </cell>
          <cell r="L3663" t="str">
            <v/>
          </cell>
          <cell r="M3663" t="str">
            <v>销售商品</v>
          </cell>
          <cell r="N3663" t="str">
            <v>2017/01/01</v>
          </cell>
          <cell r="O3663">
            <v>2.052</v>
          </cell>
          <cell r="P3663">
            <v>0.039</v>
          </cell>
          <cell r="Q3663">
            <v>0</v>
          </cell>
          <cell r="R3663">
            <v>0</v>
          </cell>
          <cell r="S3663">
            <v>0</v>
          </cell>
          <cell r="T3663" t="str">
            <v>有</v>
          </cell>
          <cell r="U3663" t="str">
            <v/>
          </cell>
          <cell r="V3663" t="str">
            <v>2190</v>
          </cell>
        </row>
        <row r="3663">
          <cell r="AC3663">
            <v>0</v>
          </cell>
        </row>
        <row r="3663">
          <cell r="AG3663" t="str">
            <v/>
          </cell>
        </row>
        <row r="3664">
          <cell r="A3664" t="str">
            <v>MD4026</v>
          </cell>
          <cell r="B3664" t="str">
            <v>MD2017081</v>
          </cell>
          <cell r="C3664" t="str">
            <v>mideer 交通胶带-铁路</v>
          </cell>
          <cell r="D3664" t="str">
            <v>无</v>
          </cell>
          <cell r="E3664" t="str">
            <v>6936352540267</v>
          </cell>
          <cell r="F3664">
            <v>10.8</v>
          </cell>
          <cell r="G3664">
            <v>5.4</v>
          </cell>
          <cell r="H3664" t="str">
            <v>3+</v>
          </cell>
          <cell r="I3664" t="str">
            <v>老品</v>
          </cell>
          <cell r="J3664" t="str">
            <v>	-</v>
          </cell>
          <cell r="K3664" t="str">
            <v>撕贴不留痕，模拟真实交通路况</v>
          </cell>
          <cell r="L3664" t="str">
            <v/>
          </cell>
          <cell r="M3664" t="str">
            <v>销售商品</v>
          </cell>
          <cell r="N3664" t="str">
            <v>2017/01/01</v>
          </cell>
          <cell r="O3664">
            <v>2.052</v>
          </cell>
          <cell r="P3664">
            <v>0.039</v>
          </cell>
          <cell r="Q3664">
            <v>0</v>
          </cell>
          <cell r="R3664">
            <v>0</v>
          </cell>
          <cell r="S3664">
            <v>0</v>
          </cell>
          <cell r="T3664" t="str">
            <v>有</v>
          </cell>
          <cell r="U3664" t="str">
            <v/>
          </cell>
          <cell r="V3664" t="str">
            <v>2190</v>
          </cell>
        </row>
        <row r="3664">
          <cell r="AC3664">
            <v>0</v>
          </cell>
        </row>
        <row r="3664">
          <cell r="AG3664" t="str">
            <v/>
          </cell>
        </row>
        <row r="3665">
          <cell r="A3665" t="str">
            <v>MD4027</v>
          </cell>
          <cell r="B3665" t="str">
            <v>MD2017081</v>
          </cell>
          <cell r="C3665" t="str">
            <v>mideer 交通胶带-铁路弯道</v>
          </cell>
          <cell r="D3665" t="str">
            <v>无</v>
          </cell>
          <cell r="E3665" t="str">
            <v>6936352540274</v>
          </cell>
          <cell r="F3665">
            <v>5.8</v>
          </cell>
          <cell r="G3665">
            <v>3.21</v>
          </cell>
          <cell r="H3665" t="str">
            <v/>
          </cell>
          <cell r="I3665" t="str">
            <v>老品</v>
          </cell>
          <cell r="J3665" t="str">
            <v/>
          </cell>
          <cell r="K3665" t="str">
            <v>撕贴不留痕，模拟真实交通路况</v>
          </cell>
          <cell r="L3665" t="str">
            <v/>
          </cell>
          <cell r="M3665" t="str">
            <v>销售商品</v>
          </cell>
          <cell r="N3665" t="str">
            <v>2017/01/01</v>
          </cell>
          <cell r="O3665">
            <v>1.218</v>
          </cell>
          <cell r="P3665">
            <v>0.022</v>
          </cell>
          <cell r="Q3665">
            <v>0</v>
          </cell>
          <cell r="R3665">
            <v>0</v>
          </cell>
          <cell r="S3665">
            <v>0</v>
          </cell>
          <cell r="T3665" t="str">
            <v>有</v>
          </cell>
          <cell r="U3665" t="str">
            <v/>
          </cell>
          <cell r="V3665" t="str">
            <v>2190</v>
          </cell>
        </row>
        <row r="3665">
          <cell r="AC3665">
            <v>0</v>
          </cell>
        </row>
        <row r="3665">
          <cell r="AG3665" t="str">
            <v/>
          </cell>
        </row>
        <row r="3666">
          <cell r="A3666" t="str">
            <v>MD4091</v>
          </cell>
          <cell r="B3666" t="str">
            <v>MD2017094</v>
          </cell>
          <cell r="C3666" t="str">
            <v>mideer亮粉画-世界经典童话系列</v>
          </cell>
          <cell r="D3666" t="str">
            <v>无</v>
          </cell>
          <cell r="E3666" t="str">
            <v>6936352540915</v>
          </cell>
          <cell r="F3666">
            <v>88</v>
          </cell>
          <cell r="G3666">
            <v>69.47</v>
          </cell>
          <cell r="H3666" t="str">
            <v/>
          </cell>
          <cell r="I3666" t="str">
            <v>老品</v>
          </cell>
          <cell r="J3666" t="str">
            <v/>
          </cell>
          <cell r="K3666" t="str">
            <v>暂缺</v>
          </cell>
          <cell r="L3666" t="str">
            <v/>
          </cell>
          <cell r="M3666" t="str">
            <v>销售商品</v>
          </cell>
          <cell r="N3666" t="str">
            <v>2017/01/01</v>
          </cell>
          <cell r="O3666">
            <v>26.4</v>
          </cell>
          <cell r="P3666">
            <v>0.79</v>
          </cell>
          <cell r="Q3666">
            <v>0</v>
          </cell>
          <cell r="R3666">
            <v>0</v>
          </cell>
          <cell r="S3666">
            <v>0</v>
          </cell>
          <cell r="T3666" t="str">
            <v>有</v>
          </cell>
          <cell r="U3666" t="str">
            <v/>
          </cell>
          <cell r="V3666" t="str">
            <v>2190</v>
          </cell>
        </row>
        <row r="3666">
          <cell r="AC3666">
            <v>0</v>
          </cell>
        </row>
        <row r="3666">
          <cell r="AG3666" t="str">
            <v/>
          </cell>
        </row>
        <row r="3667">
          <cell r="A3667" t="str">
            <v>MD4053</v>
          </cell>
          <cell r="B3667" t="str">
            <v>MD2017040</v>
          </cell>
          <cell r="C3667" t="str">
            <v>mideer马赛克点点画</v>
          </cell>
          <cell r="D3667" t="str">
            <v>无</v>
          </cell>
          <cell r="E3667" t="str">
            <v>6936352540533</v>
          </cell>
          <cell r="F3667">
            <v>65</v>
          </cell>
          <cell r="G3667">
            <v>65</v>
          </cell>
          <cell r="H3667" t="str">
            <v/>
          </cell>
          <cell r="I3667" t="str">
            <v>老品</v>
          </cell>
          <cell r="J3667" t="str">
            <v/>
          </cell>
          <cell r="K3667" t="str">
            <v>暂缺</v>
          </cell>
          <cell r="L3667" t="str">
            <v/>
          </cell>
          <cell r="M3667" t="str">
            <v>销售商品</v>
          </cell>
          <cell r="N3667" t="str">
            <v>2017/01/01</v>
          </cell>
          <cell r="O3667">
            <v>24.7</v>
          </cell>
          <cell r="P3667">
            <v>0.5858</v>
          </cell>
          <cell r="Q3667">
            <v>25.4</v>
          </cell>
          <cell r="R3667">
            <v>25.2</v>
          </cell>
          <cell r="S3667">
            <v>4</v>
          </cell>
          <cell r="T3667" t="str">
            <v>有</v>
          </cell>
          <cell r="U3667" t="str">
            <v/>
          </cell>
          <cell r="V3667" t="str">
            <v>2190</v>
          </cell>
        </row>
        <row r="3667">
          <cell r="AC3667">
            <v>0</v>
          </cell>
        </row>
        <row r="3667">
          <cell r="AG3667" t="str">
            <v/>
          </cell>
        </row>
        <row r="3668">
          <cell r="A3668" t="str">
            <v>MD1011</v>
          </cell>
          <cell r="B3668" t="str">
            <v>MD2017040</v>
          </cell>
          <cell r="C3668" t="str">
            <v>mideer儿童马赛克拼画</v>
          </cell>
          <cell r="D3668" t="str">
            <v>无</v>
          </cell>
          <cell r="E3668" t="str">
            <v>6936352510116</v>
          </cell>
          <cell r="F3668">
            <v>82</v>
          </cell>
          <cell r="G3668">
            <v>49.63</v>
          </cell>
          <cell r="H3668" t="str">
            <v/>
          </cell>
          <cell r="I3668" t="str">
            <v>老品</v>
          </cell>
          <cell r="J3668" t="str">
            <v/>
          </cell>
          <cell r="K3668" t="str">
            <v>暂缺</v>
          </cell>
          <cell r="L3668" t="str">
            <v/>
          </cell>
          <cell r="M3668" t="str">
            <v>销售商品</v>
          </cell>
          <cell r="N3668" t="str">
            <v>2017/01/01</v>
          </cell>
          <cell r="O3668">
            <v>18.86</v>
          </cell>
        </row>
        <row r="3668">
          <cell r="Q3668">
            <v>0</v>
          </cell>
          <cell r="R3668">
            <v>0</v>
          </cell>
          <cell r="S3668">
            <v>0</v>
          </cell>
          <cell r="T3668" t="str">
            <v>有</v>
          </cell>
          <cell r="U3668" t="str">
            <v/>
          </cell>
          <cell r="V3668" t="str">
            <v>2190</v>
          </cell>
        </row>
        <row r="3668">
          <cell r="AC3668">
            <v>0</v>
          </cell>
        </row>
        <row r="3668">
          <cell r="AG3668" t="str">
            <v/>
          </cell>
        </row>
        <row r="3669">
          <cell r="A3669" t="str">
            <v>MD1044</v>
          </cell>
          <cell r="B3669" t="str">
            <v>MD2017040</v>
          </cell>
          <cell r="C3669" t="str">
            <v>mideer儿童马赛克拼画</v>
          </cell>
          <cell r="D3669" t="str">
            <v>无</v>
          </cell>
          <cell r="E3669" t="str">
            <v>6936352510444</v>
          </cell>
          <cell r="F3669">
            <v>88</v>
          </cell>
          <cell r="G3669">
            <v>88</v>
          </cell>
          <cell r="H3669" t="str">
            <v/>
          </cell>
          <cell r="I3669" t="str">
            <v>老品</v>
          </cell>
          <cell r="J3669" t="str">
            <v/>
          </cell>
          <cell r="K3669" t="str">
            <v>暂缺</v>
          </cell>
          <cell r="L3669" t="str">
            <v/>
          </cell>
          <cell r="M3669" t="str">
            <v>销售商品</v>
          </cell>
          <cell r="N3669" t="str">
            <v>2017/01/01</v>
          </cell>
          <cell r="O3669">
            <v>33.44</v>
          </cell>
          <cell r="P3669">
            <v>0.723</v>
          </cell>
          <cell r="Q3669">
            <v>21.5</v>
          </cell>
          <cell r="R3669">
            <v>21.5</v>
          </cell>
          <cell r="S3669">
            <v>5</v>
          </cell>
          <cell r="T3669" t="str">
            <v>有</v>
          </cell>
          <cell r="U3669" t="str">
            <v/>
          </cell>
          <cell r="V3669" t="str">
            <v>2190</v>
          </cell>
        </row>
        <row r="3669">
          <cell r="AC3669">
            <v>0</v>
          </cell>
        </row>
        <row r="3669">
          <cell r="AG3669" t="str">
            <v/>
          </cell>
        </row>
        <row r="3670">
          <cell r="A3670" t="str">
            <v>MD4146</v>
          </cell>
          <cell r="B3670" t="str">
            <v>MD2017094</v>
          </cell>
          <cell r="C3670" t="str">
            <v>mideer金箔纸黏贴画-公主日记</v>
          </cell>
          <cell r="D3670" t="str">
            <v>mideer Gold Foil Stickers</v>
          </cell>
          <cell r="E3670" t="str">
            <v>6936352541462</v>
          </cell>
          <cell r="F3670">
            <v>68</v>
          </cell>
          <cell r="G3670">
            <v>44.74</v>
          </cell>
          <cell r="H3670" t="str">
            <v/>
          </cell>
          <cell r="I3670" t="str">
            <v>老品</v>
          </cell>
          <cell r="J3670" t="str">
            <v/>
          </cell>
          <cell r="K3670" t="str">
            <v>粘贴玩法、闪光效果、工具齐全、公主插画</v>
          </cell>
          <cell r="L3670" t="str">
            <v/>
          </cell>
          <cell r="M3670" t="str">
            <v>销售商品</v>
          </cell>
          <cell r="N3670" t="str">
            <v>2017/01/01</v>
          </cell>
          <cell r="O3670">
            <v>17</v>
          </cell>
          <cell r="P3670">
            <v>0.2</v>
          </cell>
          <cell r="Q3670">
            <v>18</v>
          </cell>
          <cell r="R3670">
            <v>1.3</v>
          </cell>
          <cell r="S3670">
            <v>25</v>
          </cell>
          <cell r="T3670" t="str">
            <v>有</v>
          </cell>
          <cell r="U3670" t="str">
            <v/>
          </cell>
          <cell r="V3670" t="str">
            <v>2190</v>
          </cell>
        </row>
        <row r="3670">
          <cell r="AC3670">
            <v>0</v>
          </cell>
        </row>
        <row r="3670">
          <cell r="AG3670" t="str">
            <v/>
          </cell>
        </row>
        <row r="3671">
          <cell r="A3671" t="str">
            <v>MD4021</v>
          </cell>
          <cell r="B3671" t="str">
            <v>MD2018001</v>
          </cell>
          <cell r="C3671" t="str">
            <v>mideer 纹身贴纸-太空款</v>
          </cell>
          <cell r="D3671" t="str">
            <v>无</v>
          </cell>
          <cell r="E3671" t="str">
            <v>6936352540212</v>
          </cell>
          <cell r="F3671">
            <v>18</v>
          </cell>
          <cell r="G3671">
            <v>18</v>
          </cell>
          <cell r="H3671" t="str">
            <v/>
          </cell>
          <cell r="I3671" t="str">
            <v>老品</v>
          </cell>
          <cell r="J3671" t="str">
            <v/>
          </cell>
          <cell r="K3671" t="str">
            <v>暂缺</v>
          </cell>
          <cell r="L3671" t="str">
            <v/>
          </cell>
          <cell r="M3671" t="str">
            <v>销售商品</v>
          </cell>
          <cell r="N3671" t="str">
            <v>2017/01/01</v>
          </cell>
          <cell r="O3671">
            <v>6.84</v>
          </cell>
          <cell r="P3671">
            <v>0.021</v>
          </cell>
          <cell r="Q3671">
            <v>0</v>
          </cell>
          <cell r="R3671">
            <v>0</v>
          </cell>
          <cell r="S3671">
            <v>0</v>
          </cell>
          <cell r="T3671" t="str">
            <v>有</v>
          </cell>
          <cell r="U3671" t="str">
            <v/>
          </cell>
          <cell r="V3671" t="str">
            <v>2190</v>
          </cell>
        </row>
        <row r="3671">
          <cell r="AC3671">
            <v>0</v>
          </cell>
        </row>
        <row r="3671">
          <cell r="AG3671" t="str">
            <v/>
          </cell>
        </row>
        <row r="3672">
          <cell r="A3672" t="str">
            <v>MD1229</v>
          </cell>
          <cell r="B3672" t="str">
            <v>MD2023009</v>
          </cell>
          <cell r="C3672" t="str">
            <v>mideer 粗三角铅笔笔帽</v>
          </cell>
          <cell r="D3672" t="str">
            <v>mideer Thick Triangular Pencil Cap</v>
          </cell>
          <cell r="E3672" t="str">
            <v>6936352512295</v>
          </cell>
          <cell r="F3672">
            <v>9.9</v>
          </cell>
          <cell r="G3672">
            <v>9.87</v>
          </cell>
          <cell r="H3672" t="str">
            <v>3+到20+</v>
          </cell>
          <cell r="I3672" t="str">
            <v>老品</v>
          </cell>
          <cell r="J3672" t="str">
            <v>1、产品同竞品差异点（优势点）：铅笔笔帽，防脏；铅笔延长，短笔不浪费
2、产品功能点：
3、产品设计优势：粗三角铅笔笔帽
4、产品教育属性优势：
5、产品安全属性优势：救命呼吸孔，保护孩子防窒息
6、产品相关服务优势：
7、其他：</v>
          </cell>
          <cell r="K3672" t="str">
            <v>1）三指定位，一握正姿
2）一物多用，防戳防污护笔袋
3）加长短笔，拒绝浪费
4）安全透气孔，贴心设计</v>
          </cell>
          <cell r="L3672" t="str">
            <v>Positions three fingers for correct posture instantly.
Multi-functional: protects the bag and prevents stabs.
Extends short pencils to prevent waste.
Includes safety breathing holes.</v>
          </cell>
          <cell r="M3672" t="str">
            <v>销售商品</v>
          </cell>
          <cell r="N3672" t="str">
            <v>2023/01/12</v>
          </cell>
          <cell r="O3672">
            <v>3.762</v>
          </cell>
          <cell r="P3672">
            <v>0.01</v>
          </cell>
          <cell r="Q3672">
            <v>9.2</v>
          </cell>
          <cell r="R3672">
            <v>10.8</v>
          </cell>
          <cell r="S3672">
            <v>1.3</v>
          </cell>
          <cell r="T3672" t="str">
            <v>有</v>
          </cell>
          <cell r="U3672" t="str">
            <v/>
          </cell>
          <cell r="V3672" t="str">
            <v>2190</v>
          </cell>
          <cell r="W3672">
            <v>9.2</v>
          </cell>
          <cell r="X3672">
            <v>10.8</v>
          </cell>
          <cell r="Y3672">
            <v>1.3</v>
          </cell>
          <cell r="Z3672">
            <v>44.5</v>
          </cell>
          <cell r="AA3672">
            <v>39.5</v>
          </cell>
          <cell r="AB3672">
            <v>36</v>
          </cell>
          <cell r="AC3672">
            <v>0.063279</v>
          </cell>
          <cell r="AD3672">
            <v>4.21</v>
          </cell>
          <cell r="AE3672">
            <v>6.5</v>
          </cell>
          <cell r="AF3672">
            <v>360</v>
          </cell>
          <cell r="AG3672" t="str">
            <v/>
          </cell>
        </row>
        <row r="3673">
          <cell r="A3673" t="str">
            <v>MD6195</v>
          </cell>
          <cell r="B3673" t="str">
            <v>MD2021042</v>
          </cell>
          <cell r="C3673" t="str">
            <v>mideer 旋转卷笔刀  双孔 红色</v>
          </cell>
          <cell r="D3673" t="str">
            <v>无</v>
          </cell>
          <cell r="E3673" t="str">
            <v>6936352561958</v>
          </cell>
          <cell r="F3673">
            <v>3</v>
          </cell>
          <cell r="G3673">
            <v>3</v>
          </cell>
          <cell r="H3673" t="str">
            <v/>
          </cell>
          <cell r="I3673" t="str">
            <v>老品</v>
          </cell>
          <cell r="J3673" t="str">
            <v/>
          </cell>
          <cell r="K3673" t="str">
            <v>暂缺</v>
          </cell>
          <cell r="L3673" t="str">
            <v/>
          </cell>
          <cell r="M3673" t="str">
            <v>赠品</v>
          </cell>
          <cell r="N3673" t="str">
            <v>2022/01/01</v>
          </cell>
          <cell r="O3673">
            <v>1.14</v>
          </cell>
          <cell r="P3673">
            <v>0.03</v>
          </cell>
          <cell r="Q3673">
            <v>0</v>
          </cell>
          <cell r="R3673">
            <v>0</v>
          </cell>
          <cell r="S3673">
            <v>0</v>
          </cell>
          <cell r="T3673" t="str">
            <v>有</v>
          </cell>
          <cell r="U3673" t="str">
            <v/>
          </cell>
          <cell r="V3673" t="str">
            <v>2190</v>
          </cell>
          <cell r="W3673">
            <v>0</v>
          </cell>
          <cell r="X3673">
            <v>0</v>
          </cell>
          <cell r="Y3673">
            <v>0</v>
          </cell>
          <cell r="Z3673">
            <v>0</v>
          </cell>
          <cell r="AA3673">
            <v>0</v>
          </cell>
          <cell r="AB3673">
            <v>0</v>
          </cell>
          <cell r="AC3673">
            <v>0</v>
          </cell>
          <cell r="AD3673">
            <v>0</v>
          </cell>
          <cell r="AE3673">
            <v>0</v>
          </cell>
          <cell r="AF3673">
            <v>0</v>
          </cell>
          <cell r="AG3673" t="str">
            <v/>
          </cell>
        </row>
        <row r="3674">
          <cell r="A3674" t="str">
            <v>WL4259</v>
          </cell>
          <cell r="B3674" t="str">
            <v>MD2021042</v>
          </cell>
          <cell r="C3674" t="str">
            <v>mideer 旋转卷笔刀  双孔</v>
          </cell>
          <cell r="D3674" t="str">
            <v>无</v>
          </cell>
          <cell r="E3674" t="str">
            <v>6936352582007</v>
          </cell>
          <cell r="F3674">
            <v>3</v>
          </cell>
          <cell r="G3674">
            <v>3</v>
          </cell>
          <cell r="H3674" t="str">
            <v/>
          </cell>
          <cell r="I3674" t="str">
            <v>老品</v>
          </cell>
          <cell r="J3674" t="str">
            <v/>
          </cell>
          <cell r="K3674" t="str">
            <v>暂缺</v>
          </cell>
          <cell r="L3674" t="str">
            <v/>
          </cell>
          <cell r="M3674" t="str">
            <v>赠品</v>
          </cell>
          <cell r="N3674" t="str">
            <v>2019/01/01</v>
          </cell>
          <cell r="O3674">
            <v>1.14</v>
          </cell>
        </row>
        <row r="3674">
          <cell r="Q3674">
            <v>0</v>
          </cell>
          <cell r="R3674">
            <v>0</v>
          </cell>
          <cell r="S3674">
            <v>0</v>
          </cell>
          <cell r="T3674" t="str">
            <v>有</v>
          </cell>
          <cell r="U3674" t="str">
            <v/>
          </cell>
          <cell r="V3674" t="str">
            <v>2190</v>
          </cell>
        </row>
        <row r="3674">
          <cell r="AC3674">
            <v>0</v>
          </cell>
        </row>
        <row r="3674">
          <cell r="AG3674" t="str">
            <v/>
          </cell>
        </row>
        <row r="3675">
          <cell r="A3675" t="str">
            <v>MD6170</v>
          </cell>
          <cell r="B3675" t="str">
            <v>MD2022028</v>
          </cell>
          <cell r="C3675" t="str">
            <v>mideer 电动文具套装  艺术家 粉色</v>
          </cell>
          <cell r="D3675" t="str">
            <v>mideer Electric Stationery Set - Artist (Pink)</v>
          </cell>
          <cell r="E3675" t="str">
            <v>6936352561705</v>
          </cell>
          <cell r="F3675">
            <v>139</v>
          </cell>
          <cell r="G3675">
            <v>182.89</v>
          </cell>
          <cell r="H3675" t="str">
            <v/>
          </cell>
          <cell r="I3675" t="str">
            <v>老品</v>
          </cell>
          <cell r="J3675" t="str">
            <v/>
          </cell>
          <cell r="K3675" t="str">
            <v>削笔器、吸尘器、电动橡皮擦等全配齐</v>
          </cell>
          <cell r="L3675" t="str">
            <v/>
          </cell>
          <cell r="M3675" t="str">
            <v>销售商品</v>
          </cell>
          <cell r="N3675" t="str">
            <v>2022/05/07</v>
          </cell>
          <cell r="O3675">
            <v>69.5</v>
          </cell>
        </row>
        <row r="3675">
          <cell r="Q3675">
            <v>0</v>
          </cell>
          <cell r="R3675">
            <v>0</v>
          </cell>
          <cell r="S3675">
            <v>0</v>
          </cell>
          <cell r="T3675" t="str">
            <v>有</v>
          </cell>
          <cell r="U3675" t="str">
            <v/>
          </cell>
          <cell r="V3675" t="str">
            <v>2190</v>
          </cell>
        </row>
        <row r="3675">
          <cell r="AC3675">
            <v>0</v>
          </cell>
        </row>
        <row r="3675">
          <cell r="AG3675" t="str">
            <v/>
          </cell>
        </row>
        <row r="3676">
          <cell r="A3676" t="str">
            <v>MD6171</v>
          </cell>
          <cell r="B3676" t="str">
            <v>MD2022028</v>
          </cell>
          <cell r="C3676" t="str">
            <v>mideer 电动文具套装  探险家 蓝色</v>
          </cell>
          <cell r="D3676" t="str">
            <v>mideer Electric Stationery Set - Explorer (Blue）</v>
          </cell>
          <cell r="E3676" t="str">
            <v>6936352561712</v>
          </cell>
          <cell r="F3676">
            <v>139</v>
          </cell>
          <cell r="G3676">
            <v>182.89</v>
          </cell>
          <cell r="H3676" t="str">
            <v/>
          </cell>
          <cell r="I3676" t="str">
            <v>老品</v>
          </cell>
          <cell r="J3676" t="str">
            <v/>
          </cell>
          <cell r="K3676" t="str">
            <v>削笔器、吸尘器、电动橡皮擦等全配齐</v>
          </cell>
          <cell r="L3676" t="str">
            <v/>
          </cell>
          <cell r="M3676" t="str">
            <v>销售商品</v>
          </cell>
          <cell r="N3676" t="str">
            <v>2022/05/07</v>
          </cell>
          <cell r="O3676">
            <v>69.5</v>
          </cell>
        </row>
        <row r="3676">
          <cell r="Q3676">
            <v>0</v>
          </cell>
          <cell r="R3676">
            <v>0</v>
          </cell>
          <cell r="S3676">
            <v>0</v>
          </cell>
          <cell r="T3676" t="str">
            <v>有</v>
          </cell>
          <cell r="U3676" t="str">
            <v/>
          </cell>
          <cell r="V3676" t="str">
            <v>2190</v>
          </cell>
        </row>
        <row r="3676">
          <cell r="AC3676">
            <v>0</v>
          </cell>
        </row>
        <row r="3676">
          <cell r="AG3676" t="str">
            <v/>
          </cell>
        </row>
        <row r="3677">
          <cell r="A3677" t="str">
            <v>BC6171-01</v>
          </cell>
          <cell r="B3677" t="str">
            <v>MD2022028</v>
          </cell>
          <cell r="C3677" t="str">
            <v>mideer 电动文具套装  电池组</v>
          </cell>
          <cell r="D3677" t="str">
            <v>无</v>
          </cell>
          <cell r="E3677" t="str">
            <v>BC6171-01</v>
          </cell>
          <cell r="F3677">
            <v>11</v>
          </cell>
          <cell r="G3677">
            <v>11</v>
          </cell>
          <cell r="H3677" t="str">
            <v/>
          </cell>
          <cell r="I3677" t="str">
            <v>老品</v>
          </cell>
          <cell r="J3677" t="str">
            <v/>
          </cell>
          <cell r="K3677" t="str">
            <v>暂缺</v>
          </cell>
          <cell r="L3677" t="str">
            <v/>
          </cell>
          <cell r="M3677" t="str">
            <v>赠品</v>
          </cell>
          <cell r="N3677" t="str">
            <v>2022/05/07</v>
          </cell>
          <cell r="O3677">
            <v>4.18</v>
          </cell>
        </row>
        <row r="3677">
          <cell r="Q3677">
            <v>0</v>
          </cell>
          <cell r="R3677">
            <v>0</v>
          </cell>
          <cell r="S3677">
            <v>0</v>
          </cell>
          <cell r="T3677" t="str">
            <v>有</v>
          </cell>
          <cell r="U3677" t="str">
            <v/>
          </cell>
          <cell r="V3677" t="str">
            <v>2190</v>
          </cell>
        </row>
        <row r="3677">
          <cell r="AC3677">
            <v>0</v>
          </cell>
        </row>
        <row r="3677">
          <cell r="AG3677" t="str">
            <v/>
          </cell>
        </row>
        <row r="3678">
          <cell r="A3678" t="str">
            <v>MD4122</v>
          </cell>
          <cell r="B3678" t="str">
            <v>MD2019030</v>
          </cell>
          <cell r="C3678" t="str">
            <v>mideer 铅笔盒  霸王龙 大号</v>
          </cell>
          <cell r="D3678" t="str">
            <v>mideer Pencil Case - T. rex (Big)</v>
          </cell>
          <cell r="E3678" t="str">
            <v>6936352541226</v>
          </cell>
          <cell r="F3678">
            <v>59.9</v>
          </cell>
          <cell r="G3678">
            <v>59.92</v>
          </cell>
          <cell r="H3678" t="str">
            <v>6+</v>
          </cell>
          <cell r="I3678" t="str">
            <v>老品</v>
          </cell>
          <cell r="J3678" t="str">
            <v>1、产品同竞品差异点（优势点）：/
2、产品功能点：
3、产品设计优势：
4、产品教育属性优势：
5、产品安全属性优势：
6、产品相关服务优势：
7、其他：</v>
          </cell>
          <cell r="K3678" t="str">
            <v>1）艺术家联名设计，颜值在线
2）3D立体模压，图案有质感、可触摸
3）高密度EVA防水材质，一擦即净
4）标准版/加大版可选，满足不同需求
5）附赠15cm恐龙造型尺
6）定制顺滑拉链，轻便好开合（整重仅120g）</v>
          </cell>
          <cell r="L3678" t="str">
            <v>Artist collaboration.
3D molding for a tactile, textured image.
Waterproof high-density EVA material; easy to wipe clean.
Available in Standard and Plus sizes.
Includes a 15cm dinosaur-shaped ruler.
Smooth custom zippers; lightweight (120g).</v>
          </cell>
          <cell r="M3678" t="str">
            <v>销售商品</v>
          </cell>
          <cell r="N3678" t="str">
            <v>2019/10/24</v>
          </cell>
          <cell r="O3678">
            <v>22.762</v>
          </cell>
          <cell r="P3678">
            <v>0.17</v>
          </cell>
          <cell r="Q3678">
            <v>22.5</v>
          </cell>
          <cell r="R3678">
            <v>11</v>
          </cell>
          <cell r="S3678">
            <v>5</v>
          </cell>
          <cell r="T3678" t="str">
            <v>有</v>
          </cell>
          <cell r="U3678" t="str">
            <v/>
          </cell>
          <cell r="V3678" t="str">
            <v>3960</v>
          </cell>
          <cell r="W3678">
            <v>22.5</v>
          </cell>
          <cell r="X3678">
            <v>12.5</v>
          </cell>
          <cell r="Y3678">
            <v>4.3</v>
          </cell>
          <cell r="Z3678">
            <v>46.5</v>
          </cell>
          <cell r="AA3678">
            <v>34.7</v>
          </cell>
          <cell r="AB3678">
            <v>41.6</v>
          </cell>
          <cell r="AC3678">
            <v>0.06712368</v>
          </cell>
          <cell r="AD3678">
            <v>5.26</v>
          </cell>
          <cell r="AE3678">
            <v>6.94</v>
          </cell>
          <cell r="AF3678">
            <v>36</v>
          </cell>
          <cell r="AG3678" t="str">
            <v>否</v>
          </cell>
        </row>
        <row r="3679">
          <cell r="A3679" t="str">
            <v>MD4123</v>
          </cell>
          <cell r="B3679" t="str">
            <v>MD2019030</v>
          </cell>
          <cell r="C3679" t="str">
            <v>mideer 铅笔盒  霸王龙 小号</v>
          </cell>
          <cell r="D3679" t="str">
            <v>mideer Pencil Case - T. rex (Small)</v>
          </cell>
          <cell r="E3679" t="str">
            <v>6936352541233</v>
          </cell>
          <cell r="F3679">
            <v>49.9</v>
          </cell>
          <cell r="G3679">
            <v>49.91</v>
          </cell>
          <cell r="H3679" t="str">
            <v>6+</v>
          </cell>
          <cell r="I3679" t="str">
            <v>老品</v>
          </cell>
          <cell r="J3679" t="str">
            <v>1、产品同竞品差异点（优势点）：宫西达也联名款
2、产品功能点：分层收纳容量惊人、3层分隔收纳、存放整洁有序
180度大视野告别翻找轻松拿
3、产品设计优势：加大容量、分层收纳、2种尺寸、防水耐脏
4、产品教育属性优势：/
5、产品安全属性优势：/
6、产品相关服务优势：/
7、其他：</v>
          </cell>
          <cell r="K3679" t="str">
            <v>大容量，学习用品全装下，分隔收纳更有序</v>
          </cell>
          <cell r="L3679" t="str">
            <v/>
          </cell>
          <cell r="M3679" t="str">
            <v>销售商品</v>
          </cell>
          <cell r="N3679" t="str">
            <v>2019/10/24</v>
          </cell>
          <cell r="O3679">
            <v>18.962</v>
          </cell>
          <cell r="P3679">
            <v>0.12</v>
          </cell>
          <cell r="Q3679">
            <v>22.5</v>
          </cell>
          <cell r="R3679">
            <v>9</v>
          </cell>
          <cell r="S3679">
            <v>5</v>
          </cell>
          <cell r="T3679" t="str">
            <v>有</v>
          </cell>
          <cell r="U3679" t="str">
            <v/>
          </cell>
          <cell r="V3679" t="str">
            <v>3960</v>
          </cell>
          <cell r="W3679">
            <v>22.5</v>
          </cell>
          <cell r="X3679">
            <v>9.5</v>
          </cell>
          <cell r="Y3679">
            <v>5</v>
          </cell>
          <cell r="Z3679">
            <v>46</v>
          </cell>
          <cell r="AA3679">
            <v>34</v>
          </cell>
          <cell r="AB3679">
            <v>44</v>
          </cell>
          <cell r="AC3679">
            <v>0.068816</v>
          </cell>
          <cell r="AD3679">
            <v>5.76</v>
          </cell>
          <cell r="AE3679">
            <v>6.94</v>
          </cell>
          <cell r="AF3679">
            <v>48</v>
          </cell>
          <cell r="AG3679" t="str">
            <v>否</v>
          </cell>
        </row>
        <row r="3680">
          <cell r="A3680" t="str">
            <v>MD4124</v>
          </cell>
          <cell r="B3680" t="str">
            <v>MD2019030</v>
          </cell>
          <cell r="C3680" t="str">
            <v>mideer 铅笔盒  甲龙宝宝 大号</v>
          </cell>
          <cell r="D3680" t="str">
            <v>mideer Pencil Case - Baby Ankylosaur (Big)</v>
          </cell>
          <cell r="E3680" t="str">
            <v>6936352541240</v>
          </cell>
          <cell r="F3680">
            <v>59.9</v>
          </cell>
          <cell r="G3680">
            <v>59.92</v>
          </cell>
          <cell r="H3680" t="str">
            <v/>
          </cell>
          <cell r="I3680" t="str">
            <v>老品</v>
          </cell>
          <cell r="J3680" t="str">
            <v/>
          </cell>
          <cell r="K3680" t="str">
            <v>大容量，学习用品全装下，分隔收纳更有序</v>
          </cell>
          <cell r="L3680" t="str">
            <v/>
          </cell>
          <cell r="M3680" t="str">
            <v>销售商品</v>
          </cell>
          <cell r="N3680" t="str">
            <v>2019/10/24</v>
          </cell>
          <cell r="O3680">
            <v>22.762</v>
          </cell>
          <cell r="P3680">
            <v>0.15</v>
          </cell>
          <cell r="Q3680">
            <v>22.5</v>
          </cell>
          <cell r="R3680">
            <v>11</v>
          </cell>
          <cell r="S3680">
            <v>5</v>
          </cell>
          <cell r="T3680" t="str">
            <v>有</v>
          </cell>
          <cell r="U3680" t="str">
            <v/>
          </cell>
          <cell r="V3680" t="str">
            <v>3960</v>
          </cell>
          <cell r="W3680">
            <v>22.5</v>
          </cell>
          <cell r="X3680">
            <v>12.5</v>
          </cell>
          <cell r="Y3680">
            <v>5</v>
          </cell>
          <cell r="Z3680">
            <v>46</v>
          </cell>
          <cell r="AA3680">
            <v>34</v>
          </cell>
          <cell r="AB3680">
            <v>41</v>
          </cell>
          <cell r="AC3680">
            <v>0.064124</v>
          </cell>
          <cell r="AD3680">
            <v>5.26</v>
          </cell>
          <cell r="AE3680">
            <v>6.25</v>
          </cell>
          <cell r="AF3680">
            <v>36</v>
          </cell>
          <cell r="AG3680" t="str">
            <v>否</v>
          </cell>
        </row>
        <row r="3681">
          <cell r="A3681" t="str">
            <v>MD4125</v>
          </cell>
          <cell r="B3681" t="str">
            <v>MD2019030</v>
          </cell>
          <cell r="C3681" t="str">
            <v>mideer 铅笔盒  甲龙宝宝 小号</v>
          </cell>
          <cell r="D3681" t="str">
            <v>mideer Pencil Case - Baby Ankylosaur (Small)</v>
          </cell>
          <cell r="E3681" t="str">
            <v>6936352541257</v>
          </cell>
          <cell r="F3681">
            <v>49.9</v>
          </cell>
          <cell r="G3681">
            <v>49.91</v>
          </cell>
          <cell r="H3681" t="str">
            <v>6+</v>
          </cell>
          <cell r="I3681" t="str">
            <v>老品</v>
          </cell>
          <cell r="J3681" t="str">
            <v>1、产品同竞品差异点（优势点）：分层收纳、容量惊人
2、产品功能点：加大容量、分层收纳、2种尺寸、防水耐脏
3、产品设计优势：
4、产品教育属性优势：
5、产品安全属性优势：
6、产品相关服务优势：
7、其他：</v>
          </cell>
          <cell r="K3681" t="str">
            <v>大容量，学习用品全装下，分隔收纳更有序</v>
          </cell>
          <cell r="L3681" t="str">
            <v/>
          </cell>
          <cell r="M3681" t="str">
            <v>销售商品</v>
          </cell>
          <cell r="N3681" t="str">
            <v>2019/10/24</v>
          </cell>
          <cell r="O3681">
            <v>18.962</v>
          </cell>
          <cell r="P3681">
            <v>0.14</v>
          </cell>
          <cell r="Q3681">
            <v>22.5</v>
          </cell>
          <cell r="R3681">
            <v>9</v>
          </cell>
          <cell r="S3681">
            <v>5</v>
          </cell>
          <cell r="T3681" t="str">
            <v>有</v>
          </cell>
          <cell r="U3681" t="str">
            <v/>
          </cell>
          <cell r="V3681" t="str">
            <v>3960</v>
          </cell>
          <cell r="W3681">
            <v>22.5</v>
          </cell>
          <cell r="X3681">
            <v>9.5</v>
          </cell>
          <cell r="Y3681">
            <v>5</v>
          </cell>
          <cell r="Z3681">
            <v>45.5</v>
          </cell>
          <cell r="AA3681">
            <v>34.5</v>
          </cell>
          <cell r="AB3681">
            <v>44</v>
          </cell>
          <cell r="AC3681">
            <v>0.069069</v>
          </cell>
          <cell r="AD3681">
            <v>5.76</v>
          </cell>
          <cell r="AE3681">
            <v>7.22</v>
          </cell>
          <cell r="AF3681">
            <v>48</v>
          </cell>
          <cell r="AG3681" t="str">
            <v>否</v>
          </cell>
        </row>
        <row r="3682">
          <cell r="A3682" t="str">
            <v>MD6095</v>
          </cell>
          <cell r="B3682" t="str">
            <v>MD2019030</v>
          </cell>
          <cell r="C3682" t="str">
            <v>mideer 铅笔盒  好饿的毛毛虫</v>
          </cell>
          <cell r="D3682" t="str">
            <v>mideer Pencil Case - The Very Hungry Caterpillar</v>
          </cell>
          <cell r="E3682" t="str">
            <v>6936352560951</v>
          </cell>
          <cell r="F3682">
            <v>49.9</v>
          </cell>
          <cell r="G3682">
            <v>49.91</v>
          </cell>
          <cell r="H3682" t="str">
            <v>6+</v>
          </cell>
          <cell r="I3682" t="str">
            <v>老品</v>
          </cell>
          <cell r="J3682" t="str">
            <v>1、产品同竞品差异点（优势点）：/
2、产品功能点：
3、产品设计优势：
4、产品教育属性优势：
5、产品安全属性优势：
6、产品相关服务优势：
7、其他：</v>
          </cell>
          <cell r="K3682" t="str">
            <v>大容量，学习用品全装下，分隔收纳更有序</v>
          </cell>
          <cell r="L3682" t="str">
            <v/>
          </cell>
          <cell r="M3682" t="str">
            <v>销售商品</v>
          </cell>
          <cell r="N3682" t="str">
            <v>2021/08/21</v>
          </cell>
          <cell r="O3682">
            <v>18.962</v>
          </cell>
          <cell r="P3682">
            <v>0.16</v>
          </cell>
          <cell r="Q3682">
            <v>22.5</v>
          </cell>
          <cell r="R3682">
            <v>9</v>
          </cell>
          <cell r="S3682">
            <v>5</v>
          </cell>
          <cell r="T3682" t="str">
            <v>有</v>
          </cell>
          <cell r="U3682" t="str">
            <v/>
          </cell>
          <cell r="V3682" t="str">
            <v>3960</v>
          </cell>
          <cell r="W3682">
            <v>22.5</v>
          </cell>
          <cell r="X3682">
            <v>9.5</v>
          </cell>
          <cell r="Y3682">
            <v>0</v>
          </cell>
          <cell r="Z3682">
            <v>46</v>
          </cell>
          <cell r="AA3682">
            <v>34</v>
          </cell>
          <cell r="AB3682">
            <v>45.5</v>
          </cell>
          <cell r="AC3682">
            <v>0.071162</v>
          </cell>
          <cell r="AD3682">
            <v>7.2</v>
          </cell>
          <cell r="AE3682">
            <v>8.5</v>
          </cell>
          <cell r="AF3682">
            <v>48</v>
          </cell>
          <cell r="AG3682" t="str">
            <v>否</v>
          </cell>
        </row>
        <row r="3683">
          <cell r="A3683" t="str">
            <v>MD6097</v>
          </cell>
          <cell r="B3683" t="str">
            <v>MD2019030</v>
          </cell>
          <cell r="C3683" t="str">
            <v>mideer 铅笔盒   金色秋天</v>
          </cell>
          <cell r="D3683" t="str">
            <v>mideer Pencil Case - Golden Autumn</v>
          </cell>
          <cell r="E3683" t="str">
            <v>6936352560975</v>
          </cell>
          <cell r="F3683">
            <v>49.9</v>
          </cell>
          <cell r="G3683">
            <v>49.9</v>
          </cell>
          <cell r="H3683" t="str">
            <v/>
          </cell>
          <cell r="I3683" t="str">
            <v>老品</v>
          </cell>
          <cell r="J3683" t="str">
            <v/>
          </cell>
          <cell r="K3683" t="str">
            <v>大容量，学习用品全装下，分隔收纳更有序</v>
          </cell>
          <cell r="L3683" t="str">
            <v/>
          </cell>
          <cell r="M3683" t="str">
            <v>销售商品</v>
          </cell>
          <cell r="N3683" t="str">
            <v>2021/08/21</v>
          </cell>
          <cell r="O3683">
            <v>18.962</v>
          </cell>
          <cell r="P3683">
            <v>0.1</v>
          </cell>
          <cell r="Q3683">
            <v>22.5</v>
          </cell>
          <cell r="R3683">
            <v>9</v>
          </cell>
          <cell r="S3683">
            <v>5</v>
          </cell>
          <cell r="T3683" t="str">
            <v>有</v>
          </cell>
          <cell r="U3683" t="str">
            <v/>
          </cell>
          <cell r="V3683" t="str">
            <v>2190</v>
          </cell>
        </row>
        <row r="3683">
          <cell r="AC3683">
            <v>0</v>
          </cell>
        </row>
        <row r="3683">
          <cell r="AG3683" t="str">
            <v/>
          </cell>
        </row>
        <row r="3684">
          <cell r="A3684" t="str">
            <v>MD6096</v>
          </cell>
          <cell r="B3684" t="str">
            <v>MD2019030</v>
          </cell>
          <cell r="C3684" t="str">
            <v>mideer 铅笔盒   春日花园</v>
          </cell>
          <cell r="D3684" t="str">
            <v>mideer Pencil Case - Spring Garden</v>
          </cell>
          <cell r="E3684" t="str">
            <v>6936352560968</v>
          </cell>
          <cell r="F3684">
            <v>49.9</v>
          </cell>
          <cell r="G3684">
            <v>49.9</v>
          </cell>
          <cell r="H3684" t="str">
            <v/>
          </cell>
          <cell r="I3684" t="str">
            <v>老品</v>
          </cell>
          <cell r="J3684" t="str">
            <v/>
          </cell>
          <cell r="K3684" t="str">
            <v>大容量，学习用品全装下，分隔收纳更有序</v>
          </cell>
          <cell r="L3684" t="str">
            <v/>
          </cell>
          <cell r="M3684" t="str">
            <v>销售商品</v>
          </cell>
          <cell r="N3684" t="str">
            <v>2021/08/21</v>
          </cell>
          <cell r="O3684">
            <v>18.962</v>
          </cell>
          <cell r="P3684">
            <v>0.15</v>
          </cell>
          <cell r="Q3684">
            <v>22.5</v>
          </cell>
          <cell r="R3684">
            <v>9</v>
          </cell>
          <cell r="S3684">
            <v>5</v>
          </cell>
          <cell r="T3684" t="str">
            <v>有</v>
          </cell>
          <cell r="U3684" t="str">
            <v/>
          </cell>
          <cell r="V3684" t="str">
            <v>2190</v>
          </cell>
        </row>
        <row r="3684">
          <cell r="AC3684">
            <v>0</v>
          </cell>
        </row>
        <row r="3684">
          <cell r="AG3684" t="str">
            <v/>
          </cell>
        </row>
        <row r="3685">
          <cell r="A3685" t="str">
            <v>MD6178</v>
          </cell>
          <cell r="B3685" t="str">
            <v>MD2022022</v>
          </cell>
          <cell r="C3685" t="str">
            <v>mideer 文件袋   花野童年</v>
          </cell>
          <cell r="D3685" t="str">
            <v>无</v>
          </cell>
          <cell r="E3685" t="str">
            <v>6936352561781</v>
          </cell>
          <cell r="F3685">
            <v>9.9</v>
          </cell>
          <cell r="G3685">
            <v>9.9</v>
          </cell>
          <cell r="H3685" t="str">
            <v/>
          </cell>
          <cell r="I3685" t="str">
            <v>老品</v>
          </cell>
          <cell r="J3685" t="str">
            <v/>
          </cell>
          <cell r="K3685" t="str">
            <v>多项机构认证，矫正护脊，有效转移40%的重量</v>
          </cell>
          <cell r="L3685" t="str">
            <v/>
          </cell>
          <cell r="M3685" t="str">
            <v>赠品</v>
          </cell>
          <cell r="N3685" t="str">
            <v>2022/04/20</v>
          </cell>
          <cell r="O3685">
            <v>3.762</v>
          </cell>
        </row>
        <row r="3685">
          <cell r="Q3685">
            <v>0</v>
          </cell>
          <cell r="R3685">
            <v>0</v>
          </cell>
          <cell r="S3685">
            <v>0</v>
          </cell>
          <cell r="T3685" t="str">
            <v>有</v>
          </cell>
          <cell r="U3685" t="str">
            <v/>
          </cell>
          <cell r="V3685" t="str">
            <v>2190</v>
          </cell>
        </row>
        <row r="3685">
          <cell r="AC3685">
            <v>0</v>
          </cell>
        </row>
        <row r="3685">
          <cell r="AG3685" t="str">
            <v/>
          </cell>
        </row>
        <row r="3686">
          <cell r="A3686" t="str">
            <v>MD6179</v>
          </cell>
          <cell r="B3686" t="str">
            <v>MD2022022</v>
          </cell>
          <cell r="C3686" t="str">
            <v>mideer 文件袋   极速光年</v>
          </cell>
          <cell r="D3686" t="str">
            <v>无</v>
          </cell>
          <cell r="E3686" t="str">
            <v>6936352561798</v>
          </cell>
          <cell r="F3686">
            <v>9.9</v>
          </cell>
          <cell r="G3686">
            <v>9.9</v>
          </cell>
          <cell r="H3686" t="str">
            <v/>
          </cell>
          <cell r="I3686" t="str">
            <v>老品</v>
          </cell>
          <cell r="J3686" t="str">
            <v/>
          </cell>
          <cell r="K3686" t="str">
            <v>多项机构认证，矫正护脊，有效转移40%的重量</v>
          </cell>
          <cell r="L3686" t="str">
            <v/>
          </cell>
          <cell r="M3686" t="str">
            <v>赠品</v>
          </cell>
          <cell r="N3686" t="str">
            <v>2022/04/20</v>
          </cell>
          <cell r="O3686">
            <v>3.762</v>
          </cell>
        </row>
        <row r="3686">
          <cell r="Q3686">
            <v>0</v>
          </cell>
          <cell r="R3686">
            <v>0</v>
          </cell>
          <cell r="S3686">
            <v>0</v>
          </cell>
          <cell r="T3686" t="str">
            <v>有</v>
          </cell>
          <cell r="U3686" t="str">
            <v/>
          </cell>
          <cell r="V3686" t="str">
            <v>2190</v>
          </cell>
        </row>
        <row r="3686">
          <cell r="AC3686">
            <v>0</v>
          </cell>
        </row>
        <row r="3686">
          <cell r="AG3686" t="str">
            <v/>
          </cell>
        </row>
        <row r="3687">
          <cell r="A3687" t="str">
            <v>MD6213</v>
          </cell>
          <cell r="B3687" t="str">
            <v>MD2019030</v>
          </cell>
          <cell r="C3687" t="str">
            <v>mideer 铅笔盒  游园的猫 小号</v>
          </cell>
          <cell r="D3687" t="str">
            <v>mideer Pencil Case - Cat in the Garden (Size small)</v>
          </cell>
          <cell r="E3687" t="str">
            <v>6936352562139</v>
          </cell>
          <cell r="F3687">
            <v>49.9</v>
          </cell>
          <cell r="G3687">
            <v>49.91</v>
          </cell>
          <cell r="H3687" t="str">
            <v>6+</v>
          </cell>
          <cell r="I3687" t="str">
            <v>老品</v>
          </cell>
          <cell r="J3687" t="str">
            <v>1、产品同竞品差异点（优势点）：/
2、产品功能点：
3、产品设计优势：
4、产品教育属性优势：
5、产品安全属性优势：
6、产品相关服务优势：
7、其他：</v>
          </cell>
          <cell r="K3687" t="str">
            <v>大容量，学习用品全装下，分隔收纳更有序</v>
          </cell>
          <cell r="L3687" t="str">
            <v/>
          </cell>
          <cell r="M3687" t="str">
            <v>销售商品</v>
          </cell>
          <cell r="N3687" t="str">
            <v>2022/06/22</v>
          </cell>
          <cell r="O3687">
            <v>18.962</v>
          </cell>
          <cell r="P3687">
            <v>0.13</v>
          </cell>
          <cell r="Q3687">
            <v>22.5</v>
          </cell>
          <cell r="R3687">
            <v>9.5</v>
          </cell>
          <cell r="S3687">
            <v>5</v>
          </cell>
          <cell r="T3687" t="str">
            <v>有</v>
          </cell>
          <cell r="U3687" t="str">
            <v/>
          </cell>
          <cell r="V3687" t="str">
            <v>3960</v>
          </cell>
          <cell r="W3687">
            <v>22.5</v>
          </cell>
          <cell r="X3687">
            <v>9.5</v>
          </cell>
          <cell r="Y3687">
            <v>5</v>
          </cell>
          <cell r="Z3687">
            <v>46</v>
          </cell>
          <cell r="AA3687">
            <v>34.5</v>
          </cell>
          <cell r="AB3687">
            <v>44</v>
          </cell>
          <cell r="AC3687">
            <v>0.069828</v>
          </cell>
          <cell r="AD3687">
            <v>6</v>
          </cell>
          <cell r="AE3687">
            <v>6.95</v>
          </cell>
          <cell r="AF3687">
            <v>48</v>
          </cell>
          <cell r="AG3687" t="str">
            <v>否</v>
          </cell>
        </row>
        <row r="3688">
          <cell r="A3688" t="str">
            <v>MD6310</v>
          </cell>
          <cell r="B3688" t="str">
            <v>MD2022028</v>
          </cell>
          <cell r="C3688" t="str">
            <v>mideer 电动文具套装   流光紫</v>
          </cell>
          <cell r="D3688" t="str">
            <v>mideer Artist Electric Stationery Set - Candy Purple</v>
          </cell>
          <cell r="E3688" t="str">
            <v>6936352563105</v>
          </cell>
          <cell r="F3688">
            <v>139</v>
          </cell>
          <cell r="G3688">
            <v>139</v>
          </cell>
          <cell r="H3688" t="str">
            <v>3+到20+</v>
          </cell>
          <cell r="I3688" t="str">
            <v>老品</v>
          </cell>
          <cell r="J3688" t="str">
            <v>1、产品同竞品差异点（优势点）：
2、产品功能点：
3、产品设计优势：电动削笔器，省时省力；可伸缩大孔径，粗细铅笔都能削；桌面吸尘器，吸力强劲，干干净净；电动橡皮擦，一擦不伤纸；2b粗三角铅笔，引导正确握姿
4、产品教育属性优势：
5、产品安全属性优势：
6、产品相关服务优势：
7、其他：</v>
          </cell>
          <cell r="K3688" t="str">
            <v>1）削笔省力，学习不累
2）合金滚刀，削笔不易卡顿
3）双孔设计，粗细铅笔都能削
4）桌面吸尘功能，碎屑一吸即净
5）大号橡皮，擦拭干净省力
6）赠50支铅芯+2B三角铅笔
7）艺术礼盒包装，送礼有面
8）附赠说明书，操作更简单</v>
          </cell>
          <cell r="L3688" t="str">
            <v>Reduces study fatigue.
Break-resistant sharpener.
Dual-aperture for all pencil thicknesses.
Desktop vacuum function for crumbs and dust.
High-efficiency erasers.
Includes 50 lead refills and 2B triangular pencils.
Gift-ready artistic packaging.
Includes a user manual.</v>
          </cell>
          <cell r="M3688" t="str">
            <v>销售商品</v>
          </cell>
          <cell r="N3688" t="str">
            <v>2023/05/04</v>
          </cell>
          <cell r="O3688">
            <v>52.82</v>
          </cell>
          <cell r="P3688">
            <v>0.71</v>
          </cell>
          <cell r="Q3688">
            <v>10</v>
          </cell>
          <cell r="R3688">
            <v>30</v>
          </cell>
          <cell r="S3688">
            <v>25.5</v>
          </cell>
          <cell r="T3688" t="str">
            <v>有</v>
          </cell>
          <cell r="U3688" t="str">
            <v>有</v>
          </cell>
          <cell r="V3688" t="str">
            <v>2190</v>
          </cell>
          <cell r="W3688">
            <v>25.6</v>
          </cell>
          <cell r="X3688">
            <v>30</v>
          </cell>
          <cell r="Y3688">
            <v>10.1</v>
          </cell>
          <cell r="Z3688">
            <v>53.5</v>
          </cell>
          <cell r="AA3688">
            <v>33</v>
          </cell>
          <cell r="AB3688">
            <v>51.5</v>
          </cell>
          <cell r="AC3688">
            <v>0.09092325</v>
          </cell>
          <cell r="AD3688">
            <v>8.92</v>
          </cell>
          <cell r="AE3688">
            <v>9.44</v>
          </cell>
          <cell r="AF3688">
            <v>12</v>
          </cell>
          <cell r="AG3688" t="str">
            <v>否</v>
          </cell>
        </row>
        <row r="3689">
          <cell r="A3689" t="str">
            <v>MD6311</v>
          </cell>
          <cell r="B3689" t="str">
            <v>MD2022028</v>
          </cell>
          <cell r="C3689" t="str">
            <v>mideer 电动文具套装   晨雾绿</v>
          </cell>
          <cell r="D3689" t="str">
            <v>mideer Artist Electric Stationery Set - Citrus Glow</v>
          </cell>
          <cell r="E3689" t="str">
            <v>6936352563112</v>
          </cell>
          <cell r="F3689">
            <v>139</v>
          </cell>
          <cell r="G3689">
            <v>139</v>
          </cell>
          <cell r="H3689" t="str">
            <v>3+到20+</v>
          </cell>
          <cell r="I3689" t="str">
            <v>老品</v>
          </cell>
          <cell r="J3689" t="str">
            <v>1、产品同竞品差异点（优势点）：2、产品功能点：3、产品设计优势：电动削笔器，省时省力；可伸缩大孔径，粗细铅笔都能削；桌面吸尘器，吸力强劲，干干净净；电动橡皮擦，一擦不伤纸；2b粗三角铅笔，引导正确握姿
4、产品教育属性优势：5、产品安全属性优势：6、产品相关服务优势：7、其他：</v>
          </cell>
          <cell r="K3689" t="str">
            <v>削笔器、吸尘器、电动橡皮擦等全配齐</v>
          </cell>
          <cell r="L3689" t="str">
            <v/>
          </cell>
          <cell r="M3689" t="str">
            <v>销售商品</v>
          </cell>
          <cell r="N3689" t="str">
            <v>2023/05/04</v>
          </cell>
          <cell r="O3689">
            <v>52.82</v>
          </cell>
          <cell r="P3689">
            <v>0.7</v>
          </cell>
          <cell r="Q3689">
            <v>10</v>
          </cell>
          <cell r="R3689">
            <v>30</v>
          </cell>
          <cell r="S3689">
            <v>25.5</v>
          </cell>
          <cell r="T3689" t="str">
            <v>有</v>
          </cell>
          <cell r="U3689" t="str">
            <v>有</v>
          </cell>
          <cell r="V3689" t="str">
            <v>2190</v>
          </cell>
          <cell r="W3689">
            <v>25.6</v>
          </cell>
          <cell r="X3689">
            <v>30</v>
          </cell>
          <cell r="Y3689">
            <v>10.1</v>
          </cell>
          <cell r="Z3689">
            <v>53</v>
          </cell>
          <cell r="AA3689">
            <v>33</v>
          </cell>
          <cell r="AB3689">
            <v>52</v>
          </cell>
          <cell r="AC3689">
            <v>0.090948</v>
          </cell>
          <cell r="AD3689">
            <v>8.92</v>
          </cell>
          <cell r="AE3689">
            <v>9.43</v>
          </cell>
          <cell r="AF3689">
            <v>12</v>
          </cell>
          <cell r="AG3689" t="str">
            <v>否</v>
          </cell>
        </row>
        <row r="3690">
          <cell r="A3690" t="str">
            <v>MD6443</v>
          </cell>
          <cell r="B3690" t="str">
            <v>MD2023013</v>
          </cell>
          <cell r="C3690" t="str">
            <v>mideer 多拿包  小狐狸</v>
          </cell>
          <cell r="D3690" t="str">
            <v>mideer outing kids Backpack-Orange</v>
          </cell>
          <cell r="E3690" t="str">
            <v>6936352564430</v>
          </cell>
          <cell r="F3690">
            <v>168</v>
          </cell>
          <cell r="G3690">
            <v>185.64</v>
          </cell>
          <cell r="H3690" t="str">
            <v>3+到20+</v>
          </cell>
          <cell r="I3690" t="str">
            <v>老品</v>
          </cell>
          <cell r="J3690" t="str">
            <v>1、产品同竞品差异点（优势点）：多拿包为全新概念，拆卸设计一包多用2、产品功能点：一包多用、防丢口哨、防水主仓3、产品设计优势：拆卸设计一包多用、全新概念、有两个尺寸可选4、产品教育属性优势：/5、产品安全属性优势：双重透气、防水主仓6、产品相关服务优势：/7、其他：/</v>
          </cell>
          <cell r="K3690" t="str">
            <v>1.一包三用 欢快出行 2.可拆解设计 一包多多用 3.表面印花 更添艺术性 4.防水拉链 下雪天照样嗨 5.抗菌里布 放食物也安心 6.双重透气 背再久也不闷热 7.轻松装下 日常出行所需 8.防走丢口哨 瞬间找到妈妈 9.夜行反光条 24小时守护不断 10.科学分散重量 背一天也不累 11.倒挂沥水 清洗更省心</v>
          </cell>
          <cell r="L3690" t="str">
            <v>1. Three-in-one design Joyful outings 2. Detachable design One bag Multiple uses 3. Printed surface Adds artistic flair 4. Waterproof zipper Fun even on snowy days 5. Antibacterial lining Safe for carrying food 6. Dual ventilation Comfortable even with long wear 7. Spacious enough Fits daily essentials with ease 8. Anti-lost whistle Find mom instantly 9. Reflective strips for night walks 24-hour protection 10. Scientifically balanced weight distribution Comfortable all-day carry 11. Hang upside down to drain Easy and worry-free cleaning</v>
          </cell>
          <cell r="M3690" t="str">
            <v>销售商品</v>
          </cell>
          <cell r="N3690" t="str">
            <v>2023/04/17</v>
          </cell>
          <cell r="O3690">
            <v>70.56</v>
          </cell>
          <cell r="P3690">
            <v>0.47</v>
          </cell>
          <cell r="Q3690">
            <v>21</v>
          </cell>
          <cell r="R3690">
            <v>10</v>
          </cell>
          <cell r="S3690">
            <v>24</v>
          </cell>
          <cell r="T3690" t="str">
            <v>有</v>
          </cell>
          <cell r="U3690" t="str">
            <v/>
          </cell>
          <cell r="V3690" t="str">
            <v>2190</v>
          </cell>
          <cell r="W3690">
            <v>39</v>
          </cell>
          <cell r="X3690">
            <v>47.5</v>
          </cell>
          <cell r="Y3690">
            <v>0</v>
          </cell>
          <cell r="Z3690">
            <v>44.5</v>
          </cell>
          <cell r="AA3690">
            <v>30.5</v>
          </cell>
          <cell r="AB3690">
            <v>46.5</v>
          </cell>
          <cell r="AC3690">
            <v>0.063112125</v>
          </cell>
          <cell r="AD3690">
            <v>4.4</v>
          </cell>
          <cell r="AE3690">
            <v>5.2</v>
          </cell>
          <cell r="AF3690">
            <v>10</v>
          </cell>
          <cell r="AG3690" t="str">
            <v/>
          </cell>
        </row>
        <row r="3691">
          <cell r="A3691" t="str">
            <v>MD6412</v>
          </cell>
          <cell r="B3691" t="str">
            <v>MD2023041</v>
          </cell>
          <cell r="C3691" t="str">
            <v>mideer 学科收纳袋</v>
          </cell>
          <cell r="D3691" t="str">
            <v>mideer Organized Subject Storage Bag - Orange</v>
          </cell>
          <cell r="E3691" t="str">
            <v>6936352564126</v>
          </cell>
          <cell r="F3691">
            <v>39</v>
          </cell>
          <cell r="G3691">
            <v>39</v>
          </cell>
          <cell r="H3691" t="str">
            <v>6+</v>
          </cell>
          <cell r="I3691" t="str">
            <v>老品</v>
          </cell>
          <cell r="J3691" t="str">
            <v>1、产品同竞品差异点（优势点）：质量好
2、产品功能点：多层收纳
3、产品设计优势：结构合理
4、产品教育属性优势：
5、产品安全属性优势：
6、产品相关服务优势：
7、其他：</v>
          </cell>
          <cell r="K3691" t="str">
            <v>3层细分收纳，L型大开口，拿取便捷</v>
          </cell>
          <cell r="L3691" t="str">
            <v/>
          </cell>
          <cell r="M3691" t="str">
            <v>销售商品</v>
          </cell>
          <cell r="N3691" t="str">
            <v>2023/06/13</v>
          </cell>
          <cell r="O3691">
            <v>14.82</v>
          </cell>
          <cell r="P3691">
            <v>0.1</v>
          </cell>
          <cell r="Q3691">
            <v>24</v>
          </cell>
          <cell r="R3691">
            <v>5</v>
          </cell>
          <cell r="S3691">
            <v>32</v>
          </cell>
          <cell r="T3691" t="str">
            <v>有</v>
          </cell>
          <cell r="U3691" t="str">
            <v/>
          </cell>
          <cell r="V3691" t="str">
            <v>2190</v>
          </cell>
          <cell r="W3691">
            <v>24</v>
          </cell>
          <cell r="X3691">
            <v>5</v>
          </cell>
          <cell r="Y3691">
            <v>32</v>
          </cell>
          <cell r="Z3691">
            <v>40</v>
          </cell>
          <cell r="AA3691">
            <v>30</v>
          </cell>
          <cell r="AB3691">
            <v>28</v>
          </cell>
          <cell r="AC3691">
            <v>0.0336</v>
          </cell>
          <cell r="AD3691">
            <v>5</v>
          </cell>
          <cell r="AE3691">
            <v>5</v>
          </cell>
          <cell r="AF3691">
            <v>50</v>
          </cell>
          <cell r="AG3691" t="str">
            <v/>
          </cell>
        </row>
        <row r="3692">
          <cell r="A3692" t="str">
            <v>MD6413</v>
          </cell>
          <cell r="B3692" t="str">
            <v>MD2023041</v>
          </cell>
          <cell r="C3692" t="str">
            <v>mideer 学科收纳袋</v>
          </cell>
          <cell r="D3692" t="str">
            <v>mideer Organized Subject Storage Bag - Blue</v>
          </cell>
          <cell r="E3692" t="str">
            <v>6936352564133</v>
          </cell>
          <cell r="F3692">
            <v>39</v>
          </cell>
          <cell r="G3692">
            <v>39</v>
          </cell>
          <cell r="H3692" t="str">
            <v>6+</v>
          </cell>
          <cell r="I3692" t="str">
            <v>老品</v>
          </cell>
          <cell r="J3692" t="str">
            <v>1、产品同竞品差异点（优势点）：质量好
2、产品功能点：
3、产品设计优势：
4、产品教育属性优势：
5、产品安全属性优势：
6、产品相关服务优势：
7、其他：</v>
          </cell>
          <cell r="K3692" t="str">
            <v>3层细分收纳，L型大开口，拿取便捷</v>
          </cell>
          <cell r="L3692" t="str">
            <v/>
          </cell>
          <cell r="M3692" t="str">
            <v>销售商品</v>
          </cell>
          <cell r="N3692" t="str">
            <v>2023/06/13</v>
          </cell>
          <cell r="O3692">
            <v>14.82</v>
          </cell>
          <cell r="P3692">
            <v>0.1</v>
          </cell>
          <cell r="Q3692">
            <v>24</v>
          </cell>
          <cell r="R3692">
            <v>5</v>
          </cell>
          <cell r="S3692">
            <v>32</v>
          </cell>
          <cell r="T3692" t="str">
            <v>有</v>
          </cell>
          <cell r="U3692" t="str">
            <v/>
          </cell>
          <cell r="V3692" t="str">
            <v>2190</v>
          </cell>
          <cell r="W3692">
            <v>24</v>
          </cell>
          <cell r="X3692">
            <v>5</v>
          </cell>
          <cell r="Y3692">
            <v>32</v>
          </cell>
          <cell r="Z3692">
            <v>40</v>
          </cell>
          <cell r="AA3692">
            <v>30</v>
          </cell>
          <cell r="AB3692">
            <v>28</v>
          </cell>
          <cell r="AC3692">
            <v>0.0336</v>
          </cell>
          <cell r="AD3692">
            <v>5</v>
          </cell>
          <cell r="AE3692">
            <v>5</v>
          </cell>
          <cell r="AF3692">
            <v>50</v>
          </cell>
          <cell r="AG3692" t="str">
            <v/>
          </cell>
        </row>
        <row r="3693">
          <cell r="A3693" t="str">
            <v>MD6414</v>
          </cell>
          <cell r="B3693" t="str">
            <v>MD2023041</v>
          </cell>
          <cell r="C3693" t="str">
            <v>mideer 学科收纳袋</v>
          </cell>
          <cell r="D3693" t="str">
            <v>mideer Organized Subject Storage Bag - Green</v>
          </cell>
          <cell r="E3693" t="str">
            <v>6936352564140</v>
          </cell>
          <cell r="F3693">
            <v>39</v>
          </cell>
          <cell r="G3693">
            <v>39</v>
          </cell>
          <cell r="H3693" t="str">
            <v>6+</v>
          </cell>
          <cell r="I3693" t="str">
            <v>老品</v>
          </cell>
          <cell r="J3693" t="str">
            <v>1、产品同竞品差异点（优势点）：质量好
2、产品功能点：
3、产品设计优势：
4、产品教育属性优势：
5、产品安全属性优势：
6、产品相关服务优势：
7、其他：</v>
          </cell>
          <cell r="K3693" t="str">
            <v>3层细分收纳，L型大开口，拿取便捷</v>
          </cell>
          <cell r="L3693" t="str">
            <v/>
          </cell>
          <cell r="M3693" t="str">
            <v>销售商品</v>
          </cell>
          <cell r="N3693" t="str">
            <v>2023/06/13</v>
          </cell>
          <cell r="O3693">
            <v>14.82</v>
          </cell>
          <cell r="P3693">
            <v>0.1</v>
          </cell>
          <cell r="Q3693">
            <v>24</v>
          </cell>
          <cell r="R3693">
            <v>5</v>
          </cell>
          <cell r="S3693">
            <v>32</v>
          </cell>
          <cell r="T3693" t="str">
            <v>有</v>
          </cell>
          <cell r="U3693" t="str">
            <v/>
          </cell>
          <cell r="V3693" t="str">
            <v>2190</v>
          </cell>
          <cell r="W3693">
            <v>24</v>
          </cell>
          <cell r="X3693">
            <v>5</v>
          </cell>
          <cell r="Y3693">
            <v>32</v>
          </cell>
          <cell r="Z3693">
            <v>40</v>
          </cell>
          <cell r="AA3693">
            <v>30</v>
          </cell>
          <cell r="AB3693">
            <v>28</v>
          </cell>
          <cell r="AC3693">
            <v>0.0336</v>
          </cell>
          <cell r="AD3693">
            <v>5</v>
          </cell>
          <cell r="AE3693">
            <v>5</v>
          </cell>
          <cell r="AF3693">
            <v>50</v>
          </cell>
          <cell r="AG3693" t="str">
            <v/>
          </cell>
        </row>
        <row r="3694">
          <cell r="A3694" t="str">
            <v>MD1271</v>
          </cell>
          <cell r="B3694" t="str">
            <v>MD2023013</v>
          </cell>
          <cell r="C3694" t="str">
            <v>mideer 多拿包  小蝴蝶 蓝色</v>
          </cell>
          <cell r="D3694" t="str">
            <v>Outing Backpack for Kids-Pink-M</v>
          </cell>
          <cell r="E3694" t="str">
            <v>6936352512714</v>
          </cell>
          <cell r="F3694">
            <v>198</v>
          </cell>
          <cell r="G3694">
            <v>218.84</v>
          </cell>
          <cell r="H3694" t="str">
            <v>3+到20+</v>
          </cell>
          <cell r="I3694" t="str">
            <v>老品</v>
          </cell>
          <cell r="J3694" t="str">
            <v>1、产品同竞品差异点（优势点）：多拿包为全新概念，拆卸设计一包多用2、产品功能点：一包多用、防丢口哨、防水主仓3、产品设计优势：拆卸设计一包多用、全新概念、有两个尺寸可选4、产品教育属性优势：/5、产品安全属性优势：双重透气、防水主仓6、产品相关服务优势：/7、其他：/</v>
          </cell>
          <cell r="K3694" t="str">
            <v>可拆解设计，一包多用，附防走失口哨</v>
          </cell>
          <cell r="L3694" t="str">
            <v/>
          </cell>
          <cell r="M3694" t="str">
            <v>销售商品</v>
          </cell>
          <cell r="N3694" t="str">
            <v>2023/05/16</v>
          </cell>
          <cell r="O3694">
            <v>83.16</v>
          </cell>
          <cell r="P3694">
            <v>0.55</v>
          </cell>
          <cell r="Q3694">
            <v>23.5</v>
          </cell>
          <cell r="R3694">
            <v>12.5</v>
          </cell>
          <cell r="S3694">
            <v>30</v>
          </cell>
          <cell r="T3694" t="str">
            <v>有</v>
          </cell>
          <cell r="U3694" t="str">
            <v/>
          </cell>
          <cell r="V3694" t="str">
            <v>2190</v>
          </cell>
          <cell r="W3694">
            <v>39</v>
          </cell>
          <cell r="X3694">
            <v>44.2</v>
          </cell>
          <cell r="Y3694">
            <v>0</v>
          </cell>
          <cell r="Z3694">
            <v>65</v>
          </cell>
          <cell r="AA3694">
            <v>35.5</v>
          </cell>
          <cell r="AB3694">
            <v>38.1</v>
          </cell>
          <cell r="AC3694">
            <v>0.08791575</v>
          </cell>
          <cell r="AD3694">
            <v>5.46</v>
          </cell>
          <cell r="AE3694">
            <v>6.55</v>
          </cell>
          <cell r="AF3694">
            <v>10</v>
          </cell>
          <cell r="AG3694" t="str">
            <v/>
          </cell>
        </row>
        <row r="3695">
          <cell r="A3695" t="str">
            <v>MD1272</v>
          </cell>
          <cell r="B3695" t="str">
            <v>MD2023013</v>
          </cell>
          <cell r="C3695" t="str">
            <v>mideer 多拿包  浅卡其 m码</v>
          </cell>
          <cell r="D3695" t="str">
            <v>无</v>
          </cell>
          <cell r="E3695" t="str">
            <v>6936352512721</v>
          </cell>
          <cell r="F3695">
            <v>198</v>
          </cell>
          <cell r="G3695">
            <v>216.91</v>
          </cell>
          <cell r="H3695" t="str">
            <v>3+到20+</v>
          </cell>
          <cell r="I3695" t="str">
            <v>老品</v>
          </cell>
          <cell r="J3695" t="str">
            <v>1、产品同竞品差异点（优势点）：多拿包为全新概念，拆卸设计一包多用2、产品功能点：一包多用、防丢口哨、防水主仓3、产品设计优势：拆卸设计一包多用、全新概念、有两个尺寸可选4、产品教育属性优势：/5、产品安全属性优势：双重透气、防水主仓6、产品相关服务优势：/7、其他：/</v>
          </cell>
          <cell r="K3695" t="str">
            <v>可拆解设计，一包多用，附防走失口哨</v>
          </cell>
          <cell r="L3695" t="str">
            <v/>
          </cell>
          <cell r="M3695" t="str">
            <v>销售商品</v>
          </cell>
          <cell r="N3695" t="str">
            <v>2023/05/16</v>
          </cell>
          <cell r="O3695">
            <v>83.16</v>
          </cell>
          <cell r="P3695">
            <v>0.5</v>
          </cell>
          <cell r="Q3695">
            <v>23.5</v>
          </cell>
          <cell r="R3695">
            <v>12.5</v>
          </cell>
          <cell r="S3695">
            <v>30</v>
          </cell>
          <cell r="T3695" t="str">
            <v>有</v>
          </cell>
          <cell r="U3695" t="str">
            <v/>
          </cell>
          <cell r="V3695" t="str">
            <v>2190</v>
          </cell>
          <cell r="W3695">
            <v>23.5</v>
          </cell>
          <cell r="X3695">
            <v>12.5</v>
          </cell>
          <cell r="Y3695">
            <v>30</v>
          </cell>
          <cell r="Z3695">
            <v>65</v>
          </cell>
          <cell r="AA3695">
            <v>34</v>
          </cell>
          <cell r="AB3695">
            <v>50</v>
          </cell>
          <cell r="AC3695">
            <v>0.1105</v>
          </cell>
          <cell r="AD3695">
            <v>5</v>
          </cell>
          <cell r="AE3695">
            <v>6.73</v>
          </cell>
          <cell r="AF3695">
            <v>10</v>
          </cell>
          <cell r="AG3695" t="str">
            <v/>
          </cell>
        </row>
        <row r="3696">
          <cell r="A3696" t="str">
            <v>MD4001</v>
          </cell>
          <cell r="B3696" t="str">
            <v>MD2017081</v>
          </cell>
          <cell r="C3696" t="str">
            <v>mideer 多彩小贴纸-生活系列</v>
          </cell>
          <cell r="D3696" t="str">
            <v>mideer Colourful Stickers - Telephone</v>
          </cell>
          <cell r="E3696" t="str">
            <v>6936352540014</v>
          </cell>
          <cell r="F3696">
            <v>4.8</v>
          </cell>
          <cell r="G3696">
            <v>4.8</v>
          </cell>
          <cell r="H3696" t="str">
            <v/>
          </cell>
          <cell r="I3696" t="str">
            <v>老品</v>
          </cell>
          <cell r="J3696" t="str">
            <v/>
          </cell>
          <cell r="K3696" t="str">
            <v>暂缺</v>
          </cell>
          <cell r="L3696" t="str">
            <v/>
          </cell>
          <cell r="M3696" t="str">
            <v>销售商品</v>
          </cell>
          <cell r="N3696" t="str">
            <v>2017/01/01</v>
          </cell>
          <cell r="O3696">
            <v>1.824</v>
          </cell>
          <cell r="P3696">
            <v>0.01</v>
          </cell>
          <cell r="Q3696">
            <v>17</v>
          </cell>
          <cell r="R3696">
            <v>11.5</v>
          </cell>
          <cell r="S3696">
            <v>0</v>
          </cell>
          <cell r="T3696" t="str">
            <v>有</v>
          </cell>
          <cell r="U3696" t="str">
            <v/>
          </cell>
          <cell r="V3696" t="str">
            <v>2190</v>
          </cell>
        </row>
        <row r="3696">
          <cell r="AC3696">
            <v>0</v>
          </cell>
        </row>
        <row r="3696">
          <cell r="AG3696" t="str">
            <v/>
          </cell>
        </row>
        <row r="3697">
          <cell r="A3697" t="str">
            <v>MD4002</v>
          </cell>
          <cell r="B3697" t="str">
            <v>MD2017081</v>
          </cell>
          <cell r="C3697" t="str">
            <v>mideer 多彩小贴纸-缝纫系列</v>
          </cell>
          <cell r="D3697" t="str">
            <v>mideer Colourful Stickers - Sewing Machine</v>
          </cell>
          <cell r="E3697" t="str">
            <v>6936352540021</v>
          </cell>
          <cell r="F3697">
            <v>4.8</v>
          </cell>
          <cell r="G3697">
            <v>2.65</v>
          </cell>
          <cell r="H3697" t="str">
            <v/>
          </cell>
          <cell r="I3697" t="str">
            <v>老品</v>
          </cell>
          <cell r="J3697" t="str">
            <v/>
          </cell>
          <cell r="K3697" t="str">
            <v>暂缺</v>
          </cell>
          <cell r="L3697" t="str">
            <v/>
          </cell>
          <cell r="M3697" t="str">
            <v>销售商品</v>
          </cell>
          <cell r="N3697" t="str">
            <v>2017/01/01</v>
          </cell>
          <cell r="O3697">
            <v>1.008</v>
          </cell>
          <cell r="P3697">
            <v>0.01</v>
          </cell>
          <cell r="Q3697">
            <v>17</v>
          </cell>
          <cell r="R3697">
            <v>11.5</v>
          </cell>
          <cell r="S3697">
            <v>0</v>
          </cell>
          <cell r="T3697" t="str">
            <v>有</v>
          </cell>
          <cell r="U3697" t="str">
            <v/>
          </cell>
          <cell r="V3697" t="str">
            <v>2190</v>
          </cell>
        </row>
        <row r="3697">
          <cell r="AC3697">
            <v>0</v>
          </cell>
        </row>
        <row r="3697">
          <cell r="AG3697" t="str">
            <v/>
          </cell>
        </row>
        <row r="3698">
          <cell r="A3698" t="str">
            <v>MD6277</v>
          </cell>
          <cell r="B3698" t="str">
            <v>MD2023013</v>
          </cell>
          <cell r="C3698" t="str">
            <v>mideer 多拿包  小蝴蝶</v>
          </cell>
          <cell r="D3698" t="str">
            <v>mideer Outing Kids Backpack - Pink</v>
          </cell>
          <cell r="E3698" t="str">
            <v>6936352562771</v>
          </cell>
          <cell r="F3698">
            <v>168</v>
          </cell>
          <cell r="G3698">
            <v>185.68</v>
          </cell>
          <cell r="H3698" t="str">
            <v>3+到20+</v>
          </cell>
          <cell r="I3698" t="str">
            <v>老品</v>
          </cell>
          <cell r="J3698" t="str">
            <v>1、产品同竞品差异点（优势点）：多拿包为全新概念，拆卸设计一包多用2、产品功能点：一包多用、防丢口哨、防水主仓3、产品设计优势：拆卸设计一包多用、全新概念、有两个尺寸可选4、产品教育属性优势：/5、产品安全属性优势：双重透气、防水主仓6、产品相关服务优势：/7、其他：/</v>
          </cell>
          <cell r="K3698" t="str">
            <v>可拆解设计，一包多用，附防走失口哨</v>
          </cell>
          <cell r="L3698" t="str">
            <v/>
          </cell>
          <cell r="M3698" t="str">
            <v>销售商品</v>
          </cell>
          <cell r="N3698" t="str">
            <v>2023/01/17</v>
          </cell>
          <cell r="O3698">
            <v>70.56</v>
          </cell>
          <cell r="P3698">
            <v>0.46</v>
          </cell>
          <cell r="Q3698">
            <v>21</v>
          </cell>
          <cell r="R3698">
            <v>10</v>
          </cell>
          <cell r="S3698">
            <v>15</v>
          </cell>
          <cell r="T3698" t="str">
            <v>有</v>
          </cell>
          <cell r="U3698" t="str">
            <v/>
          </cell>
          <cell r="V3698" t="str">
            <v>2190</v>
          </cell>
          <cell r="W3698">
            <v>38</v>
          </cell>
          <cell r="X3698">
            <v>47</v>
          </cell>
          <cell r="Y3698">
            <v>0</v>
          </cell>
          <cell r="Z3698">
            <v>44.5</v>
          </cell>
          <cell r="AA3698">
            <v>31</v>
          </cell>
          <cell r="AB3698">
            <v>47</v>
          </cell>
          <cell r="AC3698">
            <v>0.0648365</v>
          </cell>
          <cell r="AD3698">
            <v>4</v>
          </cell>
          <cell r="AE3698">
            <v>5.14</v>
          </cell>
          <cell r="AF3698">
            <v>10</v>
          </cell>
          <cell r="AG3698" t="str">
            <v/>
          </cell>
        </row>
        <row r="3699">
          <cell r="A3699" t="str">
            <v>MD6238</v>
          </cell>
          <cell r="B3699" t="str">
            <v>MD2022032</v>
          </cell>
          <cell r="C3699" t="str">
            <v>mideer 成长调节减负书包  梦游独角兽</v>
          </cell>
          <cell r="D3699" t="str">
            <v>mideer Spinecare Kids Backpack - Unicorn Wanderer</v>
          </cell>
          <cell r="E3699" t="str">
            <v>6936352562382</v>
          </cell>
          <cell r="F3699">
            <v>469</v>
          </cell>
          <cell r="G3699">
            <v>555.39</v>
          </cell>
          <cell r="H3699" t="str">
            <v/>
          </cell>
          <cell r="I3699" t="str">
            <v>老品</v>
          </cell>
          <cell r="J3699" t="str">
            <v/>
          </cell>
          <cell r="K3699" t="str">
            <v>多项机构认证，矫正护脊，有效转移40%的重量</v>
          </cell>
          <cell r="L3699" t="str">
            <v/>
          </cell>
          <cell r="M3699" t="str">
            <v>销售商品</v>
          </cell>
          <cell r="N3699" t="str">
            <v>2023/02/20</v>
          </cell>
          <cell r="O3699">
            <v>211.05</v>
          </cell>
          <cell r="P3699">
            <v>0.9</v>
          </cell>
          <cell r="Q3699">
            <v>30</v>
          </cell>
          <cell r="R3699">
            <v>22.5</v>
          </cell>
          <cell r="S3699">
            <v>37</v>
          </cell>
          <cell r="T3699" t="str">
            <v>有</v>
          </cell>
          <cell r="U3699" t="str">
            <v/>
          </cell>
          <cell r="V3699" t="str">
            <v>2190</v>
          </cell>
          <cell r="W3699">
            <v>30</v>
          </cell>
          <cell r="X3699">
            <v>22.5</v>
          </cell>
          <cell r="Y3699">
            <v>37</v>
          </cell>
          <cell r="Z3699">
            <v>40</v>
          </cell>
          <cell r="AA3699">
            <v>25</v>
          </cell>
          <cell r="AB3699">
            <v>31</v>
          </cell>
          <cell r="AC3699">
            <v>0.031</v>
          </cell>
          <cell r="AD3699">
            <v>0.9</v>
          </cell>
          <cell r="AE3699">
            <v>1.5</v>
          </cell>
          <cell r="AF3699">
            <v>1</v>
          </cell>
          <cell r="AG3699" t="str">
            <v/>
          </cell>
        </row>
        <row r="3700">
          <cell r="A3700" t="str">
            <v>MD6236</v>
          </cell>
          <cell r="B3700" t="str">
            <v>MD2022032</v>
          </cell>
          <cell r="C3700" t="str">
            <v>mideer成长调节小学生护脊书包-小兔甜心</v>
          </cell>
          <cell r="D3700" t="str">
            <v>mideer Spinecare Kids Backpack - Honey Bunny</v>
          </cell>
          <cell r="E3700" t="str">
            <v>6936352562368</v>
          </cell>
          <cell r="F3700">
            <v>469</v>
          </cell>
          <cell r="G3700">
            <v>555.39</v>
          </cell>
          <cell r="H3700" t="str">
            <v/>
          </cell>
          <cell r="I3700" t="str">
            <v>老品</v>
          </cell>
          <cell r="J3700" t="str">
            <v/>
          </cell>
          <cell r="K3700" t="str">
            <v>多项机构认证，矫正护脊，有效转移40%的重量</v>
          </cell>
          <cell r="L3700" t="str">
            <v/>
          </cell>
          <cell r="M3700" t="str">
            <v>销售商品</v>
          </cell>
          <cell r="N3700" t="str">
            <v>2023/02/20</v>
          </cell>
          <cell r="O3700">
            <v>211.05</v>
          </cell>
          <cell r="P3700">
            <v>0.9</v>
          </cell>
          <cell r="Q3700">
            <v>30</v>
          </cell>
          <cell r="R3700">
            <v>22.5</v>
          </cell>
          <cell r="S3700">
            <v>37</v>
          </cell>
          <cell r="T3700" t="str">
            <v>有</v>
          </cell>
          <cell r="U3700" t="str">
            <v/>
          </cell>
          <cell r="V3700" t="str">
            <v>2190</v>
          </cell>
          <cell r="W3700">
            <v>30</v>
          </cell>
          <cell r="X3700">
            <v>22.5</v>
          </cell>
          <cell r="Y3700">
            <v>37</v>
          </cell>
          <cell r="Z3700">
            <v>40</v>
          </cell>
          <cell r="AA3700">
            <v>25</v>
          </cell>
          <cell r="AB3700">
            <v>31</v>
          </cell>
          <cell r="AC3700">
            <v>0.031</v>
          </cell>
          <cell r="AD3700">
            <v>0.9</v>
          </cell>
          <cell r="AE3700">
            <v>1.5</v>
          </cell>
          <cell r="AF3700">
            <v>1</v>
          </cell>
          <cell r="AG3700" t="str">
            <v/>
          </cell>
        </row>
        <row r="3701">
          <cell r="A3701" t="str">
            <v>MD4104</v>
          </cell>
          <cell r="B3701" t="str">
            <v>MD2017077</v>
          </cell>
          <cell r="C3701" t="str">
            <v>mideer 彩色水性粉笔  好饿的毛毛虫</v>
          </cell>
          <cell r="D3701" t="str">
            <v>无</v>
          </cell>
          <cell r="E3701" t="str">
            <v>6936352541042</v>
          </cell>
          <cell r="F3701">
            <v>24</v>
          </cell>
          <cell r="G3701">
            <v>20.84</v>
          </cell>
          <cell r="H3701" t="str">
            <v/>
          </cell>
          <cell r="I3701" t="str">
            <v>老品</v>
          </cell>
          <cell r="J3701" t="str">
            <v/>
          </cell>
          <cell r="K3701" t="str">
            <v>暂缺</v>
          </cell>
          <cell r="L3701" t="str">
            <v/>
          </cell>
          <cell r="M3701" t="str">
            <v>销售商品</v>
          </cell>
          <cell r="N3701" t="str">
            <v>2017/01/01</v>
          </cell>
          <cell r="O3701">
            <v>7.92</v>
          </cell>
          <cell r="P3701">
            <v>0.143</v>
          </cell>
          <cell r="Q3701">
            <v>10</v>
          </cell>
          <cell r="R3701">
            <v>16</v>
          </cell>
          <cell r="S3701">
            <v>2</v>
          </cell>
          <cell r="T3701" t="str">
            <v>有</v>
          </cell>
          <cell r="U3701" t="str">
            <v/>
          </cell>
          <cell r="V3701" t="str">
            <v>2190</v>
          </cell>
        </row>
        <row r="3701">
          <cell r="AC3701">
            <v>0</v>
          </cell>
        </row>
        <row r="3701">
          <cell r="AG3701" t="str">
            <v/>
          </cell>
        </row>
        <row r="3702">
          <cell r="A3702" t="str">
            <v>MD4059</v>
          </cell>
          <cell r="B3702" t="str">
            <v>MD2017077</v>
          </cell>
          <cell r="C3702" t="str">
            <v>mideer 彩色水性粉笔  恐龙</v>
          </cell>
          <cell r="D3702" t="str">
            <v>无</v>
          </cell>
          <cell r="E3702" t="str">
            <v>6936352540595</v>
          </cell>
          <cell r="F3702">
            <v>22</v>
          </cell>
          <cell r="G3702">
            <v>22</v>
          </cell>
          <cell r="H3702" t="str">
            <v/>
          </cell>
          <cell r="I3702" t="str">
            <v>老品</v>
          </cell>
          <cell r="J3702" t="str">
            <v/>
          </cell>
          <cell r="K3702" t="str">
            <v>暂缺</v>
          </cell>
          <cell r="L3702" t="str">
            <v/>
          </cell>
          <cell r="M3702" t="str">
            <v>销售商品</v>
          </cell>
          <cell r="N3702" t="str">
            <v>2017/01/01</v>
          </cell>
          <cell r="O3702">
            <v>8.36</v>
          </cell>
          <cell r="P3702">
            <v>0.114</v>
          </cell>
          <cell r="Q3702">
            <v>8</v>
          </cell>
          <cell r="R3702">
            <v>6</v>
          </cell>
          <cell r="S3702">
            <v>2</v>
          </cell>
          <cell r="T3702" t="str">
            <v>有</v>
          </cell>
          <cell r="U3702" t="str">
            <v/>
          </cell>
          <cell r="V3702" t="str">
            <v>2190</v>
          </cell>
        </row>
        <row r="3702">
          <cell r="AC3702">
            <v>0</v>
          </cell>
        </row>
        <row r="3702">
          <cell r="AG3702" t="str">
            <v/>
          </cell>
        </row>
        <row r="3703">
          <cell r="A3703" t="str">
            <v>MD4060</v>
          </cell>
          <cell r="B3703" t="str">
            <v>MD2017077</v>
          </cell>
          <cell r="C3703" t="str">
            <v>mideer 彩色水性粉笔  鲸鱼</v>
          </cell>
          <cell r="D3703" t="str">
            <v>无</v>
          </cell>
          <cell r="E3703" t="str">
            <v>6936352540601</v>
          </cell>
          <cell r="F3703">
            <v>22</v>
          </cell>
          <cell r="G3703">
            <v>22</v>
          </cell>
          <cell r="H3703" t="str">
            <v/>
          </cell>
          <cell r="I3703" t="str">
            <v>老品</v>
          </cell>
          <cell r="J3703" t="str">
            <v/>
          </cell>
          <cell r="K3703" t="str">
            <v>暂缺</v>
          </cell>
          <cell r="L3703" t="str">
            <v/>
          </cell>
          <cell r="M3703" t="str">
            <v>销售商品</v>
          </cell>
          <cell r="N3703" t="str">
            <v>2017/01/01</v>
          </cell>
          <cell r="O3703">
            <v>8.36</v>
          </cell>
          <cell r="P3703">
            <v>0.114</v>
          </cell>
          <cell r="Q3703">
            <v>8</v>
          </cell>
          <cell r="R3703">
            <v>6</v>
          </cell>
          <cell r="S3703">
            <v>2</v>
          </cell>
          <cell r="T3703" t="str">
            <v>有</v>
          </cell>
          <cell r="U3703" t="str">
            <v/>
          </cell>
          <cell r="V3703" t="str">
            <v>2190</v>
          </cell>
        </row>
        <row r="3703">
          <cell r="AC3703">
            <v>0</v>
          </cell>
        </row>
        <row r="3703">
          <cell r="AG3703" t="str">
            <v/>
          </cell>
        </row>
        <row r="3704">
          <cell r="A3704" t="str">
            <v>MD4061</v>
          </cell>
          <cell r="B3704" t="str">
            <v>MD2017077</v>
          </cell>
          <cell r="C3704" t="str">
            <v>mideer 彩色水性粉笔  大象</v>
          </cell>
          <cell r="D3704" t="str">
            <v>无</v>
          </cell>
          <cell r="E3704" t="str">
            <v>6936352540618</v>
          </cell>
          <cell r="F3704">
            <v>22</v>
          </cell>
          <cell r="G3704">
            <v>14.47</v>
          </cell>
          <cell r="H3704" t="str">
            <v/>
          </cell>
          <cell r="I3704" t="str">
            <v>老品</v>
          </cell>
          <cell r="J3704" t="str">
            <v/>
          </cell>
          <cell r="K3704" t="str">
            <v>暂缺</v>
          </cell>
          <cell r="L3704" t="str">
            <v/>
          </cell>
          <cell r="M3704" t="str">
            <v>销售商品</v>
          </cell>
          <cell r="N3704" t="str">
            <v>2017/01/01</v>
          </cell>
          <cell r="O3704">
            <v>5.5</v>
          </cell>
          <cell r="P3704">
            <v>0.114</v>
          </cell>
          <cell r="Q3704">
            <v>8</v>
          </cell>
          <cell r="R3704">
            <v>6</v>
          </cell>
          <cell r="S3704">
            <v>2</v>
          </cell>
          <cell r="T3704" t="str">
            <v>有</v>
          </cell>
          <cell r="U3704" t="str">
            <v/>
          </cell>
          <cell r="V3704" t="str">
            <v>2190</v>
          </cell>
        </row>
        <row r="3704">
          <cell r="AC3704">
            <v>0</v>
          </cell>
        </row>
        <row r="3704">
          <cell r="AG3704" t="str">
            <v/>
          </cell>
        </row>
        <row r="3705">
          <cell r="A3705" t="str">
            <v>MD1005</v>
          </cell>
          <cell r="B3705" t="str">
            <v>MD2017103</v>
          </cell>
          <cell r="C3705" t="str">
            <v>mideer 万花尺  艺术套装</v>
          </cell>
          <cell r="D3705" t="str">
            <v>mideer Spiro Graph</v>
          </cell>
          <cell r="E3705" t="str">
            <v>6936352510055</v>
          </cell>
          <cell r="F3705">
            <v>36</v>
          </cell>
          <cell r="G3705">
            <v>36</v>
          </cell>
          <cell r="H3705" t="str">
            <v>3+到20+</v>
          </cell>
          <cell r="I3705" t="str">
            <v>老品</v>
          </cell>
          <cell r="J3705" t="str">
            <v>1、产品同竞品差异点（优势点）：万花尺
2、产品功能点：
3、产品设计优势：
4、产品教育属性优势：
5、产品安全属性优势：
6、产品相关服务优势：
7、其他：</v>
          </cell>
          <cell r="K3705" t="str">
            <v>1). 繁花曲线规套装 —— 包含基座外环与旋转内齿轮；插入画笔，即可在圆周运动中勾勒繁花图案。
2). 逻辑与美学的交汇 —— 深度锻炼孩子对运动轨迹、对称性及圆周几何的理解，完美融合创意与逻辑思维。</v>
          </cell>
          <cell r="L3705" t="str">
            <v>Spirograph ruler set includes a base ring and rotating inner gear; insert pen and create circular motion patterns.
Develops understanding of trajectory, symmetry, and circular geometry — blending creativity with logical thinking.</v>
          </cell>
          <cell r="M3705" t="str">
            <v>销售商品</v>
          </cell>
          <cell r="N3705" t="str">
            <v>2017/08/02</v>
          </cell>
          <cell r="O3705">
            <v>13.68</v>
          </cell>
          <cell r="P3705">
            <v>0.288</v>
          </cell>
          <cell r="Q3705">
            <v>23</v>
          </cell>
          <cell r="R3705">
            <v>23</v>
          </cell>
          <cell r="S3705">
            <v>3.2</v>
          </cell>
          <cell r="T3705" t="str">
            <v>有</v>
          </cell>
          <cell r="U3705" t="str">
            <v/>
          </cell>
          <cell r="V3705" t="str">
            <v>2190</v>
          </cell>
          <cell r="W3705">
            <v>23</v>
          </cell>
          <cell r="X3705">
            <v>23</v>
          </cell>
          <cell r="Y3705">
            <v>3</v>
          </cell>
          <cell r="Z3705">
            <v>47</v>
          </cell>
          <cell r="AA3705">
            <v>35</v>
          </cell>
          <cell r="AB3705">
            <v>24</v>
          </cell>
          <cell r="AC3705">
            <v>0.03948</v>
          </cell>
          <cell r="AD3705">
            <v>7</v>
          </cell>
          <cell r="AE3705">
            <v>6.6</v>
          </cell>
          <cell r="AF3705">
            <v>20</v>
          </cell>
          <cell r="AG3705" t="str">
            <v/>
          </cell>
        </row>
        <row r="3706">
          <cell r="A3706" t="str">
            <v>WL0033</v>
          </cell>
          <cell r="B3706" t="str">
            <v>MD2021003</v>
          </cell>
          <cell r="C3706" t="str">
            <v>mideer 白板笔</v>
          </cell>
          <cell r="D3706" t="str">
            <v>无</v>
          </cell>
          <cell r="E3706" t="str">
            <v>0</v>
          </cell>
          <cell r="F3706">
            <v>3</v>
          </cell>
          <cell r="G3706">
            <v>3</v>
          </cell>
          <cell r="H3706" t="str">
            <v/>
          </cell>
          <cell r="I3706" t="str">
            <v>老品</v>
          </cell>
          <cell r="J3706" t="str">
            <v/>
          </cell>
          <cell r="K3706" t="str">
            <v>磁性设计，可吸附白板，反复涂鸦，一擦即净</v>
          </cell>
          <cell r="L3706" t="str">
            <v/>
          </cell>
          <cell r="M3706" t="str">
            <v>赠品</v>
          </cell>
          <cell r="N3706" t="str">
            <v>2021/01/13</v>
          </cell>
          <cell r="O3706">
            <v>1.14</v>
          </cell>
        </row>
        <row r="3706">
          <cell r="Q3706">
            <v>0</v>
          </cell>
          <cell r="R3706">
            <v>0</v>
          </cell>
          <cell r="S3706">
            <v>0</v>
          </cell>
          <cell r="T3706" t="str">
            <v>有</v>
          </cell>
          <cell r="U3706" t="str">
            <v/>
          </cell>
          <cell r="V3706" t="str">
            <v>2190</v>
          </cell>
        </row>
        <row r="3706">
          <cell r="AC3706">
            <v>0</v>
          </cell>
        </row>
        <row r="3706">
          <cell r="AG3706" t="str">
            <v/>
          </cell>
        </row>
        <row r="3707">
          <cell r="A3707" t="str">
            <v>MD4164</v>
          </cell>
          <cell r="B3707" t="str">
            <v>MD2021003</v>
          </cell>
          <cell r="C3707" t="str">
            <v>mideer 磁吸白板笔</v>
          </cell>
          <cell r="D3707" t="str">
            <v>mideer The Whiteboard Pen</v>
          </cell>
          <cell r="E3707" t="str">
            <v>6936352541646</v>
          </cell>
          <cell r="F3707">
            <v>3</v>
          </cell>
          <cell r="G3707">
            <v>2.98</v>
          </cell>
          <cell r="H3707" t="str">
            <v>3+到20+</v>
          </cell>
          <cell r="I3707" t="str">
            <v>老品</v>
          </cell>
          <cell r="J3707" t="str">
            <v>1、产品同竞品差异点（优势点）：
2、产品功能点：
3、产品设计优势：
4、产品教育属性优势：
5、产品安全属性优势：
6、产品相关服务优势：
7、其他：</v>
          </cell>
          <cell r="K3707" t="str">
            <v>暂缺</v>
          </cell>
          <cell r="L3707" t="str">
            <v/>
          </cell>
          <cell r="M3707" t="str">
            <v>赠品</v>
          </cell>
          <cell r="N3707" t="str">
            <v>2021/05/14</v>
          </cell>
        </row>
        <row r="3707">
          <cell r="P3707">
            <v>0.009</v>
          </cell>
          <cell r="Q3707">
            <v>13.2</v>
          </cell>
          <cell r="R3707">
            <v>1.3</v>
          </cell>
          <cell r="S3707">
            <v>1.3</v>
          </cell>
          <cell r="T3707" t="str">
            <v>有</v>
          </cell>
          <cell r="U3707" t="str">
            <v/>
          </cell>
          <cell r="V3707" t="str">
            <v>2190</v>
          </cell>
          <cell r="W3707">
            <v>13.5</v>
          </cell>
          <cell r="X3707">
            <v>0</v>
          </cell>
          <cell r="Y3707">
            <v>0</v>
          </cell>
          <cell r="Z3707">
            <v>41.5</v>
          </cell>
          <cell r="AA3707">
            <v>39</v>
          </cell>
          <cell r="AB3707">
            <v>27</v>
          </cell>
          <cell r="AC3707">
            <v>0.0436995</v>
          </cell>
          <cell r="AD3707">
            <v>108</v>
          </cell>
          <cell r="AE3707">
            <v>11</v>
          </cell>
          <cell r="AF3707">
            <v>1200</v>
          </cell>
          <cell r="AG3707" t="str">
            <v/>
          </cell>
        </row>
        <row r="3708">
          <cell r="A3708" t="str">
            <v>MD0168</v>
          </cell>
          <cell r="B3708" t="str">
            <v>MD2021021</v>
          </cell>
          <cell r="C3708" t="str">
            <v>mideer 粗三角铅笔  启蒙 2B 6pcs</v>
          </cell>
          <cell r="D3708" t="str">
            <v>THICK TRIANGULAR   PENCILS</v>
          </cell>
          <cell r="E3708" t="str">
            <v>6936352501688</v>
          </cell>
          <cell r="F3708">
            <v>19.9</v>
          </cell>
          <cell r="G3708">
            <v>19.88</v>
          </cell>
          <cell r="H3708" t="str">
            <v>3+到20+</v>
          </cell>
          <cell r="I3708" t="str">
            <v>老品</v>
          </cell>
          <cell r="J3708" t="str">
            <v>1、产品同竞品差异点（优势点）：初学写字握笔训练
2、产品功能点：粗笔杆受力面积大，握感舒适；抗折断力强，更耐用
3、产品设计优势：三角笔杆引导孩子正确握笔，从小养成好习惯；三指定位，握笔即正确矫姿；加粗石墨笔芯，笔触细腻，书写顺畅
4、产品教育属性优势：
5、产品安全属性优势：
6、产品相关服务优势：
7、其他：原木选材，握感光滑</v>
          </cell>
          <cell r="K3708" t="str">
            <v>1.初学写字 握笔训练 2.三角笔杆 更易引导孩子正确握笔 3.大面积贴合 书写不费力 4.抗折断力强、更耐用 5.还能延长铅笔 短笔不浪费 6.三指定位 握笔即正确姿势 7.2B铅笔铅芯硬度适中 适合小学入学前后的孩子 8.不仅练握笔 还能写好字 9.加粗石墨笔铅 不断芯更耐用 10.多功能笔帽 防戳不脏笔袋 11.粘顶设计 避免铅芯外露 防啃咬 12.原木选材 握感光滑无毛刺</v>
          </cell>
          <cell r="L3708" t="str">
            <v>1.Beginner writing Practice proper pencil grip 2.Triangular barrel Guides children to hold the pencil correctly 3.Large contact surface Writing with less effort 4.Strong bend resistance More durable 5.Extends pencil length No waste even with short pencils 6.Three-finger positioning Correct grip comes naturally 7.2B graphite lead Medium hardness Ideal for children before and around primary school entry 8.More than grip training Helps improve handwriting 9.Thick graphite lead Less breakage Longer-lasting 10.Multi-functional cap Prevents poking Keeps pencil case clean 11.Sealed top design Prevents lead exposure and chewing 12.Selected natural wood Smooth grip No splinters</v>
          </cell>
          <cell r="M3708" t="str">
            <v>销售商品</v>
          </cell>
          <cell r="N3708" t="str">
            <v>2021/06/10</v>
          </cell>
          <cell r="O3708">
            <v>7.562</v>
          </cell>
          <cell r="P3708">
            <v>0.06</v>
          </cell>
          <cell r="Q3708">
            <v>17.5</v>
          </cell>
          <cell r="R3708">
            <v>6.1</v>
          </cell>
          <cell r="S3708">
            <v>1.1</v>
          </cell>
          <cell r="T3708" t="str">
            <v>有</v>
          </cell>
          <cell r="U3708" t="str">
            <v/>
          </cell>
          <cell r="V3708" t="str">
            <v>2190</v>
          </cell>
          <cell r="W3708">
            <v>17.5</v>
          </cell>
          <cell r="X3708">
            <v>6</v>
          </cell>
          <cell r="Y3708">
            <v>0</v>
          </cell>
          <cell r="Z3708">
            <v>37.5</v>
          </cell>
          <cell r="AA3708">
            <v>28.2</v>
          </cell>
          <cell r="AB3708">
            <v>25</v>
          </cell>
          <cell r="AC3708">
            <v>0.0264375</v>
          </cell>
          <cell r="AD3708">
            <v>9</v>
          </cell>
          <cell r="AE3708">
            <v>9.27</v>
          </cell>
          <cell r="AF3708">
            <v>144</v>
          </cell>
          <cell r="AG3708" t="str">
            <v>否</v>
          </cell>
        </row>
        <row r="3709">
          <cell r="A3709" t="str">
            <v>MD0169</v>
          </cell>
          <cell r="B3709" t="str">
            <v>MD2021021</v>
          </cell>
          <cell r="C3709" t="str">
            <v>mideer 粗三角铅笔  启蒙 4B 6pcs</v>
          </cell>
          <cell r="D3709" t="str">
            <v>THICK TRIANGULAR   PENCILS</v>
          </cell>
          <cell r="E3709" t="str">
            <v>6936352501695</v>
          </cell>
          <cell r="F3709">
            <v>19.9</v>
          </cell>
          <cell r="G3709">
            <v>19.88</v>
          </cell>
          <cell r="H3709" t="str">
            <v>3+到20+</v>
          </cell>
          <cell r="I3709" t="str">
            <v>老品</v>
          </cell>
          <cell r="J3709" t="str">
            <v>1、产品同竞品差异点（优势点）：初学写字握笔训练
2、产品功能点：粗笔杆受力面积大，握感舒适；抗折断力强，更耐用
3、产品设计优势：三角笔杆引导孩子正确握笔，从小养成好习惯；三指定位，握笔即正确矫姿；加粗石墨笔芯，笔触细腻，书写顺畅
4、产品教育属性优势：
5、产品安全属性优势：
6、产品相关服务优势：
7、其他：原木选材，握感光滑</v>
          </cell>
          <cell r="K3709" t="str">
            <v>1.初学写字 握笔训练 2.三角笔杆 更易引导孩子正确握笔 3.大面积贴合 书写不费力 4.抗折断力强、更耐用 5.还能延长铅笔 短笔不浪费 6.三指定位 握笔即正确姿势 7.4B铅笔铅芯较软适合刚开始练习写字的孩子 8.不仅练握笔 还能写好字 9.加粗石墨笔铅 不断芯更耐用 10.多功能笔帽 防戳不脏笔袋 11.粘顶设计 避免铅芯外露 防啃咬 12.原木选材 握感光滑无毛刺</v>
          </cell>
          <cell r="L3709" t="str">
            <v>1. Beginner writing Practice proper pencil grip 2. Triangular barrel Makes it easier to guide correct grip 3. Large contact surface Writing with less effort 4. Strong bend resistance More durable 5. Extends pencil length No waste even with short pencils 6. Three-finger positioning Correct grip instantly 7. Soft 4B graphite lead Suitable for children just starting writing practice 8. More than grip training Helps improve handwriting 9. Thick graphite lead Less breakage More durable 10. Multi-functional cap Prevents poking Keeps pencil case clean 11. Sealed top design Prevents lead exposure and chewing 12. Selected natural wood Smooth grip No splinters</v>
          </cell>
          <cell r="M3709" t="str">
            <v>销售商品</v>
          </cell>
          <cell r="N3709" t="str">
            <v>2021/06/10</v>
          </cell>
          <cell r="O3709">
            <v>7.562</v>
          </cell>
          <cell r="P3709">
            <v>0.07</v>
          </cell>
          <cell r="Q3709">
            <v>15.3</v>
          </cell>
          <cell r="R3709">
            <v>6</v>
          </cell>
          <cell r="S3709">
            <v>1.2</v>
          </cell>
          <cell r="T3709" t="str">
            <v>有</v>
          </cell>
          <cell r="U3709" t="str">
            <v/>
          </cell>
          <cell r="V3709" t="str">
            <v>2190</v>
          </cell>
          <cell r="W3709">
            <v>15.3</v>
          </cell>
          <cell r="X3709">
            <v>6.1</v>
          </cell>
          <cell r="Y3709">
            <v>1.1</v>
          </cell>
          <cell r="Z3709">
            <v>45.5</v>
          </cell>
          <cell r="AA3709">
            <v>29</v>
          </cell>
          <cell r="AB3709">
            <v>34</v>
          </cell>
          <cell r="AC3709">
            <v>0.044863</v>
          </cell>
          <cell r="AD3709">
            <v>12.24</v>
          </cell>
          <cell r="AE3709">
            <v>13.68</v>
          </cell>
          <cell r="AF3709">
            <v>240</v>
          </cell>
          <cell r="AG3709" t="str">
            <v>否</v>
          </cell>
        </row>
        <row r="3710">
          <cell r="A3710" t="str">
            <v>MD0170</v>
          </cell>
          <cell r="B3710" t="str">
            <v>MD2021021</v>
          </cell>
          <cell r="C3710" t="str">
            <v>mideer 粗三角铅笔  启蒙 6B 6pcs</v>
          </cell>
          <cell r="D3710" t="str">
            <v>THICK TRIANGULAR   PENCILS</v>
          </cell>
          <cell r="E3710" t="str">
            <v>6936352501701</v>
          </cell>
          <cell r="F3710">
            <v>19.9</v>
          </cell>
          <cell r="G3710">
            <v>19.88</v>
          </cell>
          <cell r="H3710" t="str">
            <v>3+到20+</v>
          </cell>
          <cell r="I3710" t="str">
            <v>老品</v>
          </cell>
          <cell r="J3710" t="str">
            <v>1、产品同竞品差异点（优势点）：初学写字握笔训练
2、产品功能点：粗笔杆受力面积大，握感舒适；抗折断力强，更耐用
3、产品设计优势：三角笔杆引导孩子正确握笔，从小养成好习惯；三指定位，握笔即正确矫姿；加粗石墨笔芯，笔触细腻，书写顺畅
4、产品教育属性优势：
5、产品安全属性优势：
6、产品相关服务优势：
7、其他：原木选材，握感光滑</v>
          </cell>
          <cell r="K3710" t="str">
            <v>三角笔杆更易抓握，加粗石墨笔芯，不易断</v>
          </cell>
          <cell r="L3710" t="str">
            <v>1.Beginner writing Practice proper pencil grip 2.Triangular barrel Guides children to hold the pencil correctly 3.Large contact surface Writing with less effort 4.Strong bend resistance More durable 5.Extends pencil length No waste even with short pencils 6.Three-finger positioning Correct grip comes naturally 7.Soft 6B graphite lead Ideal for children with lighter pressure who are just starting to use pencils 8.More than grip training Helps improve handwriting 9.Thick graphite lead Less breakage Longer-lasting 10.Multi-functional cap Prevents poking Keeps pencil case clean 11.Sealed top design Prevents lead exposure and chewing 12.Selected natural wood Smooth grip No splinters</v>
          </cell>
          <cell r="M3710" t="str">
            <v>销售商品</v>
          </cell>
          <cell r="N3710" t="str">
            <v>2021/06/10</v>
          </cell>
          <cell r="O3710">
            <v>7.562</v>
          </cell>
          <cell r="P3710">
            <v>0.04</v>
          </cell>
          <cell r="Q3710">
            <v>12.2</v>
          </cell>
          <cell r="R3710">
            <v>6</v>
          </cell>
          <cell r="S3710">
            <v>1.1</v>
          </cell>
          <cell r="T3710" t="str">
            <v>有</v>
          </cell>
          <cell r="U3710" t="str">
            <v/>
          </cell>
          <cell r="V3710" t="str">
            <v>2190</v>
          </cell>
          <cell r="W3710">
            <v>12.3</v>
          </cell>
          <cell r="X3710">
            <v>6</v>
          </cell>
          <cell r="Y3710">
            <v>1</v>
          </cell>
          <cell r="Z3710">
            <v>40</v>
          </cell>
          <cell r="AA3710">
            <v>28</v>
          </cell>
          <cell r="AB3710">
            <v>35</v>
          </cell>
          <cell r="AC3710">
            <v>0.0392</v>
          </cell>
          <cell r="AD3710">
            <v>11.52</v>
          </cell>
          <cell r="AE3710">
            <v>12.9</v>
          </cell>
          <cell r="AF3710">
            <v>288</v>
          </cell>
          <cell r="AG3710" t="str">
            <v>否</v>
          </cell>
        </row>
        <row r="3711">
          <cell r="A3711" t="str">
            <v>WL6171</v>
          </cell>
          <cell r="B3711" t="str">
            <v>MD2021042</v>
          </cell>
          <cell r="C3711" t="str">
            <v>mideer 旋转卷笔刀  双孔 红/蓝</v>
          </cell>
          <cell r="D3711" t="str">
            <v>无</v>
          </cell>
          <cell r="E3711" t="str">
            <v>0</v>
          </cell>
          <cell r="F3711">
            <v>3</v>
          </cell>
          <cell r="G3711">
            <v>3</v>
          </cell>
          <cell r="H3711" t="str">
            <v/>
          </cell>
          <cell r="I3711" t="str">
            <v>老品</v>
          </cell>
          <cell r="J3711" t="str">
            <v/>
          </cell>
          <cell r="K3711" t="str">
            <v>暂缺</v>
          </cell>
          <cell r="L3711" t="str">
            <v/>
          </cell>
          <cell r="M3711" t="str">
            <v>赠品</v>
          </cell>
          <cell r="N3711" t="str">
            <v>2021/11/05</v>
          </cell>
          <cell r="O3711">
            <v>1.14</v>
          </cell>
          <cell r="P3711">
            <v>0.0238</v>
          </cell>
          <cell r="Q3711">
            <v>4.5</v>
          </cell>
          <cell r="R3711">
            <v>3</v>
          </cell>
          <cell r="S3711">
            <v>5.5</v>
          </cell>
          <cell r="T3711" t="str">
            <v>有</v>
          </cell>
          <cell r="U3711" t="str">
            <v/>
          </cell>
          <cell r="V3711" t="str">
            <v>2190</v>
          </cell>
        </row>
        <row r="3711">
          <cell r="AC3711">
            <v>0</v>
          </cell>
        </row>
        <row r="3711">
          <cell r="AG3711" t="str">
            <v/>
          </cell>
        </row>
        <row r="3712">
          <cell r="A3712" t="str">
            <v>MD6116</v>
          </cell>
          <cell r="B3712" t="str">
            <v>MD2021043</v>
          </cell>
          <cell r="C3712" t="str">
            <v>mideer 指套握笔器</v>
          </cell>
          <cell r="D3712" t="str">
            <v>无</v>
          </cell>
          <cell r="E3712" t="str">
            <v>6936352561163</v>
          </cell>
          <cell r="F3712">
            <v>3.9</v>
          </cell>
          <cell r="G3712">
            <v>3.9</v>
          </cell>
          <cell r="H3712" t="str">
            <v/>
          </cell>
          <cell r="I3712" t="str">
            <v>老品</v>
          </cell>
          <cell r="J3712" t="str">
            <v/>
          </cell>
          <cell r="K3712" t="str">
            <v>暂缺</v>
          </cell>
          <cell r="L3712" t="str">
            <v/>
          </cell>
          <cell r="M3712" t="str">
            <v>销售商品</v>
          </cell>
          <cell r="N3712" t="str">
            <v>2021/11/08</v>
          </cell>
          <cell r="O3712">
            <v>1.482</v>
          </cell>
          <cell r="P3712">
            <v>0.0031</v>
          </cell>
          <cell r="Q3712">
            <v>3.9</v>
          </cell>
          <cell r="R3712">
            <v>3.8</v>
          </cell>
          <cell r="S3712">
            <v>2.17</v>
          </cell>
          <cell r="T3712" t="str">
            <v>有</v>
          </cell>
          <cell r="U3712" t="str">
            <v/>
          </cell>
          <cell r="V3712" t="str">
            <v>2190</v>
          </cell>
        </row>
        <row r="3712">
          <cell r="AC3712">
            <v>0</v>
          </cell>
        </row>
        <row r="3712">
          <cell r="AG3712" t="str">
            <v/>
          </cell>
        </row>
        <row r="3713">
          <cell r="A3713" t="str">
            <v>MD6131</v>
          </cell>
          <cell r="B3713" t="str">
            <v>MD2022010</v>
          </cell>
          <cell r="C3713" t="str">
            <v>mideer 磁力橡皮   红色小怪兽</v>
          </cell>
          <cell r="D3713" t="str">
            <v>mideer Magnetic Eraser - Red</v>
          </cell>
          <cell r="E3713" t="str">
            <v>6936352561316</v>
          </cell>
          <cell r="F3713">
            <v>9.9</v>
          </cell>
          <cell r="G3713">
            <v>9.9</v>
          </cell>
          <cell r="H3713" t="str">
            <v/>
          </cell>
          <cell r="I3713" t="str">
            <v>老品</v>
          </cell>
          <cell r="J3713" t="str">
            <v/>
          </cell>
          <cell r="K3713" t="str">
            <v>强磁力吸附橡皮屑，不靠手抹更卫生</v>
          </cell>
          <cell r="L3713" t="str">
            <v/>
          </cell>
          <cell r="M3713" t="str">
            <v>销售商品</v>
          </cell>
          <cell r="N3713" t="str">
            <v>2022/02/09</v>
          </cell>
          <cell r="O3713">
            <v>3.762</v>
          </cell>
          <cell r="P3713">
            <v>0.024</v>
          </cell>
          <cell r="Q3713">
            <v>0.6</v>
          </cell>
          <cell r="R3713">
            <v>0.2</v>
          </cell>
          <cell r="S3713">
            <v>0.12</v>
          </cell>
          <cell r="T3713" t="str">
            <v>有</v>
          </cell>
          <cell r="U3713" t="str">
            <v/>
          </cell>
          <cell r="V3713" t="str">
            <v>2190</v>
          </cell>
        </row>
        <row r="3713">
          <cell r="AC3713">
            <v>0</v>
          </cell>
        </row>
        <row r="3713">
          <cell r="AG3713" t="str">
            <v/>
          </cell>
        </row>
        <row r="3714">
          <cell r="A3714" t="str">
            <v>MD6138</v>
          </cell>
          <cell r="B3714" t="str">
            <v>MD2022010</v>
          </cell>
          <cell r="C3714" t="str">
            <v>mideer 磁力橡皮   红色小怪兽</v>
          </cell>
          <cell r="D3714" t="str">
            <v>mideer Magnetic Eraser - Blue</v>
          </cell>
          <cell r="E3714" t="str">
            <v>6936352561385</v>
          </cell>
          <cell r="F3714">
            <v>9.9</v>
          </cell>
          <cell r="G3714">
            <v>9.9</v>
          </cell>
          <cell r="H3714" t="str">
            <v/>
          </cell>
          <cell r="I3714" t="str">
            <v>老品</v>
          </cell>
          <cell r="J3714" t="str">
            <v/>
          </cell>
          <cell r="K3714" t="str">
            <v>强磁力吸附橡皮屑，不靠手抹更卫生</v>
          </cell>
          <cell r="L3714" t="str">
            <v/>
          </cell>
          <cell r="M3714" t="str">
            <v>销售商品</v>
          </cell>
          <cell r="N3714" t="str">
            <v>2022/02/09</v>
          </cell>
          <cell r="O3714">
            <v>3.762</v>
          </cell>
          <cell r="P3714">
            <v>0.024</v>
          </cell>
          <cell r="Q3714">
            <v>0.6</v>
          </cell>
          <cell r="R3714">
            <v>0.2</v>
          </cell>
          <cell r="S3714">
            <v>0.12</v>
          </cell>
          <cell r="T3714" t="str">
            <v>有</v>
          </cell>
          <cell r="U3714" t="str">
            <v/>
          </cell>
          <cell r="V3714" t="str">
            <v>2190</v>
          </cell>
        </row>
        <row r="3714">
          <cell r="AC3714">
            <v>0</v>
          </cell>
        </row>
        <row r="3714">
          <cell r="AG3714" t="str">
            <v/>
          </cell>
        </row>
        <row r="3715">
          <cell r="A3715" t="str">
            <v>CT4192</v>
          </cell>
          <cell r="B3715" t="str">
            <v>MD2017077</v>
          </cell>
          <cell r="C3715" t="str">
            <v>mideer 彩色水性粉笔  恐龙 外贸定制</v>
          </cell>
          <cell r="D3715" t="str">
            <v>无</v>
          </cell>
          <cell r="E3715" t="str">
            <v>6936352541929</v>
          </cell>
          <cell r="F3715">
            <v>18</v>
          </cell>
          <cell r="G3715">
            <v>12.32</v>
          </cell>
          <cell r="H3715" t="str">
            <v/>
          </cell>
          <cell r="I3715" t="str">
            <v>老品</v>
          </cell>
          <cell r="J3715" t="str">
            <v/>
          </cell>
          <cell r="K3715" t="str">
            <v>暂缺</v>
          </cell>
          <cell r="L3715" t="str">
            <v/>
          </cell>
          <cell r="M3715" t="str">
            <v>销售商品</v>
          </cell>
          <cell r="N3715" t="str">
            <v>2022/04/25</v>
          </cell>
          <cell r="O3715">
            <v>4.68</v>
          </cell>
        </row>
        <row r="3715">
          <cell r="Q3715">
            <v>0</v>
          </cell>
          <cell r="R3715">
            <v>0</v>
          </cell>
          <cell r="S3715">
            <v>0</v>
          </cell>
          <cell r="T3715" t="str">
            <v>有</v>
          </cell>
          <cell r="U3715" t="str">
            <v/>
          </cell>
          <cell r="V3715" t="str">
            <v>2190</v>
          </cell>
        </row>
        <row r="3715">
          <cell r="AC3715">
            <v>0</v>
          </cell>
        </row>
        <row r="3715">
          <cell r="AG3715" t="str">
            <v/>
          </cell>
        </row>
        <row r="3716">
          <cell r="A3716" t="str">
            <v>MD6196</v>
          </cell>
          <cell r="B3716" t="str">
            <v>MD2021042</v>
          </cell>
          <cell r="C3716" t="str">
            <v>mideer 旋转卷笔刀  双孔 蓝色</v>
          </cell>
          <cell r="D3716" t="str">
            <v>mideer Sharpner</v>
          </cell>
          <cell r="E3716" t="str">
            <v>6936352561965</v>
          </cell>
          <cell r="F3716">
            <v>3</v>
          </cell>
          <cell r="G3716">
            <v>3</v>
          </cell>
          <cell r="H3716" t="str">
            <v>3+到20+</v>
          </cell>
          <cell r="I3716" t="str">
            <v>老品</v>
          </cell>
          <cell r="J3716" t="str">
            <v>1、产品同竞品差异点（优势点）：
2、产品功能点：
3、产品设计优势：
4、产品教育属性优势：
5、产品安全属性优势：
6、产品相关服务优势：
7、其他：</v>
          </cell>
          <cell r="K3716" t="str">
            <v>暂缺</v>
          </cell>
          <cell r="L3716" t="str">
            <v/>
          </cell>
          <cell r="M3716" t="str">
            <v>赠品</v>
          </cell>
          <cell r="N3716" t="str">
            <v>2022/04/27</v>
          </cell>
          <cell r="O3716">
            <v>1.14</v>
          </cell>
          <cell r="P3716">
            <v>0.02</v>
          </cell>
          <cell r="Q3716">
            <v>4.8</v>
          </cell>
          <cell r="R3716">
            <v>2.5</v>
          </cell>
          <cell r="S3716">
            <v>5.4</v>
          </cell>
          <cell r="T3716" t="str">
            <v>有</v>
          </cell>
          <cell r="U3716" t="str">
            <v>无</v>
          </cell>
          <cell r="V3716" t="str">
            <v>2190</v>
          </cell>
          <cell r="W3716">
            <v>4.5</v>
          </cell>
          <cell r="X3716">
            <v>5.5</v>
          </cell>
          <cell r="Y3716">
            <v>3</v>
          </cell>
          <cell r="Z3716">
            <v>43</v>
          </cell>
          <cell r="AA3716">
            <v>31</v>
          </cell>
          <cell r="AB3716">
            <v>23</v>
          </cell>
          <cell r="AC3716">
            <v>0.030659</v>
          </cell>
        </row>
        <row r="3716">
          <cell r="AE3716">
            <v>5.8</v>
          </cell>
          <cell r="AF3716">
            <v>200</v>
          </cell>
          <cell r="AG3716" t="str">
            <v>否</v>
          </cell>
        </row>
        <row r="3717">
          <cell r="A3717" t="str">
            <v>MD6221</v>
          </cell>
          <cell r="B3717" t="str">
            <v>MD2022042</v>
          </cell>
          <cell r="C3717" t="str">
            <v>mideer 全自动卷笔刀   暖阳黄</v>
          </cell>
          <cell r="D3717" t="str">
            <v>mideer Automtic Pencil Sharpener - Sunny Yellow</v>
          </cell>
          <cell r="E3717" t="str">
            <v>6936352562214</v>
          </cell>
          <cell r="F3717">
            <v>189</v>
          </cell>
          <cell r="G3717">
            <v>189</v>
          </cell>
          <cell r="H3717" t="str">
            <v/>
          </cell>
          <cell r="I3717" t="str">
            <v>老品</v>
          </cell>
          <cell r="J3717" t="str">
            <v/>
          </cell>
          <cell r="K3717" t="str">
            <v>可伸缩大口径，可削各类铅笔，卷削顺畅高效</v>
          </cell>
          <cell r="L3717" t="str">
            <v/>
          </cell>
          <cell r="M3717" t="str">
            <v>销售商品</v>
          </cell>
          <cell r="N3717" t="str">
            <v>2022/06/15</v>
          </cell>
          <cell r="O3717">
            <v>71.82</v>
          </cell>
          <cell r="P3717">
            <v>0.42</v>
          </cell>
          <cell r="Q3717">
            <v>8.2</v>
          </cell>
          <cell r="R3717">
            <v>8.2</v>
          </cell>
          <cell r="S3717">
            <v>15.4</v>
          </cell>
          <cell r="T3717" t="str">
            <v>有</v>
          </cell>
          <cell r="U3717" t="str">
            <v/>
          </cell>
          <cell r="V3717" t="str">
            <v>2190</v>
          </cell>
        </row>
        <row r="3717">
          <cell r="AC3717">
            <v>0</v>
          </cell>
        </row>
        <row r="3717">
          <cell r="AG3717" t="str">
            <v/>
          </cell>
        </row>
        <row r="3718">
          <cell r="A3718" t="str">
            <v>MD6222</v>
          </cell>
          <cell r="B3718" t="str">
            <v>MD2022042</v>
          </cell>
          <cell r="C3718" t="str">
            <v>mideer 全自动卷笔刀   云雾灰</v>
          </cell>
          <cell r="D3718" t="str">
            <v>mideer Automtic Pencil Sharpener - Cloudy Grey</v>
          </cell>
          <cell r="E3718" t="str">
            <v>6936352562221</v>
          </cell>
          <cell r="F3718">
            <v>189</v>
          </cell>
          <cell r="G3718">
            <v>189</v>
          </cell>
          <cell r="H3718" t="str">
            <v/>
          </cell>
          <cell r="I3718" t="str">
            <v>老品</v>
          </cell>
          <cell r="J3718" t="str">
            <v/>
          </cell>
          <cell r="K3718" t="str">
            <v>可伸缩大口径，可削各类铅笔，卷削顺畅高效</v>
          </cell>
          <cell r="L3718" t="str">
            <v/>
          </cell>
          <cell r="M3718" t="str">
            <v>销售商品</v>
          </cell>
          <cell r="N3718" t="str">
            <v>2022/06/15</v>
          </cell>
          <cell r="O3718">
            <v>71.82</v>
          </cell>
          <cell r="P3718">
            <v>0.2</v>
          </cell>
          <cell r="Q3718">
            <v>8.2</v>
          </cell>
          <cell r="R3718">
            <v>8.2</v>
          </cell>
          <cell r="S3718">
            <v>15.4</v>
          </cell>
          <cell r="T3718" t="str">
            <v>有</v>
          </cell>
          <cell r="U3718" t="str">
            <v/>
          </cell>
          <cell r="V3718" t="str">
            <v>2190</v>
          </cell>
        </row>
        <row r="3718">
          <cell r="AC3718">
            <v>0</v>
          </cell>
        </row>
        <row r="3718">
          <cell r="AG3718" t="str">
            <v/>
          </cell>
        </row>
        <row r="3719">
          <cell r="A3719" t="str">
            <v>MD6214</v>
          </cell>
          <cell r="B3719" t="str">
            <v>MD2022043</v>
          </cell>
          <cell r="C3719" t="str">
            <v>mideer 旋转卷笔刀  三孔 云朵白</v>
          </cell>
          <cell r="D3719" t="str">
            <v>mideer Three-hole Pencil Sharpener - Cloud White</v>
          </cell>
          <cell r="E3719" t="str">
            <v>6936352562146</v>
          </cell>
          <cell r="F3719">
            <v>9.9</v>
          </cell>
          <cell r="G3719">
            <v>9.9</v>
          </cell>
          <cell r="H3719" t="str">
            <v>3+到20+</v>
          </cell>
          <cell r="I3719" t="str">
            <v>老品</v>
          </cell>
          <cell r="J3719" t="str">
            <v>1、产品同竞品差异点（优势点）：三孔卷笔刀，小巧便携
2、产品功能点：3孔设计，常用铅笔皆可削；优质合金刀片，不断芯
3、产品设计优势：透明盒身，削笔状态清晰可见；密封防尘盖，笔削统统锁住
4、产品教育属性优势：
5、产品安全属性优势：
6、产品相关服务优势：
7、其他：</v>
          </cell>
          <cell r="K3719" t="str">
            <v>轻松卷笔不费力，小身材携带更方便</v>
          </cell>
          <cell r="L3719" t="str">
            <v/>
          </cell>
          <cell r="M3719" t="str">
            <v>销售商品</v>
          </cell>
          <cell r="N3719" t="str">
            <v>2022/06/18</v>
          </cell>
          <cell r="O3719">
            <v>3.762</v>
          </cell>
          <cell r="P3719">
            <v>0.02</v>
          </cell>
          <cell r="Q3719">
            <v>3.7</v>
          </cell>
          <cell r="R3719">
            <v>3.7</v>
          </cell>
          <cell r="S3719">
            <v>3.4</v>
          </cell>
          <cell r="T3719" t="str">
            <v>有</v>
          </cell>
          <cell r="U3719" t="str">
            <v/>
          </cell>
          <cell r="V3719" t="str">
            <v>2190</v>
          </cell>
          <cell r="W3719">
            <v>3.7</v>
          </cell>
          <cell r="X3719">
            <v>3.7</v>
          </cell>
          <cell r="Y3719">
            <v>4</v>
          </cell>
          <cell r="Z3719">
            <v>22</v>
          </cell>
          <cell r="AA3719">
            <v>21.5</v>
          </cell>
          <cell r="AB3719">
            <v>17</v>
          </cell>
          <cell r="AC3719">
            <v>0.008041</v>
          </cell>
          <cell r="AD3719">
            <v>1.75</v>
          </cell>
          <cell r="AE3719">
            <v>2.3</v>
          </cell>
          <cell r="AF3719">
            <v>100</v>
          </cell>
          <cell r="AG3719" t="str">
            <v/>
          </cell>
        </row>
        <row r="3720">
          <cell r="A3720" t="str">
            <v>MD6215</v>
          </cell>
          <cell r="B3720" t="str">
            <v>MD2022043</v>
          </cell>
          <cell r="C3720" t="str">
            <v>mideer 旋转卷笔刀  三孔 姜饼黄</v>
          </cell>
          <cell r="D3720" t="str">
            <v>mideer Three-hole Pencil Sharpener - Turmeric Yellow</v>
          </cell>
          <cell r="E3720" t="str">
            <v>6936352562153</v>
          </cell>
          <cell r="F3720">
            <v>9.9</v>
          </cell>
          <cell r="G3720">
            <v>9.9</v>
          </cell>
          <cell r="H3720" t="str">
            <v>3+到20+</v>
          </cell>
          <cell r="I3720" t="str">
            <v>老品</v>
          </cell>
          <cell r="J3720" t="str">
            <v>1、产品同竞品差异点（优势点）：三孔卷笔刀，小巧便携
2、产品功能点：3孔设计，常用铅笔皆可削；优质合金刀片，不断芯
3、产品设计优势：透明盒身，削笔状态清晰可见；密封防尘盖，笔削统统锁住
4、产品教育属性优势：
5、产品安全属性优势：
6、产品相关服务优势：
7、其他：</v>
          </cell>
          <cell r="K3720" t="str">
            <v>1）三孔卷笔刀，小巧便携
2）三孔设计，适配多数常用铅笔；优质合金刀片，削笔不易断芯
3）透明视窗，削笔过程看得见；密封防尘盖，削笔屑不洒落</v>
          </cell>
          <cell r="L3720" t="str">
            <v>Three-hole pencil sharpener, compact and portable
Three-hole design, suitable for sharpening most common pencils; high-quality alloy blade, won't break the lead
Transparent case allows you to clearly see the sharpening process; airtight dust cover locks in all the sharpening.</v>
          </cell>
          <cell r="M3720" t="str">
            <v>销售商品</v>
          </cell>
          <cell r="N3720" t="str">
            <v>2022/06/18</v>
          </cell>
          <cell r="O3720">
            <v>3.762</v>
          </cell>
          <cell r="P3720">
            <v>0.02</v>
          </cell>
          <cell r="Q3720">
            <v>3.7</v>
          </cell>
          <cell r="R3720">
            <v>3.7</v>
          </cell>
          <cell r="S3720">
            <v>3.4</v>
          </cell>
          <cell r="T3720" t="str">
            <v>有</v>
          </cell>
          <cell r="U3720" t="str">
            <v/>
          </cell>
          <cell r="V3720" t="str">
            <v>2190</v>
          </cell>
          <cell r="W3720">
            <v>3.7</v>
          </cell>
          <cell r="X3720">
            <v>3.7</v>
          </cell>
          <cell r="Y3720">
            <v>4</v>
          </cell>
          <cell r="Z3720">
            <v>22</v>
          </cell>
          <cell r="AA3720">
            <v>21.5</v>
          </cell>
          <cell r="AB3720">
            <v>17</v>
          </cell>
          <cell r="AC3720">
            <v>0.008041</v>
          </cell>
          <cell r="AD3720">
            <v>1.75</v>
          </cell>
          <cell r="AE3720">
            <v>2.37</v>
          </cell>
          <cell r="AF3720">
            <v>100</v>
          </cell>
          <cell r="AG3720" t="str">
            <v/>
          </cell>
        </row>
        <row r="3721">
          <cell r="A3721" t="str">
            <v>MD6258</v>
          </cell>
          <cell r="B3721" t="str">
            <v>MD2022063</v>
          </cell>
          <cell r="C3721" t="str">
            <v>mideer 无痕橡皮</v>
          </cell>
          <cell r="D3721" t="str">
            <v>mideer Dust-free Eraser</v>
          </cell>
          <cell r="E3721" t="str">
            <v>6936352562580</v>
          </cell>
          <cell r="F3721">
            <v>9.9</v>
          </cell>
          <cell r="G3721">
            <v>9.87</v>
          </cell>
          <cell r="H3721" t="str">
            <v>3+到20+</v>
          </cell>
          <cell r="I3721" t="str">
            <v>老品</v>
          </cell>
          <cell r="J3721" t="str">
            <v>1、产品同竞品差异点（优势点）：擦拭无痕，屑少成条
2、产品功能点：不留痕，擦除干净，不伤纸
3、产品设计优势：可撕封套，包含橡皮更洁净
4、产品教育属性优势：
5、产品安全属性优势：
6、产品相关服务优势：
7、其他：</v>
          </cell>
          <cell r="K3721" t="str">
            <v>不伤纸，轻轻一擦就干净，一块用很久</v>
          </cell>
          <cell r="L3721" t="str">
            <v/>
          </cell>
          <cell r="M3721" t="str">
            <v>销售商品</v>
          </cell>
          <cell r="N3721" t="str">
            <v>2022/08/29</v>
          </cell>
          <cell r="O3721">
            <v>3.762</v>
          </cell>
          <cell r="P3721">
            <v>0.0565</v>
          </cell>
          <cell r="Q3721">
            <v>10</v>
          </cell>
          <cell r="R3721">
            <v>10</v>
          </cell>
          <cell r="S3721">
            <v>1.1</v>
          </cell>
          <cell r="T3721" t="str">
            <v>有</v>
          </cell>
          <cell r="U3721" t="str">
            <v/>
          </cell>
          <cell r="V3721" t="str">
            <v>2190</v>
          </cell>
          <cell r="W3721">
            <v>9.5</v>
          </cell>
          <cell r="X3721">
            <v>9.7</v>
          </cell>
          <cell r="Y3721">
            <v>1.5</v>
          </cell>
          <cell r="Z3721">
            <v>40</v>
          </cell>
          <cell r="AA3721">
            <v>27.7</v>
          </cell>
          <cell r="AB3721">
            <v>27.7</v>
          </cell>
          <cell r="AC3721">
            <v>0.0306916</v>
          </cell>
          <cell r="AD3721">
            <v>15.5</v>
          </cell>
          <cell r="AE3721">
            <v>17.3</v>
          </cell>
          <cell r="AF3721">
            <v>288</v>
          </cell>
          <cell r="AG3721" t="str">
            <v>否</v>
          </cell>
        </row>
        <row r="3722">
          <cell r="A3722" t="str">
            <v>MD1172</v>
          </cell>
          <cell r="B3722" t="str">
            <v>MD2021021</v>
          </cell>
          <cell r="C3722" t="str">
            <v>mideer 粗三角铅笔  启蒙 HB 30pcs</v>
          </cell>
          <cell r="D3722" t="str">
            <v>mideer Thick Triangular Pencils - HB(30pcs)</v>
          </cell>
          <cell r="E3722" t="str">
            <v>6936352511724</v>
          </cell>
          <cell r="F3722">
            <v>89.9</v>
          </cell>
          <cell r="G3722">
            <v>89.89</v>
          </cell>
          <cell r="H3722" t="str">
            <v>3+到20+</v>
          </cell>
          <cell r="I3722" t="str">
            <v>老品</v>
          </cell>
          <cell r="J3722" t="str">
            <v>1、产品同竞品差异点（优势点）：初学写字握笔训练
2、产品功能点：粗笔杆受力面积大，握感舒适；抗折断力强，更耐用
3、产品设计优势：三角笔杆引导孩子正确握笔，从小养成好习惯；三指定位，握笔即正确矫姿；加粗石墨笔芯，笔触细腻，书写顺畅
4、产品教育属性优势：
5、产品安全属性优势：
6、产品相关服务优势：
7、其他：原木选材，握感光滑</v>
          </cell>
          <cell r="K3722" t="str">
            <v>三角笔杆更易抓握，加粗石墨笔芯，不易断</v>
          </cell>
          <cell r="L3722" t="str">
            <v/>
          </cell>
          <cell r="M3722" t="str">
            <v>销售商品</v>
          </cell>
          <cell r="N3722" t="str">
            <v>2022/09/27</v>
          </cell>
          <cell r="O3722">
            <v>34.162</v>
          </cell>
          <cell r="P3722">
            <v>0.29</v>
          </cell>
          <cell r="Q3722">
            <v>6</v>
          </cell>
          <cell r="R3722">
            <v>17.2</v>
          </cell>
          <cell r="S3722">
            <v>4.8</v>
          </cell>
          <cell r="T3722" t="str">
            <v>有</v>
          </cell>
          <cell r="U3722" t="str">
            <v/>
          </cell>
          <cell r="V3722" t="str">
            <v>2190</v>
          </cell>
          <cell r="W3722">
            <v>6</v>
          </cell>
          <cell r="X3722">
            <v>17.2</v>
          </cell>
          <cell r="Y3722">
            <v>4.8</v>
          </cell>
          <cell r="Z3722">
            <v>37.2</v>
          </cell>
          <cell r="AA3722">
            <v>28</v>
          </cell>
          <cell r="AB3722">
            <v>32</v>
          </cell>
          <cell r="AC3722">
            <v>0.0333312</v>
          </cell>
          <cell r="AD3722">
            <v>14.02</v>
          </cell>
          <cell r="AE3722">
            <v>13</v>
          </cell>
          <cell r="AF3722">
            <v>48</v>
          </cell>
          <cell r="AG3722" t="str">
            <v/>
          </cell>
        </row>
        <row r="3723">
          <cell r="A3723" t="str">
            <v>MD1171</v>
          </cell>
          <cell r="B3723" t="str">
            <v>MD2021021</v>
          </cell>
          <cell r="C3723" t="str">
            <v>mideer 粗三角铅笔  启蒙 HB 18pcs</v>
          </cell>
          <cell r="D3723" t="str">
            <v>mideer Thick Triangular Pencils - HB(18pcs)</v>
          </cell>
          <cell r="E3723" t="str">
            <v>6936352511717</v>
          </cell>
          <cell r="F3723">
            <v>59.9</v>
          </cell>
          <cell r="G3723">
            <v>59.92</v>
          </cell>
          <cell r="H3723" t="str">
            <v>3+到20+</v>
          </cell>
          <cell r="I3723" t="str">
            <v>老品</v>
          </cell>
          <cell r="J3723" t="str">
            <v>1、产品同竞品差异点（优势点）：初学写字握笔训练
2、产品功能点：粗笔杆受力面积大，握感舒适；抗折断力强，更耐用
3、产品设计优势：三角笔杆引导孩子正确握笔，从小养成好习惯；三指定位，握笔即正确矫姿；加粗石墨笔芯，笔触细腻，书写顺畅
4、产品教育属性优势：
5、产品安全属性优势：
6、产品相关服务优势：
7、其他：原木选材，握感光滑</v>
          </cell>
          <cell r="K3723" t="str">
            <v>三角笔杆更易抓握，加粗石墨笔芯，不易断</v>
          </cell>
          <cell r="L3723" t="str">
            <v/>
          </cell>
          <cell r="M3723" t="str">
            <v>销售商品</v>
          </cell>
          <cell r="N3723" t="str">
            <v>2022/09/27</v>
          </cell>
          <cell r="O3723">
            <v>22.762</v>
          </cell>
          <cell r="P3723">
            <v>0.18</v>
          </cell>
          <cell r="Q3723">
            <v>6</v>
          </cell>
          <cell r="R3723">
            <v>17.2</v>
          </cell>
          <cell r="S3723">
            <v>2.6</v>
          </cell>
          <cell r="T3723" t="str">
            <v>有</v>
          </cell>
          <cell r="U3723" t="str">
            <v/>
          </cell>
          <cell r="V3723" t="str">
            <v>2190</v>
          </cell>
          <cell r="W3723">
            <v>6</v>
          </cell>
          <cell r="X3723">
            <v>17.2</v>
          </cell>
          <cell r="Y3723">
            <v>2.6</v>
          </cell>
          <cell r="Z3723">
            <v>37</v>
          </cell>
          <cell r="AA3723">
            <v>35</v>
          </cell>
          <cell r="AB3723">
            <v>27.5</v>
          </cell>
          <cell r="AC3723">
            <v>0.0356125</v>
          </cell>
          <cell r="AD3723">
            <v>14</v>
          </cell>
          <cell r="AE3723">
            <v>13.3</v>
          </cell>
          <cell r="AF3723">
            <v>80</v>
          </cell>
          <cell r="AG3723" t="str">
            <v/>
          </cell>
        </row>
        <row r="3724">
          <cell r="A3724" t="str">
            <v>MD1028</v>
          </cell>
          <cell r="B3724" t="str">
            <v>MD2017061</v>
          </cell>
          <cell r="C3724" t="str">
            <v>mideer 奇趣印章   奇幻恐龙</v>
          </cell>
          <cell r="D3724" t="str">
            <v>无</v>
          </cell>
          <cell r="E3724" t="str">
            <v>6936352510284</v>
          </cell>
          <cell r="F3724">
            <v>50</v>
          </cell>
          <cell r="G3724">
            <v>50</v>
          </cell>
          <cell r="H3724" t="str">
            <v/>
          </cell>
          <cell r="I3724" t="str">
            <v>老品</v>
          </cell>
          <cell r="J3724" t="str">
            <v/>
          </cell>
          <cell r="K3724" t="str">
            <v>暂缺</v>
          </cell>
          <cell r="L3724" t="str">
            <v/>
          </cell>
          <cell r="M3724" t="str">
            <v>销售商品</v>
          </cell>
          <cell r="N3724" t="str">
            <v>2017/01/01</v>
          </cell>
          <cell r="O3724">
            <v>19</v>
          </cell>
        </row>
        <row r="3724">
          <cell r="Q3724">
            <v>0</v>
          </cell>
          <cell r="R3724">
            <v>0</v>
          </cell>
          <cell r="S3724">
            <v>0</v>
          </cell>
          <cell r="T3724" t="str">
            <v>有</v>
          </cell>
          <cell r="U3724" t="str">
            <v/>
          </cell>
          <cell r="V3724" t="str">
            <v>2190</v>
          </cell>
        </row>
        <row r="3724">
          <cell r="AC3724">
            <v>0</v>
          </cell>
        </row>
        <row r="3724">
          <cell r="AG3724" t="str">
            <v/>
          </cell>
        </row>
        <row r="3725">
          <cell r="A3725" t="str">
            <v>MD1029</v>
          </cell>
          <cell r="B3725" t="str">
            <v>MD2017061</v>
          </cell>
          <cell r="C3725" t="str">
            <v>mideer 奇趣印章   奇趣交通</v>
          </cell>
          <cell r="D3725" t="str">
            <v>无</v>
          </cell>
          <cell r="E3725" t="str">
            <v>6936352510291</v>
          </cell>
          <cell r="F3725">
            <v>50</v>
          </cell>
          <cell r="G3725">
            <v>50</v>
          </cell>
          <cell r="H3725" t="str">
            <v/>
          </cell>
          <cell r="I3725" t="str">
            <v>老品</v>
          </cell>
          <cell r="J3725" t="str">
            <v/>
          </cell>
          <cell r="K3725" t="str">
            <v>暂缺</v>
          </cell>
          <cell r="L3725" t="str">
            <v/>
          </cell>
          <cell r="M3725" t="str">
            <v>销售商品</v>
          </cell>
          <cell r="N3725" t="str">
            <v>2017/01/01</v>
          </cell>
          <cell r="O3725">
            <v>19</v>
          </cell>
        </row>
        <row r="3725">
          <cell r="Q3725">
            <v>0</v>
          </cell>
          <cell r="R3725">
            <v>0</v>
          </cell>
          <cell r="S3725">
            <v>0</v>
          </cell>
          <cell r="T3725" t="str">
            <v>有</v>
          </cell>
          <cell r="U3725" t="str">
            <v/>
          </cell>
          <cell r="V3725" t="str">
            <v>2190</v>
          </cell>
        </row>
        <row r="3725">
          <cell r="AC3725">
            <v>0</v>
          </cell>
        </row>
        <row r="3725">
          <cell r="AG3725" t="str">
            <v/>
          </cell>
        </row>
        <row r="3726">
          <cell r="A3726" t="str">
            <v>MD4087</v>
          </cell>
          <cell r="B3726" t="str">
            <v>MD2019021</v>
          </cell>
          <cell r="C3726" t="str">
            <v>mideer 儿童胶棒</v>
          </cell>
          <cell r="D3726" t="str">
            <v>mideer Gluestick</v>
          </cell>
          <cell r="E3726" t="str">
            <v>6936352540878</v>
          </cell>
          <cell r="F3726">
            <v>11</v>
          </cell>
          <cell r="G3726">
            <v>11</v>
          </cell>
          <cell r="H3726" t="str">
            <v/>
          </cell>
          <cell r="I3726" t="str">
            <v>老品</v>
          </cell>
          <cell r="J3726" t="str">
            <v/>
          </cell>
          <cell r="K3726" t="str">
            <v>暂缺</v>
          </cell>
          <cell r="L3726" t="str">
            <v/>
          </cell>
          <cell r="M3726" t="str">
            <v>销售商品</v>
          </cell>
          <cell r="N3726" t="str">
            <v>2019/08/19</v>
          </cell>
          <cell r="O3726">
            <v>4.18</v>
          </cell>
          <cell r="P3726">
            <v>0.048</v>
          </cell>
          <cell r="Q3726">
            <v>30</v>
          </cell>
          <cell r="R3726">
            <v>1.5</v>
          </cell>
          <cell r="S3726">
            <v>90</v>
          </cell>
          <cell r="T3726" t="str">
            <v>有</v>
          </cell>
          <cell r="U3726" t="str">
            <v/>
          </cell>
          <cell r="V3726" t="str">
            <v>2190</v>
          </cell>
        </row>
        <row r="3726">
          <cell r="AC3726">
            <v>0</v>
          </cell>
        </row>
        <row r="3726">
          <cell r="AG3726" t="str">
            <v/>
          </cell>
        </row>
        <row r="3727">
          <cell r="A3727" t="str">
            <v>MD4085</v>
          </cell>
          <cell r="B3727" t="str">
            <v>MD2019025</v>
          </cell>
          <cell r="C3727" t="str">
            <v>mideer 金属剪刀   黄绿</v>
          </cell>
          <cell r="D3727" t="str">
            <v>mideer Kids Scissors - Yellow Green</v>
          </cell>
          <cell r="E3727" t="str">
            <v>6936352540854</v>
          </cell>
          <cell r="F3727">
            <v>9.9</v>
          </cell>
          <cell r="G3727">
            <v>9.94</v>
          </cell>
          <cell r="H3727" t="str">
            <v>3+</v>
          </cell>
          <cell r="I3727" t="str">
            <v>老品</v>
          </cell>
          <cell r="J3727" t="str">
            <v>1、产品同竞品差异点（优势点）：全身圆润、轻松开合、多功能手工剪刀、自带刻度、回弹刀口
2、产品功能点：1mm加宽刀刃、保护小手手
3、产品设计优势：
4、产品教育属性优势：
5、产品安全属性优势：
6、产品相关服务优势：
7、其他：</v>
          </cell>
          <cell r="K3727" t="str">
            <v>轻松开合，适用多种手工需求，剪裁不卡顿</v>
          </cell>
          <cell r="L3727" t="str">
            <v/>
          </cell>
          <cell r="M3727" t="str">
            <v>销售商品</v>
          </cell>
          <cell r="N3727" t="str">
            <v>2019/08/24</v>
          </cell>
          <cell r="O3727">
            <v>3.762</v>
          </cell>
          <cell r="P3727">
            <v>0.024</v>
          </cell>
          <cell r="Q3727">
            <v>20.5</v>
          </cell>
          <cell r="R3727">
            <v>10</v>
          </cell>
          <cell r="S3727">
            <v>0.1</v>
          </cell>
          <cell r="T3727" t="str">
            <v>有</v>
          </cell>
          <cell r="U3727" t="str">
            <v/>
          </cell>
          <cell r="V3727" t="str">
            <v>2190</v>
          </cell>
          <cell r="W3727">
            <v>20.5</v>
          </cell>
          <cell r="X3727">
            <v>10</v>
          </cell>
          <cell r="Y3727">
            <v>0.1</v>
          </cell>
          <cell r="Z3727">
            <v>37.5</v>
          </cell>
          <cell r="AA3727">
            <v>22.5</v>
          </cell>
          <cell r="AB3727">
            <v>17</v>
          </cell>
          <cell r="AC3727">
            <v>0.01434375</v>
          </cell>
          <cell r="AD3727">
            <v>1.92</v>
          </cell>
          <cell r="AE3727">
            <v>2.3</v>
          </cell>
          <cell r="AF3727">
            <v>80</v>
          </cell>
          <cell r="AG3727" t="str">
            <v>否</v>
          </cell>
        </row>
        <row r="3728">
          <cell r="A3728" t="str">
            <v>MD4086</v>
          </cell>
          <cell r="B3728" t="str">
            <v>MD2019025</v>
          </cell>
          <cell r="C3728" t="str">
            <v>mideer 金属剪刀   红蓝</v>
          </cell>
          <cell r="D3728" t="str">
            <v>mideer Kids Scissors - Red Blue</v>
          </cell>
          <cell r="E3728" t="str">
            <v>6936352540861</v>
          </cell>
          <cell r="F3728">
            <v>9.9</v>
          </cell>
          <cell r="G3728">
            <v>9.9</v>
          </cell>
          <cell r="H3728" t="str">
            <v/>
          </cell>
          <cell r="I3728" t="str">
            <v>老品</v>
          </cell>
          <cell r="J3728" t="str">
            <v/>
          </cell>
          <cell r="K3728" t="str">
            <v>轻松开合，适用多种手工需求，剪裁不卡顿</v>
          </cell>
          <cell r="L3728" t="str">
            <v/>
          </cell>
          <cell r="M3728" t="str">
            <v>销售商品</v>
          </cell>
          <cell r="N3728" t="str">
            <v>2019/08/24</v>
          </cell>
          <cell r="O3728">
            <v>3.762</v>
          </cell>
          <cell r="P3728">
            <v>0.024</v>
          </cell>
          <cell r="Q3728">
            <v>20.5</v>
          </cell>
          <cell r="R3728">
            <v>10</v>
          </cell>
          <cell r="S3728">
            <v>0.1</v>
          </cell>
          <cell r="T3728" t="str">
            <v>有</v>
          </cell>
          <cell r="U3728" t="str">
            <v/>
          </cell>
          <cell r="V3728" t="str">
            <v>2190</v>
          </cell>
        </row>
        <row r="3728">
          <cell r="AC3728">
            <v>0</v>
          </cell>
        </row>
        <row r="3728">
          <cell r="AG3728" t="str">
            <v/>
          </cell>
        </row>
        <row r="3729">
          <cell r="A3729" t="str">
            <v>MD6122</v>
          </cell>
          <cell r="B3729" t="str">
            <v>MD2022007</v>
          </cell>
          <cell r="C3729" t="str">
            <v>mideer 儿童安全剪刀   红色</v>
          </cell>
          <cell r="D3729" t="str">
            <v>mideer Kids Scissors - Red</v>
          </cell>
          <cell r="E3729" t="str">
            <v>6936352561224</v>
          </cell>
          <cell r="F3729">
            <v>9.9</v>
          </cell>
          <cell r="G3729">
            <v>9.9</v>
          </cell>
          <cell r="H3729" t="str">
            <v>3+</v>
          </cell>
          <cell r="I3729" t="str">
            <v>老品</v>
          </cell>
          <cell r="J3729" t="str">
            <v>1、产品同竞品差异点（优势点）：1
2、产品功能点：
3、产品设计优势：
4、产品教育属性优势：
5、产品安全属性优势：
6、产品相关服务优势：
7、其他：</v>
          </cell>
          <cell r="K3729" t="str">
            <v>全身圆润，轻松开合，满足多种手工需求</v>
          </cell>
          <cell r="L3729" t="str">
            <v/>
          </cell>
          <cell r="M3729" t="str">
            <v>销售商品</v>
          </cell>
          <cell r="N3729" t="str">
            <v>2022/01/19</v>
          </cell>
          <cell r="O3729">
            <v>3.762</v>
          </cell>
          <cell r="P3729">
            <v>0.0187</v>
          </cell>
          <cell r="Q3729">
            <v>8.6</v>
          </cell>
          <cell r="R3729">
            <v>14.4</v>
          </cell>
          <cell r="S3729">
            <v>0.12</v>
          </cell>
          <cell r="T3729" t="str">
            <v>有</v>
          </cell>
          <cell r="U3729" t="str">
            <v/>
          </cell>
          <cell r="V3729" t="str">
            <v>2190</v>
          </cell>
          <cell r="W3729">
            <v>8.6</v>
          </cell>
          <cell r="X3729">
            <v>14.4</v>
          </cell>
          <cell r="Y3729">
            <v>0.12</v>
          </cell>
          <cell r="Z3729">
            <v>35</v>
          </cell>
          <cell r="AA3729">
            <v>21.5</v>
          </cell>
          <cell r="AB3729">
            <v>51</v>
          </cell>
          <cell r="AC3729">
            <v>0.0383775</v>
          </cell>
          <cell r="AD3729">
            <v>6</v>
          </cell>
          <cell r="AE3729">
            <v>6.5</v>
          </cell>
          <cell r="AF3729">
            <v>200</v>
          </cell>
          <cell r="AG3729" t="str">
            <v>否</v>
          </cell>
        </row>
        <row r="3730">
          <cell r="A3730" t="str">
            <v>MD6123</v>
          </cell>
          <cell r="B3730" t="str">
            <v>MD2022007</v>
          </cell>
          <cell r="C3730" t="str">
            <v>mideer 儿童安全剪刀   蓝色</v>
          </cell>
          <cell r="D3730" t="str">
            <v>mideer Kids Scissors - Blue</v>
          </cell>
          <cell r="E3730" t="str">
            <v>6936352561231</v>
          </cell>
          <cell r="F3730">
            <v>9.9</v>
          </cell>
          <cell r="G3730">
            <v>9.9</v>
          </cell>
          <cell r="H3730" t="str">
            <v>3+</v>
          </cell>
          <cell r="I3730" t="str">
            <v>老品</v>
          </cell>
          <cell r="J3730" t="str">
            <v>1、产品同竞品差异点（优势点）：1
2、产品功能点：
3、产品设计优势：
4、产品教育属性优势：
5、产品安全属性优势：
6、产品相关服务优势：
7、其他：</v>
          </cell>
          <cell r="K3730" t="str">
            <v>全身圆润，轻松开合，满足多种手工需求</v>
          </cell>
          <cell r="L3730" t="str">
            <v/>
          </cell>
          <cell r="M3730" t="str">
            <v>销售商品</v>
          </cell>
          <cell r="N3730" t="str">
            <v>2022/01/19</v>
          </cell>
          <cell r="O3730">
            <v>3.762</v>
          </cell>
          <cell r="P3730">
            <v>0.0187</v>
          </cell>
          <cell r="Q3730">
            <v>8.6</v>
          </cell>
          <cell r="R3730">
            <v>14.4</v>
          </cell>
          <cell r="S3730">
            <v>0.12</v>
          </cell>
          <cell r="T3730" t="str">
            <v>有</v>
          </cell>
          <cell r="U3730" t="str">
            <v/>
          </cell>
          <cell r="V3730" t="str">
            <v>2190</v>
          </cell>
          <cell r="W3730">
            <v>8.6</v>
          </cell>
          <cell r="X3730">
            <v>14.4</v>
          </cell>
          <cell r="Y3730">
            <v>0.12</v>
          </cell>
          <cell r="Z3730">
            <v>35</v>
          </cell>
          <cell r="AA3730">
            <v>21.5</v>
          </cell>
          <cell r="AB3730">
            <v>51</v>
          </cell>
          <cell r="AC3730">
            <v>0.0383775</v>
          </cell>
          <cell r="AD3730">
            <v>6</v>
          </cell>
          <cell r="AE3730">
            <v>6.5</v>
          </cell>
          <cell r="AF3730">
            <v>288</v>
          </cell>
          <cell r="AG3730" t="str">
            <v>否</v>
          </cell>
        </row>
        <row r="3731">
          <cell r="A3731" t="str">
            <v>MD1202</v>
          </cell>
          <cell r="B3731" t="str">
            <v>MD2022085</v>
          </cell>
          <cell r="C3731" t="str">
            <v>mideer 便携坐姿矫正器   暖阳黄</v>
          </cell>
          <cell r="D3731" t="str">
            <v>mideer Adjustable Posture Corrector - Sunshine Yellow</v>
          </cell>
          <cell r="E3731" t="str">
            <v>6936352512028</v>
          </cell>
          <cell r="F3731">
            <v>49</v>
          </cell>
          <cell r="G3731">
            <v>64.47</v>
          </cell>
          <cell r="H3731" t="str">
            <v>3+到20+</v>
          </cell>
          <cell r="I3731" t="str">
            <v>老品</v>
          </cell>
          <cell r="J3731" t="str">
            <v>1、产品同竞品差异点（优势点）：一键升降，矫姿护眼
2、产品功能点：小气囊软硅胶，靠着软不顶胸；三挡角度调节，灵活矫正更舒适；180度全视角，不当视线；一夹即用，安装稳固，不挑桌
3、产品设计优势：折叠收纳，小巧便携
4、产品教育属性优势：
5、产品安全属性优势：
6、产品相关服务优势：
7、其他：</v>
          </cell>
          <cell r="K3731" t="str">
            <v>一键升降，适用多种身高，靠着软不顶胸</v>
          </cell>
          <cell r="L3731" t="str">
            <v/>
          </cell>
          <cell r="M3731" t="str">
            <v>销售商品</v>
          </cell>
          <cell r="N3731" t="str">
            <v>2022/10/24</v>
          </cell>
          <cell r="O3731">
            <v>24.5</v>
          </cell>
          <cell r="P3731">
            <v>0.26</v>
          </cell>
          <cell r="Q3731">
            <v>8.2</v>
          </cell>
          <cell r="R3731">
            <v>5.3</v>
          </cell>
          <cell r="S3731">
            <v>16.8</v>
          </cell>
          <cell r="T3731" t="str">
            <v>无</v>
          </cell>
          <cell r="U3731" t="str">
            <v/>
          </cell>
          <cell r="V3731" t="str">
            <v>36500</v>
          </cell>
          <cell r="W3731">
            <v>8.4</v>
          </cell>
          <cell r="X3731">
            <v>17</v>
          </cell>
          <cell r="Y3731">
            <v>5.3</v>
          </cell>
          <cell r="Z3731">
            <v>35</v>
          </cell>
          <cell r="AA3731">
            <v>27.2</v>
          </cell>
          <cell r="AB3731">
            <v>34.5</v>
          </cell>
          <cell r="AC3731">
            <v>0.032844</v>
          </cell>
          <cell r="AD3731">
            <v>9</v>
          </cell>
          <cell r="AE3731">
            <v>9.84</v>
          </cell>
          <cell r="AF3731">
            <v>36</v>
          </cell>
          <cell r="AG3731" t="str">
            <v/>
          </cell>
        </row>
        <row r="3732">
          <cell r="A3732" t="str">
            <v>MD1203</v>
          </cell>
          <cell r="B3732" t="str">
            <v>MD2022085</v>
          </cell>
          <cell r="C3732" t="str">
            <v>mideer 便携坐姿矫正器   千禧粉</v>
          </cell>
          <cell r="D3732" t="str">
            <v>mideer Adjustable Posture Corrector - Bold Pink</v>
          </cell>
          <cell r="E3732" t="str">
            <v>6936352512035</v>
          </cell>
          <cell r="F3732">
            <v>49</v>
          </cell>
          <cell r="G3732">
            <v>64.47</v>
          </cell>
          <cell r="H3732" t="str">
            <v>3+到20+</v>
          </cell>
          <cell r="I3732" t="str">
            <v>老品</v>
          </cell>
          <cell r="J3732" t="str">
            <v>1、产品同竞品差异点（优势点）：一键升降，矫姿护眼
2、产品功能点：小气囊软硅胶，靠着软不顶胸；三挡角度调节，灵活矫正更舒适；180度全视角，不当视线；一夹即用，安装稳固，不挑桌
3、产品设计优势：折叠收纳，小巧便携
4、产品教育属性优势：
5、产品安全属性优势：
6、产品相关服务优势：
7、其他：</v>
          </cell>
          <cell r="K3732" t="str">
            <v>一键升降，适用多种身高，靠着软不顶胸</v>
          </cell>
          <cell r="L3732" t="str">
            <v/>
          </cell>
          <cell r="M3732" t="str">
            <v>销售商品</v>
          </cell>
          <cell r="N3732" t="str">
            <v>2022/10/24</v>
          </cell>
          <cell r="O3732">
            <v>24.5</v>
          </cell>
          <cell r="P3732">
            <v>0.26</v>
          </cell>
          <cell r="Q3732">
            <v>8.2</v>
          </cell>
          <cell r="R3732">
            <v>5.3</v>
          </cell>
          <cell r="S3732">
            <v>16.8</v>
          </cell>
          <cell r="T3732" t="str">
            <v>无</v>
          </cell>
          <cell r="U3732" t="str">
            <v>有</v>
          </cell>
          <cell r="V3732" t="str">
            <v>36500</v>
          </cell>
          <cell r="W3732">
            <v>8.4</v>
          </cell>
          <cell r="X3732">
            <v>17</v>
          </cell>
          <cell r="Y3732">
            <v>5.3</v>
          </cell>
          <cell r="Z3732">
            <v>35.5</v>
          </cell>
          <cell r="AA3732">
            <v>27</v>
          </cell>
          <cell r="AB3732">
            <v>34.8</v>
          </cell>
          <cell r="AC3732">
            <v>0.0333558</v>
          </cell>
          <cell r="AD3732">
            <v>9.14</v>
          </cell>
          <cell r="AE3732">
            <v>9.94</v>
          </cell>
          <cell r="AF3732">
            <v>36</v>
          </cell>
          <cell r="AG3732" t="str">
            <v>否</v>
          </cell>
        </row>
        <row r="3733">
          <cell r="A3733" t="str">
            <v>WL0288</v>
          </cell>
          <cell r="B3733" t="str">
            <v>MD2019035</v>
          </cell>
          <cell r="C3733" t="str">
            <v>mideer 金属剪刀   黄绿 配件</v>
          </cell>
          <cell r="D3733" t="str">
            <v>无</v>
          </cell>
          <cell r="E3733" t="str">
            <v>0</v>
          </cell>
          <cell r="F3733">
            <v>0</v>
          </cell>
          <cell r="G3733">
            <v>0</v>
          </cell>
          <cell r="H3733" t="str">
            <v/>
          </cell>
          <cell r="I3733" t="str">
            <v>老品</v>
          </cell>
          <cell r="J3733" t="str">
            <v/>
          </cell>
          <cell r="K3733" t="str">
            <v>全身圆润，轻松开合，满足多种手工需求</v>
          </cell>
          <cell r="L3733" t="str">
            <v/>
          </cell>
          <cell r="M3733" t="str">
            <v>赠品</v>
          </cell>
          <cell r="N3733" t="str">
            <v>2019/01/01</v>
          </cell>
          <cell r="O3733">
            <v>0</v>
          </cell>
        </row>
        <row r="3733">
          <cell r="Q3733">
            <v>0</v>
          </cell>
          <cell r="R3733">
            <v>0</v>
          </cell>
          <cell r="S3733">
            <v>0</v>
          </cell>
          <cell r="T3733" t="str">
            <v>有</v>
          </cell>
          <cell r="U3733" t="str">
            <v/>
          </cell>
          <cell r="V3733" t="str">
            <v>2190</v>
          </cell>
        </row>
        <row r="3733">
          <cell r="AC3733">
            <v>0</v>
          </cell>
        </row>
        <row r="3733">
          <cell r="AG3733" t="str">
            <v/>
          </cell>
        </row>
        <row r="3734">
          <cell r="A3734" t="str">
            <v>WL0289</v>
          </cell>
          <cell r="B3734" t="str">
            <v>MD2019035</v>
          </cell>
          <cell r="C3734" t="str">
            <v>mideer 金属剪刀   红蓝 配件</v>
          </cell>
          <cell r="D3734" t="str">
            <v>无</v>
          </cell>
          <cell r="E3734" t="str">
            <v>0</v>
          </cell>
          <cell r="F3734">
            <v>0</v>
          </cell>
          <cell r="G3734">
            <v>0</v>
          </cell>
          <cell r="H3734" t="str">
            <v/>
          </cell>
          <cell r="I3734" t="str">
            <v>老品</v>
          </cell>
          <cell r="J3734" t="str">
            <v/>
          </cell>
          <cell r="K3734" t="str">
            <v>全身圆润，轻松开合，满足多种手工需求</v>
          </cell>
          <cell r="L3734" t="str">
            <v/>
          </cell>
          <cell r="M3734" t="str">
            <v>赠品</v>
          </cell>
          <cell r="N3734" t="str">
            <v>2019/01/01</v>
          </cell>
          <cell r="O3734">
            <v>0</v>
          </cell>
        </row>
        <row r="3734">
          <cell r="Q3734">
            <v>0</v>
          </cell>
          <cell r="R3734">
            <v>0</v>
          </cell>
          <cell r="S3734">
            <v>0</v>
          </cell>
          <cell r="T3734" t="str">
            <v>有</v>
          </cell>
          <cell r="U3734" t="str">
            <v/>
          </cell>
          <cell r="V3734" t="str">
            <v>2190</v>
          </cell>
        </row>
        <row r="3734">
          <cell r="AC3734">
            <v>0</v>
          </cell>
        </row>
        <row r="3734">
          <cell r="AG3734" t="str">
            <v/>
          </cell>
        </row>
        <row r="3735">
          <cell r="A3735" t="str">
            <v>MD3320</v>
          </cell>
          <cell r="B3735" t="str">
            <v>MD2023026</v>
          </cell>
          <cell r="C3735" t="str">
            <v>mideer 多功能剪刀   珊瑚粉</v>
          </cell>
          <cell r="D3735" t="str">
            <v>无</v>
          </cell>
          <cell r="E3735" t="str">
            <v>6936352533207</v>
          </cell>
          <cell r="F3735">
            <v>12.9</v>
          </cell>
          <cell r="G3735">
            <v>12.9</v>
          </cell>
          <cell r="H3735" t="str">
            <v>3+到20+</v>
          </cell>
          <cell r="I3735" t="str">
            <v>老品</v>
          </cell>
          <cell r="J3735" t="str">
            <v>1、产品同竞品差异点（优势点）：一键升降，矫姿护眼
2、产品功能点：人体工学手柄，更适合小手抓握；开合顺畅，一剪到底
3、产品设计优势：刀头够圆，才安心；1mm加宽刀刃，保护小手手；省力弹簧上线，小力度轻松剪；是剪刀也是刻度尺
4、产品教育属性优势：
5、产品安全属性优势：防生锈金属选材，1把用很久
6、产品相关服务优势：
7、其他：</v>
          </cell>
          <cell r="K3735" t="str">
            <v>全身圆润，轻松开合，刀刃自带刻度</v>
          </cell>
          <cell r="L3735" t="str">
            <v/>
          </cell>
          <cell r="M3735" t="str">
            <v>销售商品</v>
          </cell>
          <cell r="N3735" t="str">
            <v>2023/04/17</v>
          </cell>
          <cell r="O3735">
            <v>4.902</v>
          </cell>
          <cell r="P3735">
            <v>0.04</v>
          </cell>
          <cell r="Q3735">
            <v>7.5</v>
          </cell>
          <cell r="R3735">
            <v>16</v>
          </cell>
          <cell r="S3735">
            <v>1.2</v>
          </cell>
          <cell r="T3735" t="str">
            <v>有</v>
          </cell>
          <cell r="U3735" t="str">
            <v/>
          </cell>
          <cell r="V3735" t="str">
            <v>2190</v>
          </cell>
          <cell r="W3735">
            <v>7.5</v>
          </cell>
          <cell r="X3735">
            <v>16</v>
          </cell>
          <cell r="Y3735">
            <v>1.2</v>
          </cell>
          <cell r="Z3735">
            <v>52</v>
          </cell>
          <cell r="AA3735">
            <v>36</v>
          </cell>
          <cell r="AB3735">
            <v>36</v>
          </cell>
          <cell r="AC3735">
            <v>0.067392</v>
          </cell>
          <cell r="AD3735">
            <v>12.9</v>
          </cell>
          <cell r="AE3735">
            <v>12.9</v>
          </cell>
          <cell r="AF3735">
            <v>288</v>
          </cell>
          <cell r="AG3735" t="str">
            <v/>
          </cell>
        </row>
        <row r="3736">
          <cell r="A3736" t="str">
            <v>MD3319</v>
          </cell>
          <cell r="B3736" t="str">
            <v>MD2023026</v>
          </cell>
          <cell r="C3736" t="str">
            <v>mideer 多功能剪刀   水沫蓝</v>
          </cell>
          <cell r="D3736" t="str">
            <v>Craft Scrssors- Blue</v>
          </cell>
          <cell r="E3736" t="str">
            <v>6936352533191</v>
          </cell>
          <cell r="F3736">
            <v>12.9</v>
          </cell>
          <cell r="G3736">
            <v>12.92</v>
          </cell>
          <cell r="H3736" t="str">
            <v>3+到20+</v>
          </cell>
          <cell r="I3736" t="str">
            <v>老品</v>
          </cell>
          <cell r="J3736" t="str">
            <v>1、产品同竞品差异点（优势点）：一键升降，矫姿护眼
2、产品功能点：人体工学手柄，更适合小手抓握；开合顺畅，一剪到底
3、产品设计优势：刀头够圆，才安心；1mm加宽刀刃，保护小手手；省力弹簧上线，小力度轻松剪；是剪刀也是刻度尺
4、产品教育属性优势：
5、产品安全属性优势：防生锈金属选材，1把用很久
6、产品相关服务优势：
7、其他：</v>
          </cell>
          <cell r="K3736" t="str">
            <v>1.全身圆润 轻松开合 2.刀头够圆才安心 3.1mm加宽刀刃 保护小手手 4.省力弹簧上线 小力度轻松剪 5.是剪刀也是刻度尺 6.开合顺畅 一剪到底 7.人体工学手柄 更适合小手抓握 8.轻至25g 剪一下午也不累 9.防生锈金属选材 1把用很久</v>
          </cell>
          <cell r="L3736" t="str">
            <v>1. Fully rounded body Easy to open and close 2. Extra rounded blades for safer use 3. 1 mm widened blade Protects little hands 4. Built-in assist spring Cuts easily with minimal effort 5. Scissors with a ruler Two tools in one 6. Smooth opening and closing Cut through in one go 7. Ergonomic handle Designed for small hands 8. As light as 25 g Cut all afternoon without fatigue 9. Rust-resistant metal Durable for long-term use</v>
          </cell>
          <cell r="M3736" t="str">
            <v>销售商品</v>
          </cell>
          <cell r="N3736" t="str">
            <v>2023/04/17</v>
          </cell>
          <cell r="O3736">
            <v>4.902</v>
          </cell>
          <cell r="P3736">
            <v>0.04</v>
          </cell>
          <cell r="Q3736">
            <v>7.5</v>
          </cell>
          <cell r="R3736">
            <v>16</v>
          </cell>
          <cell r="S3736">
            <v>1.2</v>
          </cell>
          <cell r="T3736" t="str">
            <v>有</v>
          </cell>
          <cell r="U3736" t="str">
            <v>无</v>
          </cell>
          <cell r="V3736" t="str">
            <v>2190</v>
          </cell>
          <cell r="W3736">
            <v>9.2</v>
          </cell>
          <cell r="X3736">
            <v>19</v>
          </cell>
          <cell r="Y3736">
            <v>1.2</v>
          </cell>
          <cell r="Z3736">
            <v>54.4</v>
          </cell>
          <cell r="AA3736">
            <v>36.2</v>
          </cell>
          <cell r="AB3736">
            <v>36.3</v>
          </cell>
          <cell r="AC3736">
            <v>0.071484864</v>
          </cell>
          <cell r="AD3736">
            <v>11.9</v>
          </cell>
          <cell r="AE3736">
            <v>13.24</v>
          </cell>
          <cell r="AF3736">
            <v>288</v>
          </cell>
          <cell r="AG3736" t="str">
            <v>否</v>
          </cell>
        </row>
        <row r="3737">
          <cell r="A3737" t="str">
            <v>MD6126</v>
          </cell>
          <cell r="B3737" t="str">
            <v>MD2022016</v>
          </cell>
          <cell r="C3737" t="str">
            <v>mideer 矫正书包  极速光年</v>
          </cell>
          <cell r="D3737" t="str">
            <v>mideer Spinecare Kids Backpack - Light-year Express</v>
          </cell>
          <cell r="E3737" t="str">
            <v>6936352561262</v>
          </cell>
          <cell r="F3737">
            <v>399</v>
          </cell>
          <cell r="G3737">
            <v>525</v>
          </cell>
          <cell r="H3737" t="str">
            <v/>
          </cell>
          <cell r="I3737" t="str">
            <v>老品</v>
          </cell>
          <cell r="J3737" t="str">
            <v/>
          </cell>
          <cell r="K3737" t="str">
            <v>多项机构认证，矫正护脊，有效转移40%的重量</v>
          </cell>
          <cell r="L3737" t="str">
            <v/>
          </cell>
          <cell r="M3737" t="str">
            <v>销售商品</v>
          </cell>
          <cell r="N3737" t="str">
            <v>2022/03/28</v>
          </cell>
          <cell r="O3737">
            <v>199.5</v>
          </cell>
          <cell r="P3737">
            <v>0.8</v>
          </cell>
          <cell r="Q3737">
            <v>31</v>
          </cell>
          <cell r="R3737">
            <v>25</v>
          </cell>
          <cell r="S3737">
            <v>40</v>
          </cell>
          <cell r="T3737" t="str">
            <v>有</v>
          </cell>
          <cell r="U3737" t="str">
            <v/>
          </cell>
          <cell r="V3737" t="str">
            <v>2190</v>
          </cell>
        </row>
        <row r="3737">
          <cell r="AC3737">
            <v>0</v>
          </cell>
        </row>
        <row r="3737">
          <cell r="AG3737" t="str">
            <v/>
          </cell>
        </row>
        <row r="3738">
          <cell r="A3738" t="str">
            <v>MD6127</v>
          </cell>
          <cell r="B3738" t="str">
            <v>MD2022016</v>
          </cell>
          <cell r="C3738" t="str">
            <v>mideer 矫正书包  花野童话</v>
          </cell>
          <cell r="D3738" t="str">
            <v>mideer Spinecare Kids Backpack - Flower Fairytale</v>
          </cell>
          <cell r="E3738" t="str">
            <v>6936352561279</v>
          </cell>
          <cell r="F3738">
            <v>399</v>
          </cell>
          <cell r="G3738">
            <v>525</v>
          </cell>
          <cell r="H3738" t="str">
            <v/>
          </cell>
          <cell r="I3738" t="str">
            <v>老品</v>
          </cell>
          <cell r="J3738" t="str">
            <v/>
          </cell>
          <cell r="K3738" t="str">
            <v>多项机构认证，矫正护脊，有效转移40%的重量</v>
          </cell>
          <cell r="L3738" t="str">
            <v/>
          </cell>
          <cell r="M3738" t="str">
            <v>销售商品</v>
          </cell>
          <cell r="N3738" t="str">
            <v>2022/03/28</v>
          </cell>
          <cell r="O3738">
            <v>199.5</v>
          </cell>
          <cell r="P3738">
            <v>0.8</v>
          </cell>
          <cell r="Q3738">
            <v>31</v>
          </cell>
          <cell r="R3738">
            <v>25</v>
          </cell>
          <cell r="S3738">
            <v>40</v>
          </cell>
          <cell r="T3738" t="str">
            <v>有</v>
          </cell>
          <cell r="U3738" t="str">
            <v/>
          </cell>
          <cell r="V3738" t="str">
            <v>2190</v>
          </cell>
          <cell r="W3738">
            <v>31</v>
          </cell>
          <cell r="X3738">
            <v>25</v>
          </cell>
          <cell r="Y3738">
            <v>40</v>
          </cell>
          <cell r="Z3738">
            <v>40</v>
          </cell>
          <cell r="AA3738">
            <v>25</v>
          </cell>
          <cell r="AB3738">
            <v>31</v>
          </cell>
          <cell r="AC3738">
            <v>0.031</v>
          </cell>
          <cell r="AD3738">
            <v>0.8</v>
          </cell>
          <cell r="AE3738">
            <v>1.5</v>
          </cell>
          <cell r="AF3738">
            <v>1</v>
          </cell>
          <cell r="AG3738" t="str">
            <v/>
          </cell>
        </row>
        <row r="3739">
          <cell r="A3739" t="str">
            <v>MD6211</v>
          </cell>
          <cell r="B3739" t="str">
            <v>MD2022032</v>
          </cell>
          <cell r="C3739" t="str">
            <v>mideer 成长调节减负书包  驱车环游</v>
          </cell>
          <cell r="D3739" t="str">
            <v>mideer Spinecare Kids Backpack - Monkey on the Go</v>
          </cell>
          <cell r="E3739" t="str">
            <v>6936352562115</v>
          </cell>
          <cell r="F3739">
            <v>450</v>
          </cell>
          <cell r="G3739">
            <v>532.89</v>
          </cell>
          <cell r="H3739" t="str">
            <v/>
          </cell>
          <cell r="I3739" t="str">
            <v>老品</v>
          </cell>
          <cell r="J3739" t="str">
            <v/>
          </cell>
          <cell r="K3739" t="str">
            <v>多项机构认证，矫正护脊，有效转移40%的重量</v>
          </cell>
          <cell r="L3739" t="str">
            <v/>
          </cell>
          <cell r="M3739" t="str">
            <v>销售商品</v>
          </cell>
          <cell r="N3739" t="str">
            <v>2022/05/11</v>
          </cell>
          <cell r="O3739">
            <v>202.5</v>
          </cell>
          <cell r="P3739">
            <v>0.9</v>
          </cell>
          <cell r="Q3739">
            <v>40</v>
          </cell>
          <cell r="R3739">
            <v>25</v>
          </cell>
          <cell r="S3739">
            <v>31</v>
          </cell>
          <cell r="T3739" t="str">
            <v>有</v>
          </cell>
          <cell r="U3739" t="str">
            <v/>
          </cell>
          <cell r="V3739" t="str">
            <v>2190</v>
          </cell>
          <cell r="W3739">
            <v>40</v>
          </cell>
          <cell r="X3739">
            <v>25</v>
          </cell>
          <cell r="Y3739">
            <v>31</v>
          </cell>
          <cell r="Z3739">
            <v>30</v>
          </cell>
          <cell r="AA3739">
            <v>23</v>
          </cell>
          <cell r="AB3739">
            <v>37</v>
          </cell>
          <cell r="AC3739">
            <v>0.02553</v>
          </cell>
          <cell r="AD3739">
            <v>0</v>
          </cell>
          <cell r="AE3739">
            <v>1.8</v>
          </cell>
          <cell r="AF3739">
            <v>0</v>
          </cell>
          <cell r="AG3739" t="str">
            <v/>
          </cell>
        </row>
        <row r="3740">
          <cell r="A3740" t="str">
            <v>MD6210</v>
          </cell>
          <cell r="B3740" t="str">
            <v>MD2022032</v>
          </cell>
          <cell r="C3740" t="str">
            <v>mideer 成长调节减负书包  绘画猫</v>
          </cell>
          <cell r="D3740" t="str">
            <v>mideer Spinecare Kids Backpack - Artistic Cats</v>
          </cell>
          <cell r="E3740" t="str">
            <v>6936352562108</v>
          </cell>
          <cell r="F3740">
            <v>450</v>
          </cell>
          <cell r="G3740">
            <v>532.89</v>
          </cell>
          <cell r="H3740" t="str">
            <v/>
          </cell>
          <cell r="I3740" t="str">
            <v>老品</v>
          </cell>
          <cell r="J3740" t="str">
            <v/>
          </cell>
          <cell r="K3740" t="str">
            <v>多项机构认证，矫正护脊，有效转移40%的重量</v>
          </cell>
          <cell r="L3740" t="str">
            <v/>
          </cell>
          <cell r="M3740" t="str">
            <v>销售商品</v>
          </cell>
          <cell r="N3740" t="str">
            <v>2022/05/26</v>
          </cell>
          <cell r="O3740">
            <v>202.5</v>
          </cell>
          <cell r="P3740">
            <v>0.9</v>
          </cell>
          <cell r="Q3740">
            <v>40</v>
          </cell>
          <cell r="R3740">
            <v>25</v>
          </cell>
          <cell r="S3740">
            <v>31</v>
          </cell>
          <cell r="T3740" t="str">
            <v>有</v>
          </cell>
          <cell r="U3740" t="str">
            <v/>
          </cell>
          <cell r="V3740" t="str">
            <v>2190</v>
          </cell>
          <cell r="W3740">
            <v>40</v>
          </cell>
          <cell r="X3740">
            <v>25</v>
          </cell>
          <cell r="Y3740">
            <v>31</v>
          </cell>
          <cell r="Z3740">
            <v>30</v>
          </cell>
          <cell r="AA3740">
            <v>23</v>
          </cell>
          <cell r="AB3740">
            <v>37</v>
          </cell>
          <cell r="AC3740">
            <v>0.02553</v>
          </cell>
          <cell r="AD3740">
            <v>0.9</v>
          </cell>
          <cell r="AE3740">
            <v>1.8</v>
          </cell>
          <cell r="AF3740">
            <v>1</v>
          </cell>
          <cell r="AG3740" t="str">
            <v/>
          </cell>
        </row>
        <row r="3741">
          <cell r="A3741" t="str">
            <v>MD6124</v>
          </cell>
          <cell r="B3741" t="str">
            <v>MD2022049</v>
          </cell>
          <cell r="C3741" t="str">
            <v>mideer艺术家系列幼儿背包-霸王龙</v>
          </cell>
          <cell r="D3741" t="str">
            <v>mideer Artist Kid Backpack - T-Rex</v>
          </cell>
          <cell r="E3741" t="str">
            <v>6936352561248</v>
          </cell>
          <cell r="F3741">
            <v>129</v>
          </cell>
          <cell r="G3741">
            <v>129</v>
          </cell>
          <cell r="H3741" t="str">
            <v>3+</v>
          </cell>
          <cell r="I3741" t="str">
            <v>老品</v>
          </cell>
          <cell r="J3741" t="str">
            <v>1、产品同竞品差异点（优势点）：/
2、产品功能点：
3、产品设计优势：
4、产品教育属性优势：
5、产品安全属性优势：
6、产品相关服务优势：
7、其他：</v>
          </cell>
          <cell r="K3741" t="str">
            <v>暂缺</v>
          </cell>
          <cell r="L3741" t="str">
            <v/>
          </cell>
          <cell r="M3741" t="str">
            <v>销售商品</v>
          </cell>
          <cell r="N3741" t="str">
            <v>2022/07/12</v>
          </cell>
          <cell r="O3741">
            <v>49.02</v>
          </cell>
          <cell r="P3741">
            <v>0.67</v>
          </cell>
          <cell r="Q3741">
            <v>21</v>
          </cell>
          <cell r="R3741">
            <v>8.5</v>
          </cell>
          <cell r="S3741">
            <v>26</v>
          </cell>
          <cell r="T3741" t="str">
            <v>有</v>
          </cell>
          <cell r="U3741" t="str">
            <v/>
          </cell>
          <cell r="V3741" t="str">
            <v>2190</v>
          </cell>
          <cell r="W3741">
            <v>23</v>
          </cell>
          <cell r="X3741">
            <v>27</v>
          </cell>
          <cell r="Y3741">
            <v>11</v>
          </cell>
          <cell r="Z3741">
            <v>62.5</v>
          </cell>
          <cell r="AA3741">
            <v>62.5</v>
          </cell>
          <cell r="AB3741">
            <v>55</v>
          </cell>
          <cell r="AC3741">
            <v>0.21484375</v>
          </cell>
          <cell r="AD3741">
            <v>13.4</v>
          </cell>
          <cell r="AE3741">
            <v>13.6</v>
          </cell>
          <cell r="AF3741">
            <v>20</v>
          </cell>
          <cell r="AG3741" t="str">
            <v/>
          </cell>
        </row>
        <row r="3742">
          <cell r="A3742" t="str">
            <v>MD6232</v>
          </cell>
          <cell r="B3742" t="str">
            <v>MD2022051</v>
          </cell>
          <cell r="C3742" t="str">
            <v>mideer好朋友系列幼儿背包-机灵兔</v>
          </cell>
          <cell r="D3742" t="str">
            <v>mideer Kid Backpack (We Are Friends) - Clever Rabbit</v>
          </cell>
          <cell r="E3742" t="str">
            <v>6936352562320</v>
          </cell>
          <cell r="F3742">
            <v>139</v>
          </cell>
          <cell r="G3742">
            <v>139</v>
          </cell>
          <cell r="H3742" t="str">
            <v/>
          </cell>
          <cell r="I3742" t="str">
            <v>老品</v>
          </cell>
          <cell r="J3742" t="str">
            <v/>
          </cell>
          <cell r="K3742" t="str">
            <v>搭配防走失绳，340g轻量设计，萌宠造型更吸睛</v>
          </cell>
          <cell r="L3742" t="str">
            <v/>
          </cell>
          <cell r="M3742" t="str">
            <v>销售商品</v>
          </cell>
          <cell r="N3742" t="str">
            <v>2022/07/22</v>
          </cell>
          <cell r="O3742">
            <v>52.82</v>
          </cell>
          <cell r="P3742">
            <v>0.7</v>
          </cell>
          <cell r="Q3742">
            <v>24.5</v>
          </cell>
          <cell r="R3742">
            <v>10.5</v>
          </cell>
          <cell r="S3742">
            <v>24</v>
          </cell>
          <cell r="T3742" t="str">
            <v>有</v>
          </cell>
          <cell r="U3742" t="str">
            <v/>
          </cell>
          <cell r="V3742" t="str">
            <v>2190</v>
          </cell>
        </row>
        <row r="3742">
          <cell r="AC3742">
            <v>0</v>
          </cell>
        </row>
        <row r="3742">
          <cell r="AG3742" t="str">
            <v/>
          </cell>
        </row>
        <row r="3743">
          <cell r="A3743" t="str">
            <v>MD6233</v>
          </cell>
          <cell r="B3743" t="str">
            <v>MD2022051</v>
          </cell>
          <cell r="C3743" t="str">
            <v>mideer 好朋友背包  温驯猫</v>
          </cell>
          <cell r="D3743" t="str">
            <v>mideer Kid Backpack (We Are Friends) - Gentle Cat</v>
          </cell>
          <cell r="E3743" t="str">
            <v>6936352562337</v>
          </cell>
          <cell r="F3743">
            <v>139</v>
          </cell>
          <cell r="G3743">
            <v>139</v>
          </cell>
          <cell r="H3743" t="str">
            <v/>
          </cell>
          <cell r="I3743" t="str">
            <v>老品</v>
          </cell>
          <cell r="J3743" t="str">
            <v/>
          </cell>
          <cell r="K3743" t="str">
            <v>搭配防走失绳，340g轻量设计，萌宠造型更吸睛</v>
          </cell>
          <cell r="L3743" t="str">
            <v/>
          </cell>
          <cell r="M3743" t="str">
            <v>销售商品</v>
          </cell>
          <cell r="N3743" t="str">
            <v>2022/07/22</v>
          </cell>
          <cell r="O3743">
            <v>52.82</v>
          </cell>
          <cell r="P3743">
            <v>0.7</v>
          </cell>
          <cell r="Q3743">
            <v>24.5</v>
          </cell>
          <cell r="R3743">
            <v>10.5</v>
          </cell>
          <cell r="S3743">
            <v>24</v>
          </cell>
          <cell r="T3743" t="str">
            <v>有</v>
          </cell>
          <cell r="U3743" t="str">
            <v/>
          </cell>
          <cell r="V3743" t="str">
            <v>2190</v>
          </cell>
        </row>
        <row r="3743">
          <cell r="AC3743">
            <v>0</v>
          </cell>
        </row>
        <row r="3743">
          <cell r="AG3743" t="str">
            <v/>
          </cell>
        </row>
        <row r="3744">
          <cell r="A3744" t="str">
            <v>MD6234</v>
          </cell>
          <cell r="B3744" t="str">
            <v>MD2022051</v>
          </cell>
          <cell r="C3744" t="str">
            <v>mideer好朋友系列幼儿背包-趣鸭鸭</v>
          </cell>
          <cell r="D3744" t="str">
            <v>mideer Kid Backpack (We Are Friends) - Fun Duck</v>
          </cell>
          <cell r="E3744" t="str">
            <v>6936352562344</v>
          </cell>
          <cell r="F3744">
            <v>139</v>
          </cell>
          <cell r="G3744">
            <v>139</v>
          </cell>
          <cell r="H3744" t="str">
            <v/>
          </cell>
          <cell r="I3744" t="str">
            <v>老品</v>
          </cell>
          <cell r="J3744" t="str">
            <v/>
          </cell>
          <cell r="K3744" t="str">
            <v>搭配防走失绳，340g轻量设计，萌宠造型更吸睛</v>
          </cell>
          <cell r="L3744" t="str">
            <v/>
          </cell>
          <cell r="M3744" t="str">
            <v>销售商品</v>
          </cell>
          <cell r="N3744" t="str">
            <v>2022/07/22</v>
          </cell>
          <cell r="O3744">
            <v>52.82</v>
          </cell>
          <cell r="P3744">
            <v>0.7</v>
          </cell>
          <cell r="Q3744">
            <v>24.5</v>
          </cell>
          <cell r="R3744">
            <v>10.5</v>
          </cell>
          <cell r="S3744">
            <v>24</v>
          </cell>
          <cell r="T3744" t="str">
            <v>有</v>
          </cell>
          <cell r="U3744" t="str">
            <v/>
          </cell>
          <cell r="V3744" t="str">
            <v>2190</v>
          </cell>
        </row>
        <row r="3744">
          <cell r="AC3744">
            <v>0</v>
          </cell>
        </row>
        <row r="3744">
          <cell r="AG3744" t="str">
            <v/>
          </cell>
        </row>
        <row r="3745">
          <cell r="A3745" t="str">
            <v>MD6235</v>
          </cell>
          <cell r="B3745" t="str">
            <v>MD2022051</v>
          </cell>
          <cell r="C3745" t="str">
            <v>mideer 好朋友背包  调皮熊</v>
          </cell>
          <cell r="D3745" t="str">
            <v>mideer Kid Backpack (We Are Friends) - Naughty Bear</v>
          </cell>
          <cell r="E3745" t="str">
            <v>6936352562351</v>
          </cell>
          <cell r="F3745">
            <v>139</v>
          </cell>
          <cell r="G3745">
            <v>139</v>
          </cell>
          <cell r="H3745" t="str">
            <v/>
          </cell>
          <cell r="I3745" t="str">
            <v>老品</v>
          </cell>
          <cell r="J3745" t="str">
            <v/>
          </cell>
          <cell r="K3745" t="str">
            <v>搭配防走失绳，340g轻量设计，萌宠造型更吸睛</v>
          </cell>
          <cell r="L3745" t="str">
            <v/>
          </cell>
          <cell r="M3745" t="str">
            <v>销售商品</v>
          </cell>
          <cell r="N3745" t="str">
            <v>2022/07/22</v>
          </cell>
          <cell r="O3745">
            <v>52.82</v>
          </cell>
          <cell r="P3745">
            <v>0.7</v>
          </cell>
          <cell r="Q3745">
            <v>24.5</v>
          </cell>
          <cell r="R3745">
            <v>10.5</v>
          </cell>
          <cell r="S3745">
            <v>24</v>
          </cell>
          <cell r="T3745" t="str">
            <v>有</v>
          </cell>
          <cell r="U3745" t="str">
            <v/>
          </cell>
          <cell r="V3745" t="str">
            <v>2190</v>
          </cell>
        </row>
        <row r="3745">
          <cell r="AC3745">
            <v>0</v>
          </cell>
        </row>
        <row r="3745">
          <cell r="AG3745" t="str">
            <v/>
          </cell>
        </row>
        <row r="3746">
          <cell r="A3746" t="str">
            <v>MD6225</v>
          </cell>
          <cell r="B3746" t="str">
            <v>MD2022032</v>
          </cell>
          <cell r="C3746" t="str">
            <v>mideer 成长调节减负书包  太空漫游</v>
          </cell>
          <cell r="D3746" t="str">
            <v>mideer Spinecare Kids Backpack - Space Odyssey</v>
          </cell>
          <cell r="E3746" t="str">
            <v>6936352562252</v>
          </cell>
          <cell r="F3746">
            <v>450</v>
          </cell>
          <cell r="G3746">
            <v>532.89</v>
          </cell>
          <cell r="H3746" t="str">
            <v/>
          </cell>
          <cell r="I3746" t="str">
            <v>老品</v>
          </cell>
          <cell r="J3746" t="str">
            <v/>
          </cell>
          <cell r="K3746" t="str">
            <v>多项机构认证，矫正护脊，有效转移40%的重量</v>
          </cell>
          <cell r="L3746" t="str">
            <v/>
          </cell>
          <cell r="M3746" t="str">
            <v>销售商品</v>
          </cell>
          <cell r="N3746" t="str">
            <v>2022/08/19</v>
          </cell>
          <cell r="O3746">
            <v>202.5</v>
          </cell>
          <cell r="P3746">
            <v>0.9</v>
          </cell>
          <cell r="Q3746">
            <v>40</v>
          </cell>
          <cell r="R3746">
            <v>25</v>
          </cell>
          <cell r="S3746">
            <v>31</v>
          </cell>
          <cell r="T3746" t="str">
            <v>有</v>
          </cell>
          <cell r="U3746" t="str">
            <v/>
          </cell>
          <cell r="V3746" t="str">
            <v>2190</v>
          </cell>
          <cell r="W3746">
            <v>21</v>
          </cell>
          <cell r="X3746">
            <v>10</v>
          </cell>
          <cell r="Y3746">
            <v>15</v>
          </cell>
          <cell r="Z3746">
            <v>40</v>
          </cell>
          <cell r="AA3746">
            <v>25</v>
          </cell>
          <cell r="AB3746">
            <v>31</v>
          </cell>
          <cell r="AC3746">
            <v>0.031</v>
          </cell>
          <cell r="AD3746">
            <v>0.9</v>
          </cell>
          <cell r="AE3746">
            <v>1.96</v>
          </cell>
          <cell r="AF3746">
            <v>1</v>
          </cell>
          <cell r="AG3746" t="str">
            <v/>
          </cell>
        </row>
        <row r="3747">
          <cell r="A3747" t="str">
            <v>MD6203</v>
          </cell>
          <cell r="B3747" t="str">
            <v>MD2022049</v>
          </cell>
          <cell r="C3747" t="str">
            <v>mideer 果冻背包  毛毛虫</v>
          </cell>
          <cell r="D3747" t="str">
            <v>mideer Artist Kid Backpack - The Very Hungry Caterpillar</v>
          </cell>
          <cell r="E3747" t="str">
            <v>6936352562030</v>
          </cell>
          <cell r="F3747">
            <v>129</v>
          </cell>
          <cell r="G3747">
            <v>169.74</v>
          </cell>
          <cell r="H3747" t="str">
            <v/>
          </cell>
          <cell r="I3747" t="str">
            <v>老品</v>
          </cell>
          <cell r="J3747" t="str">
            <v/>
          </cell>
          <cell r="K3747" t="str">
            <v>暂缺</v>
          </cell>
          <cell r="L3747" t="str">
            <v/>
          </cell>
          <cell r="M3747" t="str">
            <v>销售商品</v>
          </cell>
          <cell r="N3747" t="str">
            <v>2022/09/08</v>
          </cell>
          <cell r="O3747">
            <v>64.5</v>
          </cell>
        </row>
        <row r="3747">
          <cell r="Q3747">
            <v>21</v>
          </cell>
          <cell r="R3747">
            <v>8.5</v>
          </cell>
          <cell r="S3747">
            <v>26</v>
          </cell>
          <cell r="T3747" t="str">
            <v>有</v>
          </cell>
          <cell r="U3747" t="str">
            <v/>
          </cell>
          <cell r="V3747" t="str">
            <v>2190</v>
          </cell>
        </row>
        <row r="3747">
          <cell r="AC3747">
            <v>0</v>
          </cell>
        </row>
        <row r="3747">
          <cell r="AG3747" t="str">
            <v/>
          </cell>
        </row>
        <row r="3748">
          <cell r="A3748" t="str">
            <v>MD6279</v>
          </cell>
          <cell r="B3748" t="str">
            <v>MD2023013</v>
          </cell>
          <cell r="C3748" t="str">
            <v>mideer 多拿包  浅卡其</v>
          </cell>
          <cell r="D3748" t="str">
            <v>mideer Outing Kids Backpack - Light Khaki</v>
          </cell>
          <cell r="E3748" t="str">
            <v>6936352562795</v>
          </cell>
          <cell r="F3748">
            <v>168</v>
          </cell>
          <cell r="G3748">
            <v>181.9</v>
          </cell>
          <cell r="H3748" t="str">
            <v>3+到20+</v>
          </cell>
          <cell r="I3748" t="str">
            <v>老品</v>
          </cell>
          <cell r="J3748" t="str">
            <v>1、产品同竞品差异点（优势点）：多拿包为全新概念，拆卸设计一包多用
2、产品功能点：一包多用、防丢口哨、防水主仓
3、产品设计优势：拆卸设计一包多用、全新概念、有两个尺寸可选
4、产品教育属性优势：/
5、产品安全属性优势：双重透气、防水主仓
6、产品相关服务优势：/
7、其他：/</v>
          </cell>
          <cell r="K3748" t="str">
            <v>可拆解设计，一包多用，附防走失口哨</v>
          </cell>
          <cell r="L3748" t="str">
            <v/>
          </cell>
          <cell r="M3748" t="str">
            <v>销售商品</v>
          </cell>
          <cell r="N3748" t="str">
            <v>2023/01/17</v>
          </cell>
          <cell r="O3748">
            <v>70.56</v>
          </cell>
          <cell r="P3748">
            <v>0.4</v>
          </cell>
          <cell r="Q3748">
            <v>21</v>
          </cell>
          <cell r="R3748">
            <v>10</v>
          </cell>
          <cell r="S3748">
            <v>15</v>
          </cell>
          <cell r="T3748" t="str">
            <v>有</v>
          </cell>
          <cell r="U3748" t="str">
            <v/>
          </cell>
          <cell r="V3748" t="str">
            <v>2190</v>
          </cell>
          <cell r="W3748">
            <v>21</v>
          </cell>
          <cell r="X3748">
            <v>10</v>
          </cell>
          <cell r="Y3748">
            <v>15</v>
          </cell>
          <cell r="Z3748">
            <v>58</v>
          </cell>
          <cell r="AA3748">
            <v>30</v>
          </cell>
          <cell r="AB3748">
            <v>56</v>
          </cell>
          <cell r="AC3748">
            <v>0.09744</v>
          </cell>
          <cell r="AD3748">
            <v>4</v>
          </cell>
          <cell r="AE3748">
            <v>7.6</v>
          </cell>
          <cell r="AF3748">
            <v>10</v>
          </cell>
          <cell r="AG3748" t="str">
            <v/>
          </cell>
        </row>
        <row r="3749">
          <cell r="A3749" t="str">
            <v>MD6278</v>
          </cell>
          <cell r="B3749" t="str">
            <v>MD2023013</v>
          </cell>
          <cell r="C3749" t="str">
            <v>mideer 多拿包  蓝色</v>
          </cell>
          <cell r="D3749" t="str">
            <v>mideer Outing Kids Backpack - Blue</v>
          </cell>
          <cell r="E3749" t="str">
            <v>6936352562788</v>
          </cell>
          <cell r="F3749">
            <v>168</v>
          </cell>
          <cell r="G3749">
            <v>185.68</v>
          </cell>
          <cell r="H3749" t="str">
            <v/>
          </cell>
          <cell r="I3749" t="str">
            <v>老品</v>
          </cell>
          <cell r="J3749" t="str">
            <v/>
          </cell>
          <cell r="K3749" t="str">
            <v>可拆解设计，一包多用，附防走失口哨</v>
          </cell>
          <cell r="L3749" t="str">
            <v/>
          </cell>
          <cell r="M3749" t="str">
            <v>销售商品</v>
          </cell>
          <cell r="N3749" t="str">
            <v>2023/01/17</v>
          </cell>
          <cell r="O3749">
            <v>70.56</v>
          </cell>
          <cell r="P3749">
            <v>0.7</v>
          </cell>
          <cell r="Q3749">
            <v>21</v>
          </cell>
          <cell r="R3749">
            <v>10</v>
          </cell>
          <cell r="S3749">
            <v>15</v>
          </cell>
          <cell r="T3749" t="str">
            <v>有</v>
          </cell>
          <cell r="U3749" t="str">
            <v/>
          </cell>
          <cell r="V3749" t="str">
            <v>2190</v>
          </cell>
          <cell r="W3749">
            <v>21</v>
          </cell>
          <cell r="X3749">
            <v>10</v>
          </cell>
          <cell r="Y3749">
            <v>15</v>
          </cell>
          <cell r="Z3749">
            <v>0</v>
          </cell>
          <cell r="AA3749">
            <v>0</v>
          </cell>
          <cell r="AB3749">
            <v>0</v>
          </cell>
          <cell r="AC3749">
            <v>0</v>
          </cell>
          <cell r="AD3749">
            <v>0</v>
          </cell>
          <cell r="AE3749">
            <v>0</v>
          </cell>
          <cell r="AF3749">
            <v>0</v>
          </cell>
          <cell r="AG3749" t="str">
            <v/>
          </cell>
        </row>
        <row r="3750">
          <cell r="A3750" t="str">
            <v>CT7056</v>
          </cell>
          <cell r="B3750" t="str">
            <v>MD2019001</v>
          </cell>
          <cell r="C3750" t="str">
            <v>艺术家系列礼品袋(外贸版尺寸)</v>
          </cell>
          <cell r="D3750" t="str">
            <v>无</v>
          </cell>
          <cell r="E3750" t="str">
            <v>9656352570565</v>
          </cell>
          <cell r="F3750">
            <v>2.1</v>
          </cell>
          <cell r="G3750">
            <v>1.85</v>
          </cell>
          <cell r="H3750" t="str">
            <v/>
          </cell>
          <cell r="I3750" t="str">
            <v>老品</v>
          </cell>
          <cell r="J3750" t="str">
            <v/>
          </cell>
          <cell r="K3750" t="str">
            <v>暂缺</v>
          </cell>
          <cell r="L3750" t="str">
            <v/>
          </cell>
          <cell r="M3750" t="str">
            <v>赠品</v>
          </cell>
          <cell r="N3750" t="str">
            <v>2022/07/29</v>
          </cell>
          <cell r="O3750">
            <v>2.1</v>
          </cell>
        </row>
        <row r="3750">
          <cell r="Q3750">
            <v>0</v>
          </cell>
          <cell r="R3750">
            <v>0</v>
          </cell>
          <cell r="S3750">
            <v>0</v>
          </cell>
          <cell r="T3750" t="str">
            <v>有</v>
          </cell>
          <cell r="U3750" t="str">
            <v/>
          </cell>
          <cell r="V3750" t="str">
            <v>2190</v>
          </cell>
        </row>
        <row r="3750">
          <cell r="AC3750">
            <v>0</v>
          </cell>
        </row>
        <row r="3750">
          <cell r="AG3750" t="str">
            <v/>
          </cell>
        </row>
        <row r="3751">
          <cell r="A3751" t="str">
            <v>MD6284</v>
          </cell>
          <cell r="B3751" t="str">
            <v>MD2019001</v>
          </cell>
          <cell r="C3751" t="str">
            <v>2023年送礼礼品袋（红）</v>
          </cell>
          <cell r="D3751" t="str">
            <v>无</v>
          </cell>
          <cell r="E3751" t="str">
            <v>6936352562849</v>
          </cell>
          <cell r="F3751">
            <v>8</v>
          </cell>
          <cell r="G3751">
            <v>8</v>
          </cell>
          <cell r="H3751" t="str">
            <v/>
          </cell>
          <cell r="I3751" t="str">
            <v>老品</v>
          </cell>
          <cell r="J3751" t="str">
            <v/>
          </cell>
          <cell r="K3751" t="str">
            <v>暂缺</v>
          </cell>
          <cell r="L3751" t="str">
            <v/>
          </cell>
          <cell r="M3751" t="str">
            <v>赠品</v>
          </cell>
          <cell r="N3751" t="str">
            <v>2022/12/07</v>
          </cell>
        </row>
        <row r="3751">
          <cell r="P3751">
            <v>0</v>
          </cell>
          <cell r="Q3751">
            <v>0</v>
          </cell>
          <cell r="R3751">
            <v>0</v>
          </cell>
          <cell r="S3751">
            <v>0</v>
          </cell>
          <cell r="T3751" t="str">
            <v>有</v>
          </cell>
          <cell r="U3751" t="str">
            <v/>
          </cell>
          <cell r="V3751" t="str">
            <v>2190</v>
          </cell>
        </row>
        <row r="3751">
          <cell r="Z3751">
            <v>0</v>
          </cell>
          <cell r="AA3751">
            <v>0</v>
          </cell>
          <cell r="AB3751">
            <v>0</v>
          </cell>
          <cell r="AC3751">
            <v>0</v>
          </cell>
          <cell r="AD3751">
            <v>0</v>
          </cell>
          <cell r="AE3751">
            <v>0</v>
          </cell>
          <cell r="AF3751">
            <v>100</v>
          </cell>
          <cell r="AG3751" t="str">
            <v/>
          </cell>
        </row>
        <row r="3752">
          <cell r="A3752" t="str">
            <v>MK0148</v>
          </cell>
          <cell r="B3752" t="str">
            <v>MD2019001</v>
          </cell>
          <cell r="C3752" t="str">
            <v>塑料袋（外贸客订）</v>
          </cell>
          <cell r="D3752" t="str">
            <v>无</v>
          </cell>
          <cell r="E3752" t="str">
            <v>6936352501961</v>
          </cell>
          <cell r="F3752">
            <v>1.9</v>
          </cell>
          <cell r="G3752">
            <v>1.83</v>
          </cell>
          <cell r="H3752" t="str">
            <v/>
          </cell>
          <cell r="I3752" t="str">
            <v>老品</v>
          </cell>
          <cell r="J3752" t="str">
            <v/>
          </cell>
          <cell r="K3752" t="str">
            <v>暂缺</v>
          </cell>
          <cell r="L3752" t="str">
            <v/>
          </cell>
          <cell r="M3752" t="str">
            <v>宣发物料</v>
          </cell>
          <cell r="N3752" t="str">
            <v>2019/01/01</v>
          </cell>
          <cell r="O3752">
            <v>0</v>
          </cell>
        </row>
        <row r="3752">
          <cell r="Q3752">
            <v>0</v>
          </cell>
          <cell r="R3752">
            <v>0</v>
          </cell>
          <cell r="S3752">
            <v>0</v>
          </cell>
          <cell r="T3752" t="str">
            <v>有</v>
          </cell>
          <cell r="U3752" t="str">
            <v/>
          </cell>
          <cell r="V3752" t="str">
            <v>2190</v>
          </cell>
        </row>
        <row r="3752">
          <cell r="AC3752">
            <v>0</v>
          </cell>
        </row>
        <row r="3752">
          <cell r="AG3752" t="str">
            <v/>
          </cell>
        </row>
        <row r="3753">
          <cell r="A3753" t="str">
            <v>MK0154</v>
          </cell>
          <cell r="B3753" t="str">
            <v>MD2019001</v>
          </cell>
          <cell r="C3753" t="str">
            <v>展会编织袋</v>
          </cell>
          <cell r="D3753" t="str">
            <v>无</v>
          </cell>
          <cell r="E3753" t="str">
            <v>0</v>
          </cell>
          <cell r="F3753">
            <v>3.8</v>
          </cell>
          <cell r="G3753">
            <v>3.75</v>
          </cell>
          <cell r="H3753" t="str">
            <v/>
          </cell>
          <cell r="I3753" t="str">
            <v/>
          </cell>
          <cell r="J3753" t="str">
            <v/>
          </cell>
          <cell r="K3753" t="str">
            <v>暂缺</v>
          </cell>
          <cell r="L3753" t="str">
            <v/>
          </cell>
          <cell r="M3753" t="str">
            <v>宣发物料</v>
          </cell>
          <cell r="N3753" t="str">
            <v/>
          </cell>
        </row>
        <row r="3753">
          <cell r="Q3753">
            <v>0</v>
          </cell>
          <cell r="R3753">
            <v>0</v>
          </cell>
          <cell r="S3753">
            <v>0</v>
          </cell>
          <cell r="T3753" t="str">
            <v>有</v>
          </cell>
          <cell r="U3753" t="str">
            <v/>
          </cell>
          <cell r="V3753" t="str">
            <v>2190</v>
          </cell>
        </row>
        <row r="3753">
          <cell r="AC3753">
            <v>0</v>
          </cell>
        </row>
        <row r="3753">
          <cell r="AG3753" t="str">
            <v/>
          </cell>
        </row>
        <row r="3754">
          <cell r="A3754" t="str">
            <v>MK0157</v>
          </cell>
          <cell r="B3754" t="str">
            <v>MD2019001</v>
          </cell>
          <cell r="C3754" t="str">
            <v>HUG Z 成都展会帆布袋-猫</v>
          </cell>
          <cell r="D3754" t="str">
            <v>无</v>
          </cell>
          <cell r="E3754" t="str">
            <v>0</v>
          </cell>
          <cell r="F3754">
            <v>5.4</v>
          </cell>
          <cell r="G3754">
            <v>5.4</v>
          </cell>
          <cell r="H3754" t="str">
            <v/>
          </cell>
          <cell r="I3754" t="str">
            <v>老品</v>
          </cell>
          <cell r="J3754" t="str">
            <v/>
          </cell>
          <cell r="K3754" t="str">
            <v>暂缺</v>
          </cell>
          <cell r="L3754" t="str">
            <v/>
          </cell>
          <cell r="M3754" t="str">
            <v>宣发物料</v>
          </cell>
          <cell r="N3754" t="str">
            <v>2019/01/01</v>
          </cell>
          <cell r="O3754">
            <v>0</v>
          </cell>
        </row>
        <row r="3754">
          <cell r="Q3754">
            <v>0</v>
          </cell>
          <cell r="R3754">
            <v>0</v>
          </cell>
          <cell r="S3754">
            <v>0</v>
          </cell>
          <cell r="T3754" t="str">
            <v>有</v>
          </cell>
          <cell r="U3754" t="str">
            <v/>
          </cell>
          <cell r="V3754" t="str">
            <v>2190</v>
          </cell>
        </row>
        <row r="3754">
          <cell r="AC3754">
            <v>0</v>
          </cell>
        </row>
        <row r="3754">
          <cell r="AG3754" t="str">
            <v/>
          </cell>
        </row>
        <row r="3755">
          <cell r="A3755" t="str">
            <v>MK0226</v>
          </cell>
          <cell r="B3755" t="str">
            <v>MD2019001</v>
          </cell>
          <cell r="C3755" t="str">
            <v>mideer棉布袋</v>
          </cell>
          <cell r="D3755" t="str">
            <v>无</v>
          </cell>
          <cell r="E3755" t="str">
            <v>6936352502265</v>
          </cell>
          <cell r="F3755">
            <v>2.1</v>
          </cell>
          <cell r="G3755">
            <v>2.08</v>
          </cell>
          <cell r="H3755" t="str">
            <v/>
          </cell>
          <cell r="I3755" t="str">
            <v>老品</v>
          </cell>
          <cell r="J3755" t="str">
            <v/>
          </cell>
          <cell r="K3755" t="str">
            <v>暂缺</v>
          </cell>
          <cell r="L3755" t="str">
            <v/>
          </cell>
          <cell r="M3755" t="str">
            <v>宣发物料</v>
          </cell>
          <cell r="N3755" t="str">
            <v>2019/01/01</v>
          </cell>
          <cell r="O3755">
            <v>0</v>
          </cell>
        </row>
        <row r="3755">
          <cell r="Q3755">
            <v>16.5</v>
          </cell>
          <cell r="R3755">
            <v>23</v>
          </cell>
          <cell r="S3755">
            <v>0</v>
          </cell>
          <cell r="T3755" t="str">
            <v>有</v>
          </cell>
          <cell r="U3755" t="str">
            <v/>
          </cell>
          <cell r="V3755" t="str">
            <v>2190</v>
          </cell>
        </row>
        <row r="3755">
          <cell r="AC3755">
            <v>0</v>
          </cell>
        </row>
        <row r="3755">
          <cell r="AG3755" t="str">
            <v/>
          </cell>
        </row>
        <row r="3756">
          <cell r="A3756" t="str">
            <v>MK0405</v>
          </cell>
          <cell r="B3756" t="str">
            <v>MD2019001</v>
          </cell>
          <cell r="C3756" t="str">
            <v>手提袋-mini吨（玫红色）</v>
          </cell>
          <cell r="D3756" t="str">
            <v>无</v>
          </cell>
          <cell r="E3756" t="str">
            <v>6936352504641</v>
          </cell>
          <cell r="F3756">
            <v>6</v>
          </cell>
          <cell r="G3756">
            <v>6</v>
          </cell>
          <cell r="H3756" t="str">
            <v/>
          </cell>
          <cell r="I3756" t="str">
            <v>老品</v>
          </cell>
          <cell r="J3756" t="str">
            <v/>
          </cell>
          <cell r="K3756" t="str">
            <v>暂缺</v>
          </cell>
          <cell r="L3756" t="str">
            <v/>
          </cell>
          <cell r="M3756" t="str">
            <v>宣发物料</v>
          </cell>
          <cell r="N3756" t="str">
            <v>2019/01/01</v>
          </cell>
          <cell r="O3756">
            <v>6</v>
          </cell>
        </row>
        <row r="3756">
          <cell r="Q3756">
            <v>0</v>
          </cell>
          <cell r="R3756">
            <v>0</v>
          </cell>
          <cell r="S3756">
            <v>0</v>
          </cell>
          <cell r="T3756" t="str">
            <v>有</v>
          </cell>
          <cell r="U3756" t="str">
            <v/>
          </cell>
          <cell r="V3756" t="str">
            <v>2190</v>
          </cell>
        </row>
        <row r="3756">
          <cell r="AC3756">
            <v>0</v>
          </cell>
        </row>
        <row r="3756">
          <cell r="AG3756" t="str">
            <v/>
          </cell>
        </row>
        <row r="3757">
          <cell r="A3757" t="str">
            <v>MK0406</v>
          </cell>
          <cell r="B3757" t="str">
            <v>MD2019001</v>
          </cell>
          <cell r="C3757" t="str">
            <v>手提袋-mini吨（绿色）</v>
          </cell>
          <cell r="D3757" t="str">
            <v>无</v>
          </cell>
          <cell r="E3757" t="str">
            <v>6936352504658</v>
          </cell>
          <cell r="F3757">
            <v>6</v>
          </cell>
          <cell r="G3757">
            <v>6</v>
          </cell>
          <cell r="H3757" t="str">
            <v/>
          </cell>
          <cell r="I3757" t="str">
            <v>老品</v>
          </cell>
          <cell r="J3757" t="str">
            <v/>
          </cell>
          <cell r="K3757" t="str">
            <v>暂缺</v>
          </cell>
          <cell r="L3757" t="str">
            <v/>
          </cell>
          <cell r="M3757" t="str">
            <v>宣发物料</v>
          </cell>
          <cell r="N3757" t="str">
            <v>2019/01/01</v>
          </cell>
          <cell r="O3757">
            <v>6</v>
          </cell>
        </row>
        <row r="3757">
          <cell r="Q3757">
            <v>0</v>
          </cell>
          <cell r="R3757">
            <v>0</v>
          </cell>
          <cell r="S3757">
            <v>0</v>
          </cell>
          <cell r="T3757" t="str">
            <v>有</v>
          </cell>
          <cell r="U3757" t="str">
            <v/>
          </cell>
          <cell r="V3757" t="str">
            <v>2190</v>
          </cell>
        </row>
        <row r="3757">
          <cell r="AC3757">
            <v>0</v>
          </cell>
        </row>
        <row r="3757">
          <cell r="AG3757" t="str">
            <v/>
          </cell>
        </row>
        <row r="3758">
          <cell r="A3758" t="str">
            <v>MK0407</v>
          </cell>
          <cell r="B3758" t="str">
            <v>MD2019001</v>
          </cell>
          <cell r="C3758" t="str">
            <v>手提袋-mini吨（蓝色）</v>
          </cell>
          <cell r="D3758" t="str">
            <v>无</v>
          </cell>
          <cell r="E3758" t="str">
            <v>6936352504665</v>
          </cell>
          <cell r="F3758">
            <v>6</v>
          </cell>
          <cell r="G3758">
            <v>6</v>
          </cell>
          <cell r="H3758" t="str">
            <v/>
          </cell>
          <cell r="I3758" t="str">
            <v>老品</v>
          </cell>
          <cell r="J3758" t="str">
            <v/>
          </cell>
          <cell r="K3758" t="str">
            <v>暂缺</v>
          </cell>
          <cell r="L3758" t="str">
            <v/>
          </cell>
          <cell r="M3758" t="str">
            <v>宣发物料</v>
          </cell>
          <cell r="N3758" t="str">
            <v>2019/01/01</v>
          </cell>
          <cell r="O3758">
            <v>6</v>
          </cell>
        </row>
        <row r="3758">
          <cell r="Q3758">
            <v>0</v>
          </cell>
          <cell r="R3758">
            <v>0</v>
          </cell>
          <cell r="S3758">
            <v>0</v>
          </cell>
          <cell r="T3758" t="str">
            <v>有</v>
          </cell>
          <cell r="U3758" t="str">
            <v/>
          </cell>
          <cell r="V3758" t="str">
            <v>2190</v>
          </cell>
        </row>
        <row r="3758">
          <cell r="AC3758">
            <v>0</v>
          </cell>
        </row>
        <row r="3758">
          <cell r="AG3758" t="str">
            <v/>
          </cell>
        </row>
        <row r="3759">
          <cell r="A3759" t="str">
            <v>MK2019</v>
          </cell>
          <cell r="B3759" t="str">
            <v>MD2019001</v>
          </cell>
          <cell r="C3759" t="str">
            <v>mideer达人定制袋 - 一“鹿”同“周”</v>
          </cell>
          <cell r="D3759" t="str">
            <v>无</v>
          </cell>
          <cell r="E3759" t="str">
            <v>6936352520191</v>
          </cell>
          <cell r="F3759">
            <v>9.9</v>
          </cell>
          <cell r="G3759">
            <v>9.9</v>
          </cell>
          <cell r="H3759" t="str">
            <v/>
          </cell>
          <cell r="I3759" t="str">
            <v>老品</v>
          </cell>
          <cell r="J3759" t="str">
            <v/>
          </cell>
          <cell r="K3759" t="str">
            <v>暂缺</v>
          </cell>
          <cell r="L3759" t="str">
            <v/>
          </cell>
          <cell r="M3759" t="str">
            <v>ODM单</v>
          </cell>
          <cell r="N3759" t="str">
            <v>2023/01/01</v>
          </cell>
          <cell r="O3759">
            <v>3.762</v>
          </cell>
        </row>
        <row r="3759">
          <cell r="Q3759">
            <v>0</v>
          </cell>
          <cell r="R3759">
            <v>0</v>
          </cell>
          <cell r="S3759">
            <v>0</v>
          </cell>
          <cell r="T3759" t="str">
            <v>有</v>
          </cell>
          <cell r="U3759" t="str">
            <v/>
          </cell>
          <cell r="V3759" t="str">
            <v>2190</v>
          </cell>
        </row>
        <row r="3759">
          <cell r="AC3759">
            <v>0</v>
          </cell>
        </row>
        <row r="3759">
          <cell r="AG3759" t="str">
            <v/>
          </cell>
        </row>
        <row r="3760">
          <cell r="A3760" t="str">
            <v>MK2240</v>
          </cell>
          <cell r="B3760" t="str">
            <v>MD2019001</v>
          </cell>
          <cell r="C3760" t="str">
            <v>mideer帆布袋-粉色小人</v>
          </cell>
          <cell r="D3760" t="str">
            <v>无</v>
          </cell>
          <cell r="E3760" t="str">
            <v>6936352522409</v>
          </cell>
          <cell r="F3760">
            <v>5.2</v>
          </cell>
          <cell r="G3760">
            <v>5.15</v>
          </cell>
          <cell r="H3760" t="str">
            <v/>
          </cell>
          <cell r="I3760" t="str">
            <v>老品</v>
          </cell>
          <cell r="J3760" t="str">
            <v/>
          </cell>
          <cell r="K3760" t="str">
            <v>暂缺</v>
          </cell>
          <cell r="L3760" t="str">
            <v/>
          </cell>
          <cell r="M3760" t="str">
            <v>非售卖品</v>
          </cell>
          <cell r="N3760" t="str">
            <v>2022/11/29</v>
          </cell>
          <cell r="O3760">
            <v>5.2</v>
          </cell>
        </row>
        <row r="3760">
          <cell r="Q3760">
            <v>0</v>
          </cell>
          <cell r="R3760">
            <v>0</v>
          </cell>
          <cell r="S3760">
            <v>0</v>
          </cell>
          <cell r="T3760" t="str">
            <v>有</v>
          </cell>
          <cell r="U3760" t="str">
            <v/>
          </cell>
          <cell r="V3760" t="str">
            <v>2190</v>
          </cell>
        </row>
        <row r="3760">
          <cell r="AC3760">
            <v>0</v>
          </cell>
        </row>
        <row r="3760">
          <cell r="AG3760" t="str">
            <v/>
          </cell>
        </row>
        <row r="3761">
          <cell r="A3761" t="str">
            <v>MK6304</v>
          </cell>
          <cell r="B3761" t="str">
            <v>MD2019001</v>
          </cell>
          <cell r="C3761" t="str">
            <v>mideer帆布袋-拓印空白袋</v>
          </cell>
          <cell r="D3761" t="str">
            <v>无</v>
          </cell>
          <cell r="E3761" t="str">
            <v>6936352563044</v>
          </cell>
          <cell r="F3761">
            <v>3.7</v>
          </cell>
          <cell r="G3761">
            <v>3.65</v>
          </cell>
          <cell r="H3761" t="str">
            <v/>
          </cell>
          <cell r="I3761" t="str">
            <v/>
          </cell>
          <cell r="J3761" t="str">
            <v/>
          </cell>
          <cell r="K3761" t="str">
            <v>暂缺</v>
          </cell>
          <cell r="L3761" t="str">
            <v/>
          </cell>
          <cell r="M3761" t="str">
            <v>宣发物料</v>
          </cell>
          <cell r="N3761" t="str">
            <v/>
          </cell>
        </row>
        <row r="3761">
          <cell r="Q3761">
            <v>0</v>
          </cell>
          <cell r="R3761">
            <v>0</v>
          </cell>
          <cell r="S3761">
            <v>0</v>
          </cell>
          <cell r="T3761" t="str">
            <v>有</v>
          </cell>
          <cell r="U3761" t="str">
            <v/>
          </cell>
          <cell r="V3761" t="str">
            <v>2190</v>
          </cell>
        </row>
        <row r="3761">
          <cell r="AC3761">
            <v>0</v>
          </cell>
        </row>
        <row r="3761">
          <cell r="AG3761" t="str">
            <v/>
          </cell>
        </row>
        <row r="3762">
          <cell r="A3762" t="str">
            <v>MD4132</v>
          </cell>
          <cell r="B3762" t="str">
            <v>MD2017021</v>
          </cell>
          <cell r="C3762" t="str">
            <v>mideer福兽新年礼盒</v>
          </cell>
          <cell r="D3762" t="str">
            <v>无</v>
          </cell>
          <cell r="E3762" t="str">
            <v>6936352541325</v>
          </cell>
          <cell r="F3762">
            <v>228</v>
          </cell>
          <cell r="G3762">
            <v>228</v>
          </cell>
          <cell r="H3762" t="str">
            <v/>
          </cell>
          <cell r="I3762" t="str">
            <v>老品</v>
          </cell>
          <cell r="J3762" t="str">
            <v/>
          </cell>
          <cell r="K3762" t="str">
            <v>暂缺</v>
          </cell>
          <cell r="L3762" t="str">
            <v/>
          </cell>
          <cell r="M3762" t="str">
            <v>非售卖品</v>
          </cell>
          <cell r="N3762" t="str">
            <v>2017/01/01</v>
          </cell>
          <cell r="O3762">
            <v>86.64</v>
          </cell>
        </row>
        <row r="3762">
          <cell r="Q3762">
            <v>0</v>
          </cell>
          <cell r="R3762">
            <v>0</v>
          </cell>
          <cell r="S3762">
            <v>0</v>
          </cell>
          <cell r="T3762" t="str">
            <v>有</v>
          </cell>
          <cell r="U3762" t="str">
            <v/>
          </cell>
          <cell r="V3762" t="str">
            <v>2190</v>
          </cell>
        </row>
        <row r="3762">
          <cell r="AC3762">
            <v>0</v>
          </cell>
        </row>
        <row r="3762">
          <cell r="AG3762" t="str">
            <v/>
          </cell>
        </row>
        <row r="3763">
          <cell r="A3763" t="str">
            <v>MD1204</v>
          </cell>
          <cell r="B3763" t="str">
            <v>MD2022093</v>
          </cell>
          <cell r="C3763" t="str">
            <v>mideer 学生作业本  田字本</v>
          </cell>
          <cell r="D3763" t="str">
            <v>无</v>
          </cell>
          <cell r="E3763" t="str">
            <v>6936352512042</v>
          </cell>
          <cell r="F3763">
            <v>6.6</v>
          </cell>
          <cell r="G3763">
            <v>6.6</v>
          </cell>
          <cell r="H3763" t="str">
            <v>3+</v>
          </cell>
          <cell r="I3763" t="str">
            <v>老品</v>
          </cell>
          <cell r="J3763" t="str">
            <v>1、产品同竞品差异点（优势点）：
2、产品功能点：B5尺寸，大格子；护眼纸张
3、产品设计优势：
4、产品教育属性优势：
5、产品安全属性优势：
6、产品相关服务优势：
7、其他：</v>
          </cell>
          <cell r="K3763" t="str">
            <v>加大加厚，护眼纸张，封面防水防油</v>
          </cell>
          <cell r="L3763" t="str">
            <v/>
          </cell>
          <cell r="M3763" t="str">
            <v>销售商品</v>
          </cell>
          <cell r="N3763" t="str">
            <v>2022/12/01</v>
          </cell>
          <cell r="O3763">
            <v>2.508</v>
          </cell>
          <cell r="P3763">
            <v>0.13</v>
          </cell>
          <cell r="Q3763">
            <v>16.7</v>
          </cell>
          <cell r="R3763">
            <v>25</v>
          </cell>
          <cell r="S3763">
            <v>0.3</v>
          </cell>
          <cell r="T3763" t="str">
            <v>有</v>
          </cell>
          <cell r="U3763" t="str">
            <v/>
          </cell>
          <cell r="V3763" t="str">
            <v>2190</v>
          </cell>
          <cell r="W3763">
            <v>19.5</v>
          </cell>
          <cell r="X3763">
            <v>25</v>
          </cell>
          <cell r="Y3763">
            <v>0.5</v>
          </cell>
          <cell r="Z3763">
            <v>40</v>
          </cell>
          <cell r="AA3763">
            <v>38</v>
          </cell>
          <cell r="AB3763">
            <v>20.5</v>
          </cell>
          <cell r="AC3763">
            <v>0.03116</v>
          </cell>
          <cell r="AD3763">
            <v>13</v>
          </cell>
          <cell r="AE3763">
            <v>13.55</v>
          </cell>
          <cell r="AF3763">
            <v>100</v>
          </cell>
          <cell r="AG3763" t="str">
            <v/>
          </cell>
        </row>
        <row r="3764">
          <cell r="A3764" t="str">
            <v>MD1205</v>
          </cell>
          <cell r="B3764" t="str">
            <v>MD2022093</v>
          </cell>
          <cell r="C3764" t="str">
            <v>mideer 学生作业本  生字本</v>
          </cell>
          <cell r="D3764" t="str">
            <v>mideer Student Workbook - Pin Yin Exercise</v>
          </cell>
          <cell r="E3764" t="str">
            <v>6936352512059</v>
          </cell>
          <cell r="F3764">
            <v>6.6</v>
          </cell>
          <cell r="G3764">
            <v>6.6</v>
          </cell>
          <cell r="H3764" t="str">
            <v/>
          </cell>
          <cell r="I3764" t="str">
            <v>老品</v>
          </cell>
          <cell r="J3764" t="str">
            <v/>
          </cell>
          <cell r="K3764" t="str">
            <v>加大加厚，护眼纸张，封面防水防油</v>
          </cell>
          <cell r="L3764" t="str">
            <v/>
          </cell>
          <cell r="M3764" t="str">
            <v>销售商品</v>
          </cell>
          <cell r="N3764" t="str">
            <v>2022/12/01</v>
          </cell>
          <cell r="O3764">
            <v>2.508</v>
          </cell>
          <cell r="P3764">
            <v>0.127</v>
          </cell>
          <cell r="Q3764">
            <v>16.7</v>
          </cell>
          <cell r="R3764">
            <v>25</v>
          </cell>
          <cell r="S3764">
            <v>0.3</v>
          </cell>
          <cell r="T3764" t="str">
            <v>有</v>
          </cell>
          <cell r="U3764" t="str">
            <v/>
          </cell>
          <cell r="V3764" t="str">
            <v>2190</v>
          </cell>
        </row>
        <row r="3764">
          <cell r="AC3764">
            <v>0</v>
          </cell>
        </row>
        <row r="3764">
          <cell r="AG3764" t="str">
            <v/>
          </cell>
        </row>
        <row r="3765">
          <cell r="A3765" t="str">
            <v>MD1206</v>
          </cell>
          <cell r="B3765" t="str">
            <v>MD2022093</v>
          </cell>
          <cell r="C3765" t="str">
            <v>mideer 学生作业本  拼音本</v>
          </cell>
          <cell r="D3765" t="str">
            <v>无</v>
          </cell>
          <cell r="E3765" t="str">
            <v>6936352512066</v>
          </cell>
          <cell r="F3765">
            <v>6.6</v>
          </cell>
          <cell r="G3765">
            <v>6.6</v>
          </cell>
          <cell r="H3765" t="str">
            <v/>
          </cell>
          <cell r="I3765" t="str">
            <v>老品</v>
          </cell>
          <cell r="J3765" t="str">
            <v/>
          </cell>
          <cell r="K3765" t="str">
            <v>加大加厚，护眼纸张，封面防水防油</v>
          </cell>
          <cell r="L3765" t="str">
            <v/>
          </cell>
          <cell r="M3765" t="str">
            <v>销售商品</v>
          </cell>
          <cell r="N3765" t="str">
            <v>2022/12/01</v>
          </cell>
          <cell r="O3765">
            <v>2.508</v>
          </cell>
          <cell r="P3765">
            <v>0.127</v>
          </cell>
          <cell r="Q3765">
            <v>16.7</v>
          </cell>
          <cell r="R3765">
            <v>25</v>
          </cell>
          <cell r="S3765">
            <v>0.3</v>
          </cell>
          <cell r="T3765" t="str">
            <v>有</v>
          </cell>
          <cell r="U3765" t="str">
            <v/>
          </cell>
          <cell r="V3765" t="str">
            <v>2190</v>
          </cell>
        </row>
        <row r="3765">
          <cell r="AC3765">
            <v>0</v>
          </cell>
        </row>
        <row r="3765">
          <cell r="AG3765" t="str">
            <v/>
          </cell>
        </row>
        <row r="3766">
          <cell r="A3766" t="str">
            <v>MD1207</v>
          </cell>
          <cell r="B3766" t="str">
            <v>MD2022093</v>
          </cell>
          <cell r="C3766" t="str">
            <v>mideer 学生作业本  语文本</v>
          </cell>
          <cell r="D3766" t="str">
            <v>无</v>
          </cell>
          <cell r="E3766" t="str">
            <v>6936352512073</v>
          </cell>
          <cell r="F3766">
            <v>6.6</v>
          </cell>
          <cell r="G3766">
            <v>6.6</v>
          </cell>
          <cell r="H3766" t="str">
            <v>3+</v>
          </cell>
          <cell r="I3766" t="str">
            <v>老品</v>
          </cell>
          <cell r="J3766" t="str">
            <v>1、产品同竞品差异点（优势点）：
2、产品功能点：B5大尺寸，适用于刚书写的学生。护眼纸张
3、产品设计优势：
4、产品教育属性优势：
5、产品安全属性优势：
6、产品相关服务优势：
7、其他：</v>
          </cell>
          <cell r="K3766" t="str">
            <v>加大加厚，护眼纸张，封面防水防油</v>
          </cell>
          <cell r="L3766" t="str">
            <v/>
          </cell>
          <cell r="M3766" t="str">
            <v>销售商品</v>
          </cell>
          <cell r="N3766" t="str">
            <v>2022/12/01</v>
          </cell>
          <cell r="O3766">
            <v>2.508</v>
          </cell>
          <cell r="P3766">
            <v>0.127</v>
          </cell>
          <cell r="Q3766">
            <v>16.7</v>
          </cell>
          <cell r="R3766">
            <v>25</v>
          </cell>
          <cell r="S3766">
            <v>0.3</v>
          </cell>
          <cell r="T3766" t="str">
            <v>有</v>
          </cell>
          <cell r="U3766" t="str">
            <v/>
          </cell>
          <cell r="V3766" t="str">
            <v>2190</v>
          </cell>
          <cell r="W3766">
            <v>16.7</v>
          </cell>
          <cell r="X3766">
            <v>2.5</v>
          </cell>
          <cell r="Y3766">
            <v>0.3</v>
          </cell>
          <cell r="Z3766">
            <v>40</v>
          </cell>
          <cell r="AA3766">
            <v>27.5</v>
          </cell>
          <cell r="AB3766">
            <v>20</v>
          </cell>
          <cell r="AC3766">
            <v>0.022</v>
          </cell>
          <cell r="AD3766">
            <v>12.7</v>
          </cell>
          <cell r="AE3766">
            <v>13.67</v>
          </cell>
          <cell r="AF3766">
            <v>100</v>
          </cell>
          <cell r="AG3766" t="str">
            <v/>
          </cell>
        </row>
        <row r="3767">
          <cell r="A3767" t="str">
            <v>MD1208</v>
          </cell>
          <cell r="B3767" t="str">
            <v>MD2022093</v>
          </cell>
          <cell r="C3767" t="str">
            <v>mideer 学生作业本  英语本</v>
          </cell>
          <cell r="D3767" t="str">
            <v>mideer Student Workbook - English Exercise</v>
          </cell>
          <cell r="E3767" t="str">
            <v>6936352512080</v>
          </cell>
          <cell r="F3767">
            <v>6.6</v>
          </cell>
          <cell r="G3767">
            <v>6.6</v>
          </cell>
          <cell r="H3767" t="str">
            <v>3+</v>
          </cell>
          <cell r="I3767" t="str">
            <v>老品</v>
          </cell>
          <cell r="J3767" t="str">
            <v>1、产品同竞品差异点（优势点）：
2、产品功能点：B5尺寸，便携入门儿童书写。护眼纸张。
3、产品设计优势：
4、产品教育属性优势：
5、产品安全属性优势：
6、产品相关服务优势：
7、其他：</v>
          </cell>
          <cell r="K3767" t="str">
            <v>加大加厚，护眼纸张，封面防水防油</v>
          </cell>
          <cell r="L3767" t="str">
            <v/>
          </cell>
          <cell r="M3767" t="str">
            <v>销售商品</v>
          </cell>
          <cell r="N3767" t="str">
            <v>2022/12/01</v>
          </cell>
          <cell r="O3767">
            <v>2.508</v>
          </cell>
          <cell r="P3767">
            <v>0.13</v>
          </cell>
          <cell r="Q3767">
            <v>16.7</v>
          </cell>
          <cell r="R3767">
            <v>25</v>
          </cell>
          <cell r="S3767">
            <v>0.3</v>
          </cell>
          <cell r="T3767" t="str">
            <v>有</v>
          </cell>
          <cell r="U3767" t="str">
            <v/>
          </cell>
          <cell r="V3767" t="str">
            <v>2190</v>
          </cell>
          <cell r="W3767">
            <v>19</v>
          </cell>
          <cell r="X3767">
            <v>25</v>
          </cell>
          <cell r="Y3767">
            <v>0.5</v>
          </cell>
          <cell r="Z3767">
            <v>39</v>
          </cell>
          <cell r="AA3767">
            <v>28</v>
          </cell>
          <cell r="AB3767">
            <v>20.5</v>
          </cell>
          <cell r="AC3767">
            <v>0.022386</v>
          </cell>
          <cell r="AD3767">
            <v>13</v>
          </cell>
          <cell r="AE3767">
            <v>13.57</v>
          </cell>
          <cell r="AF3767">
            <v>100</v>
          </cell>
          <cell r="AG3767" t="str">
            <v/>
          </cell>
        </row>
        <row r="3768">
          <cell r="A3768" t="str">
            <v>MD1209</v>
          </cell>
          <cell r="B3768" t="str">
            <v>MD2022093</v>
          </cell>
          <cell r="C3768" t="str">
            <v>mideer 学生作业本  数学本</v>
          </cell>
          <cell r="D3768" t="str">
            <v>无</v>
          </cell>
          <cell r="E3768" t="str">
            <v>6936352512097</v>
          </cell>
          <cell r="F3768">
            <v>6.6</v>
          </cell>
          <cell r="G3768">
            <v>6.6</v>
          </cell>
          <cell r="H3768" t="str">
            <v>3+</v>
          </cell>
          <cell r="I3768" t="str">
            <v>老品</v>
          </cell>
          <cell r="J3768" t="str">
            <v>1、产品同竞品差异点（优势点）：
2、产品功能点：B5尺寸，适用于初级学生书写。护眼纸张
3、产品设计优势：
4、产品教育属性优势：
5、产品安全属性优势：
6、产品相关服务优势：
7、其他：</v>
          </cell>
          <cell r="K3768" t="str">
            <v>加大加厚，护眼纸张，封面防水防油</v>
          </cell>
          <cell r="L3768" t="str">
            <v/>
          </cell>
          <cell r="M3768" t="str">
            <v>销售商品</v>
          </cell>
          <cell r="N3768" t="str">
            <v>2022/12/01</v>
          </cell>
          <cell r="O3768">
            <v>2.508</v>
          </cell>
          <cell r="P3768">
            <v>0.127</v>
          </cell>
          <cell r="Q3768">
            <v>16.7</v>
          </cell>
          <cell r="R3768">
            <v>25</v>
          </cell>
          <cell r="S3768">
            <v>0.3</v>
          </cell>
          <cell r="T3768" t="str">
            <v>有</v>
          </cell>
          <cell r="U3768" t="str">
            <v/>
          </cell>
          <cell r="V3768" t="str">
            <v>2190</v>
          </cell>
          <cell r="W3768">
            <v>16.7</v>
          </cell>
          <cell r="X3768">
            <v>25</v>
          </cell>
          <cell r="Y3768">
            <v>0.3</v>
          </cell>
          <cell r="Z3768">
            <v>35</v>
          </cell>
          <cell r="AA3768">
            <v>30</v>
          </cell>
          <cell r="AB3768">
            <v>35</v>
          </cell>
          <cell r="AC3768">
            <v>0.03675</v>
          </cell>
          <cell r="AD3768">
            <v>13</v>
          </cell>
          <cell r="AE3768">
            <v>14</v>
          </cell>
          <cell r="AF3768">
            <v>100</v>
          </cell>
          <cell r="AG3768" t="str">
            <v/>
          </cell>
        </row>
        <row r="3769">
          <cell r="A3769" t="str">
            <v>MD1026</v>
          </cell>
          <cell r="B3769" t="str">
            <v>MD2017061</v>
          </cell>
          <cell r="C3769" t="str">
            <v>mideer 奇趣印章   森林狂欢</v>
          </cell>
          <cell r="D3769" t="str">
            <v>无</v>
          </cell>
          <cell r="E3769" t="str">
            <v>6936352510260</v>
          </cell>
          <cell r="F3769">
            <v>50</v>
          </cell>
          <cell r="G3769">
            <v>50</v>
          </cell>
          <cell r="H3769" t="str">
            <v/>
          </cell>
          <cell r="I3769" t="str">
            <v>老品</v>
          </cell>
          <cell r="J3769" t="str">
            <v/>
          </cell>
          <cell r="K3769" t="str">
            <v>暂缺</v>
          </cell>
          <cell r="L3769" t="str">
            <v/>
          </cell>
          <cell r="M3769" t="str">
            <v>销售商品</v>
          </cell>
          <cell r="N3769" t="str">
            <v>2017/01/01</v>
          </cell>
          <cell r="O3769">
            <v>19</v>
          </cell>
        </row>
        <row r="3769">
          <cell r="Q3769">
            <v>0</v>
          </cell>
          <cell r="R3769">
            <v>0</v>
          </cell>
          <cell r="S3769">
            <v>0</v>
          </cell>
          <cell r="T3769" t="str">
            <v>有</v>
          </cell>
          <cell r="U3769" t="str">
            <v/>
          </cell>
          <cell r="V3769" t="str">
            <v>2190</v>
          </cell>
        </row>
        <row r="3769">
          <cell r="AC3769">
            <v>0</v>
          </cell>
        </row>
        <row r="3769">
          <cell r="AG3769" t="str">
            <v/>
          </cell>
        </row>
        <row r="3770">
          <cell r="A3770" t="str">
            <v>MD1027</v>
          </cell>
          <cell r="B3770" t="str">
            <v>MD2017061</v>
          </cell>
          <cell r="C3770" t="str">
            <v>mideer 奇趣印章   海洋派对</v>
          </cell>
          <cell r="D3770" t="str">
            <v>无</v>
          </cell>
          <cell r="E3770" t="str">
            <v>6936352510277</v>
          </cell>
          <cell r="F3770">
            <v>50</v>
          </cell>
          <cell r="G3770">
            <v>50</v>
          </cell>
          <cell r="H3770" t="str">
            <v/>
          </cell>
          <cell r="I3770" t="str">
            <v>老品</v>
          </cell>
          <cell r="J3770" t="str">
            <v/>
          </cell>
          <cell r="K3770" t="str">
            <v>暂缺</v>
          </cell>
          <cell r="L3770" t="str">
            <v/>
          </cell>
          <cell r="M3770" t="str">
            <v>销售商品</v>
          </cell>
          <cell r="N3770" t="str">
            <v>2017/01/01</v>
          </cell>
          <cell r="O3770">
            <v>19</v>
          </cell>
        </row>
        <row r="3770">
          <cell r="Q3770">
            <v>0</v>
          </cell>
          <cell r="R3770">
            <v>0</v>
          </cell>
          <cell r="S3770">
            <v>0</v>
          </cell>
          <cell r="T3770" t="str">
            <v>有</v>
          </cell>
          <cell r="U3770" t="str">
            <v/>
          </cell>
          <cell r="V3770" t="str">
            <v>2190</v>
          </cell>
        </row>
        <row r="3770">
          <cell r="AC3770">
            <v>0</v>
          </cell>
        </row>
        <row r="3770">
          <cell r="AG3770" t="str">
            <v/>
          </cell>
        </row>
        <row r="3771">
          <cell r="A3771" t="str">
            <v>MD6130</v>
          </cell>
          <cell r="B3771" t="str">
            <v>MD2019001</v>
          </cell>
          <cell r="C3771" t="str">
            <v>mideer2022弥鹿手提袋（红色-电商）</v>
          </cell>
          <cell r="D3771" t="str">
            <v>无</v>
          </cell>
          <cell r="E3771" t="str">
            <v>6936352561309</v>
          </cell>
          <cell r="F3771">
            <v>6</v>
          </cell>
          <cell r="G3771">
            <v>6</v>
          </cell>
          <cell r="H3771" t="str">
            <v/>
          </cell>
          <cell r="I3771" t="str">
            <v/>
          </cell>
          <cell r="J3771" t="str">
            <v/>
          </cell>
          <cell r="K3771" t="str">
            <v>暂缺</v>
          </cell>
          <cell r="L3771" t="str">
            <v/>
          </cell>
          <cell r="M3771" t="str">
            <v>赠品</v>
          </cell>
          <cell r="N3771" t="str">
            <v/>
          </cell>
        </row>
        <row r="3771">
          <cell r="Q3771">
            <v>41</v>
          </cell>
          <cell r="R3771">
            <v>31</v>
          </cell>
          <cell r="S3771">
            <v>13</v>
          </cell>
          <cell r="T3771" t="str">
            <v>有</v>
          </cell>
          <cell r="U3771" t="str">
            <v/>
          </cell>
          <cell r="V3771" t="str">
            <v>2190</v>
          </cell>
        </row>
        <row r="3771">
          <cell r="AC3771">
            <v>0</v>
          </cell>
        </row>
        <row r="3771">
          <cell r="AG3771" t="str">
            <v/>
          </cell>
        </row>
        <row r="3772">
          <cell r="A3772" t="str">
            <v>MD6133</v>
          </cell>
          <cell r="B3772" t="str">
            <v>MD2019001</v>
          </cell>
          <cell r="C3772" t="str">
            <v>mideer艺术家系列礼品袋（绿色-分销）</v>
          </cell>
          <cell r="D3772" t="str">
            <v>无</v>
          </cell>
          <cell r="E3772" t="str">
            <v>6936352500988</v>
          </cell>
          <cell r="F3772">
            <v>6</v>
          </cell>
          <cell r="G3772">
            <v>6</v>
          </cell>
          <cell r="H3772" t="str">
            <v/>
          </cell>
          <cell r="I3772" t="str">
            <v>老品</v>
          </cell>
          <cell r="J3772" t="str">
            <v/>
          </cell>
          <cell r="K3772" t="str">
            <v>暂缺</v>
          </cell>
          <cell r="L3772" t="str">
            <v/>
          </cell>
          <cell r="M3772" t="str">
            <v>赠品</v>
          </cell>
          <cell r="N3772" t="str">
            <v>2021/12/31</v>
          </cell>
        </row>
        <row r="3772">
          <cell r="P3772">
            <v>0</v>
          </cell>
          <cell r="Q3772">
            <v>0</v>
          </cell>
          <cell r="R3772">
            <v>0</v>
          </cell>
          <cell r="S3772">
            <v>0</v>
          </cell>
          <cell r="T3772" t="str">
            <v>有</v>
          </cell>
          <cell r="U3772" t="str">
            <v/>
          </cell>
          <cell r="V3772" t="str">
            <v>2190</v>
          </cell>
          <cell r="W3772">
            <v>1</v>
          </cell>
          <cell r="X3772">
            <v>0</v>
          </cell>
          <cell r="Y3772">
            <v>0</v>
          </cell>
          <cell r="Z3772">
            <v>33</v>
          </cell>
          <cell r="AA3772">
            <v>43</v>
          </cell>
          <cell r="AB3772">
            <v>40</v>
          </cell>
          <cell r="AC3772">
            <v>0.05676</v>
          </cell>
          <cell r="AD3772">
            <v>0</v>
          </cell>
          <cell r="AE3772">
            <v>0</v>
          </cell>
          <cell r="AF3772">
            <v>120</v>
          </cell>
          <cell r="AG3772" t="str">
            <v/>
          </cell>
        </row>
        <row r="3773">
          <cell r="A3773" t="str">
            <v>MK0145</v>
          </cell>
          <cell r="B3773" t="str">
            <v>MD2022057</v>
          </cell>
          <cell r="C3773" t="str">
            <v>透明塑料袋（分销专供）</v>
          </cell>
          <cell r="D3773" t="str">
            <v>无</v>
          </cell>
          <cell r="E3773" t="str">
            <v>0</v>
          </cell>
          <cell r="F3773">
            <v>1.3</v>
          </cell>
          <cell r="G3773">
            <v>1.25</v>
          </cell>
          <cell r="H3773" t="str">
            <v/>
          </cell>
          <cell r="I3773" t="str">
            <v>老品</v>
          </cell>
          <cell r="J3773" t="str">
            <v/>
          </cell>
          <cell r="K3773" t="str">
            <v>暂缺</v>
          </cell>
          <cell r="L3773" t="str">
            <v/>
          </cell>
          <cell r="M3773" t="str">
            <v>宣发物料</v>
          </cell>
          <cell r="N3773" t="str">
            <v>2022/08/09</v>
          </cell>
          <cell r="O3773">
            <v>1.3</v>
          </cell>
          <cell r="P3773">
            <v>0</v>
          </cell>
          <cell r="Q3773">
            <v>0</v>
          </cell>
          <cell r="R3773">
            <v>0</v>
          </cell>
          <cell r="S3773">
            <v>0</v>
          </cell>
          <cell r="T3773" t="str">
            <v>有</v>
          </cell>
          <cell r="U3773" t="str">
            <v/>
          </cell>
          <cell r="V3773" t="str">
            <v>2190</v>
          </cell>
        </row>
        <row r="3773">
          <cell r="Z3773">
            <v>0</v>
          </cell>
          <cell r="AA3773">
            <v>0</v>
          </cell>
          <cell r="AB3773">
            <v>0</v>
          </cell>
          <cell r="AC3773">
            <v>0</v>
          </cell>
          <cell r="AD3773">
            <v>0</v>
          </cell>
          <cell r="AE3773">
            <v>0</v>
          </cell>
          <cell r="AF3773">
            <v>0</v>
          </cell>
          <cell r="AG3773" t="str">
            <v/>
          </cell>
        </row>
        <row r="3774">
          <cell r="A3774" t="str">
            <v>WL4227</v>
          </cell>
          <cell r="B3774" t="str">
            <v>MD2017105</v>
          </cell>
          <cell r="C3774" t="str">
            <v>阪急大号购物袋</v>
          </cell>
          <cell r="D3774" t="str">
            <v>无</v>
          </cell>
          <cell r="E3774" t="str">
            <v>6936352503088</v>
          </cell>
          <cell r="F3774">
            <v>3.2</v>
          </cell>
          <cell r="G3774">
            <v>3.14</v>
          </cell>
          <cell r="H3774" t="str">
            <v/>
          </cell>
          <cell r="I3774" t="str">
            <v/>
          </cell>
          <cell r="J3774" t="str">
            <v/>
          </cell>
          <cell r="K3774" t="str">
            <v>暂缺</v>
          </cell>
          <cell r="L3774" t="str">
            <v/>
          </cell>
          <cell r="M3774" t="str">
            <v>赠品</v>
          </cell>
          <cell r="N3774" t="str">
            <v/>
          </cell>
        </row>
        <row r="3774">
          <cell r="P3774">
            <v>0</v>
          </cell>
          <cell r="Q3774">
            <v>0</v>
          </cell>
          <cell r="R3774">
            <v>0</v>
          </cell>
          <cell r="S3774">
            <v>0</v>
          </cell>
          <cell r="T3774" t="str">
            <v>有</v>
          </cell>
          <cell r="U3774" t="str">
            <v/>
          </cell>
          <cell r="V3774" t="str">
            <v>2190</v>
          </cell>
        </row>
        <row r="3774">
          <cell r="Z3774">
            <v>0</v>
          </cell>
          <cell r="AA3774">
            <v>0</v>
          </cell>
          <cell r="AB3774">
            <v>0</v>
          </cell>
          <cell r="AC3774">
            <v>0</v>
          </cell>
          <cell r="AD3774">
            <v>0</v>
          </cell>
          <cell r="AE3774">
            <v>0</v>
          </cell>
          <cell r="AF3774">
            <v>0</v>
          </cell>
          <cell r="AG3774" t="str">
            <v/>
          </cell>
        </row>
        <row r="3775">
          <cell r="A3775" t="str">
            <v>CT6285-1</v>
          </cell>
          <cell r="B3775" t="str">
            <v>MD2019001</v>
          </cell>
          <cell r="C3775" t="str">
            <v>外贸无纺布袋（泰国）</v>
          </cell>
          <cell r="D3775" t="str">
            <v>无</v>
          </cell>
          <cell r="E3775" t="str">
            <v>9656352562850</v>
          </cell>
          <cell r="F3775">
            <v>1</v>
          </cell>
          <cell r="G3775">
            <v>0.99</v>
          </cell>
          <cell r="H3775" t="str">
            <v/>
          </cell>
          <cell r="I3775" t="str">
            <v>老品</v>
          </cell>
          <cell r="J3775" t="str">
            <v/>
          </cell>
          <cell r="K3775" t="str">
            <v>暂缺</v>
          </cell>
          <cell r="L3775" t="str">
            <v/>
          </cell>
          <cell r="M3775" t="str">
            <v>ODM单</v>
          </cell>
          <cell r="N3775" t="str">
            <v>2019/01/01</v>
          </cell>
          <cell r="O3775">
            <v>0</v>
          </cell>
        </row>
        <row r="3775">
          <cell r="Q3775">
            <v>0</v>
          </cell>
          <cell r="R3775">
            <v>0</v>
          </cell>
          <cell r="S3775">
            <v>0</v>
          </cell>
          <cell r="T3775" t="str">
            <v>有</v>
          </cell>
          <cell r="U3775" t="str">
            <v/>
          </cell>
          <cell r="V3775" t="str">
            <v>2190</v>
          </cell>
        </row>
        <row r="3775">
          <cell r="AC3775">
            <v>0</v>
          </cell>
        </row>
        <row r="3775">
          <cell r="AG3775" t="str">
            <v/>
          </cell>
        </row>
        <row r="3776">
          <cell r="A3776" t="str">
            <v>CT7047</v>
          </cell>
          <cell r="B3776" t="str">
            <v>MD2019001</v>
          </cell>
          <cell r="C3776" t="str">
            <v>2021玩具展编织袋</v>
          </cell>
          <cell r="D3776" t="str">
            <v>无</v>
          </cell>
          <cell r="E3776" t="str">
            <v>6936352570477</v>
          </cell>
          <cell r="F3776">
            <v>14</v>
          </cell>
          <cell r="G3776">
            <v>14</v>
          </cell>
          <cell r="H3776" t="str">
            <v/>
          </cell>
          <cell r="I3776" t="str">
            <v>老品</v>
          </cell>
          <cell r="J3776" t="str">
            <v/>
          </cell>
          <cell r="K3776" t="str">
            <v>暂缺</v>
          </cell>
          <cell r="L3776" t="str">
            <v/>
          </cell>
          <cell r="M3776" t="str">
            <v>非售卖品</v>
          </cell>
          <cell r="N3776" t="str">
            <v>2019/01/01</v>
          </cell>
          <cell r="O3776">
            <v>5.32</v>
          </cell>
        </row>
        <row r="3776">
          <cell r="Q3776">
            <v>55</v>
          </cell>
          <cell r="R3776">
            <v>16</v>
          </cell>
          <cell r="S3776">
            <v>35</v>
          </cell>
          <cell r="T3776" t="str">
            <v>有</v>
          </cell>
          <cell r="U3776" t="str">
            <v/>
          </cell>
          <cell r="V3776" t="str">
            <v>2190</v>
          </cell>
        </row>
        <row r="3776">
          <cell r="AC3776">
            <v>0</v>
          </cell>
        </row>
        <row r="3776">
          <cell r="AG3776" t="str">
            <v/>
          </cell>
        </row>
        <row r="3777">
          <cell r="A3777" t="str">
            <v>WL6628</v>
          </cell>
          <cell r="B3777" t="str">
            <v>MD2022005</v>
          </cell>
          <cell r="C3777" t="str">
            <v>mideer 合金车俱乐部  赠品相框</v>
          </cell>
          <cell r="D3777" t="str">
            <v>无</v>
          </cell>
          <cell r="E3777" t="str">
            <v>0</v>
          </cell>
          <cell r="F3777">
            <v>18</v>
          </cell>
          <cell r="G3777">
            <v>18</v>
          </cell>
          <cell r="H3777" t="str">
            <v>3</v>
          </cell>
          <cell r="I3777" t="str">
            <v>老品</v>
          </cell>
          <cell r="J3777" t="str">
            <v>1、产品同竞品差异点（优势点）：
2、产品功能点：/
3、产品设计优势：/
4、产品教育属性优势：/
5、产品安全属性优势：/
6、产品相关服务优势：/
7、其他：</v>
          </cell>
          <cell r="K3777" t="str">
            <v>暂缺</v>
          </cell>
          <cell r="L3777" t="str">
            <v/>
          </cell>
          <cell r="M3777" t="str">
            <v>赠品</v>
          </cell>
          <cell r="N3777" t="str">
            <v>2022/04/18</v>
          </cell>
          <cell r="O3777">
            <v>18</v>
          </cell>
        </row>
        <row r="3777">
          <cell r="Q3777">
            <v>0</v>
          </cell>
          <cell r="R3777">
            <v>0</v>
          </cell>
          <cell r="S3777">
            <v>0</v>
          </cell>
          <cell r="T3777" t="str">
            <v>有</v>
          </cell>
          <cell r="U3777" t="str">
            <v/>
          </cell>
          <cell r="V3777" t="str">
            <v>2190</v>
          </cell>
        </row>
        <row r="3777">
          <cell r="AC3777">
            <v>0</v>
          </cell>
        </row>
        <row r="3777">
          <cell r="AG3777" t="str">
            <v/>
          </cell>
        </row>
        <row r="3778">
          <cell r="A3778" t="str">
            <v>WL6629</v>
          </cell>
          <cell r="B3778" t="str">
            <v>MD2022005</v>
          </cell>
          <cell r="C3778" t="str">
            <v>mideer 合金车俱乐部  赠品PS挡板</v>
          </cell>
          <cell r="D3778" t="str">
            <v>无</v>
          </cell>
          <cell r="E3778" t="str">
            <v>0</v>
          </cell>
          <cell r="F3778">
            <v>17</v>
          </cell>
          <cell r="G3778">
            <v>17</v>
          </cell>
          <cell r="H3778" t="str">
            <v>3</v>
          </cell>
          <cell r="I3778" t="str">
            <v>老品</v>
          </cell>
          <cell r="J3778" t="str">
            <v>1、产品同竞品差异点（优势点）：
2、产品功能点：/
3、产品设计优势：/
4、产品教育属性优势：/
5、产品安全属性优势：/
6、产品相关服务优势：/
7、其他：/</v>
          </cell>
          <cell r="K3778" t="str">
            <v>暂缺</v>
          </cell>
          <cell r="L3778" t="str">
            <v/>
          </cell>
          <cell r="M3778" t="str">
            <v>赠品</v>
          </cell>
          <cell r="N3778" t="str">
            <v>2022/04/18</v>
          </cell>
          <cell r="O3778">
            <v>17</v>
          </cell>
        </row>
        <row r="3778">
          <cell r="Q3778">
            <v>0</v>
          </cell>
          <cell r="R3778">
            <v>0</v>
          </cell>
          <cell r="S3778">
            <v>0</v>
          </cell>
          <cell r="T3778" t="str">
            <v>有</v>
          </cell>
          <cell r="U3778" t="str">
            <v/>
          </cell>
          <cell r="V3778" t="str">
            <v>2190</v>
          </cell>
        </row>
        <row r="3778">
          <cell r="AC3778">
            <v>0</v>
          </cell>
        </row>
        <row r="3778">
          <cell r="AG3778" t="str">
            <v/>
          </cell>
        </row>
        <row r="3779">
          <cell r="A3779" t="str">
            <v>MD4040</v>
          </cell>
          <cell r="B3779" t="str">
            <v>MD2017069</v>
          </cell>
          <cell r="C3779" t="str">
            <v>mideer 礼品包装套装-圣诞</v>
          </cell>
          <cell r="D3779" t="str">
            <v>无</v>
          </cell>
          <cell r="E3779" t="str">
            <v>6936352540403</v>
          </cell>
          <cell r="F3779">
            <v>56</v>
          </cell>
          <cell r="G3779">
            <v>47.16</v>
          </cell>
          <cell r="H3779" t="str">
            <v/>
          </cell>
          <cell r="I3779" t="str">
            <v>老品</v>
          </cell>
          <cell r="J3779" t="str">
            <v/>
          </cell>
          <cell r="K3779" t="str">
            <v>暂缺</v>
          </cell>
          <cell r="L3779" t="str">
            <v/>
          </cell>
          <cell r="M3779" t="str">
            <v>销售商品</v>
          </cell>
          <cell r="N3779" t="str">
            <v>2017/01/01</v>
          </cell>
          <cell r="O3779">
            <v>17.92</v>
          </cell>
        </row>
        <row r="3779">
          <cell r="Q3779">
            <v>0</v>
          </cell>
          <cell r="R3779">
            <v>0</v>
          </cell>
          <cell r="S3779">
            <v>0</v>
          </cell>
          <cell r="T3779" t="str">
            <v>有</v>
          </cell>
          <cell r="U3779" t="str">
            <v/>
          </cell>
          <cell r="V3779" t="str">
            <v>2190</v>
          </cell>
        </row>
        <row r="3779">
          <cell r="AC3779">
            <v>0</v>
          </cell>
        </row>
        <row r="3779">
          <cell r="AG3779" t="str">
            <v/>
          </cell>
        </row>
        <row r="3780">
          <cell r="A3780" t="str">
            <v>MD4010</v>
          </cell>
          <cell r="B3780" t="str">
            <v>MD2017069</v>
          </cell>
          <cell r="C3780" t="str">
            <v>mideer圣诞剪纸套装</v>
          </cell>
          <cell r="D3780" t="str">
            <v>无</v>
          </cell>
          <cell r="E3780" t="str">
            <v>6936352540106</v>
          </cell>
          <cell r="F3780">
            <v>47</v>
          </cell>
          <cell r="G3780">
            <v>47</v>
          </cell>
          <cell r="H3780" t="str">
            <v/>
          </cell>
          <cell r="I3780" t="str">
            <v>老品</v>
          </cell>
          <cell r="J3780" t="str">
            <v/>
          </cell>
          <cell r="K3780" t="str">
            <v>暂缺</v>
          </cell>
          <cell r="L3780" t="str">
            <v/>
          </cell>
          <cell r="M3780" t="str">
            <v>销售商品</v>
          </cell>
          <cell r="N3780" t="str">
            <v>2017/01/01</v>
          </cell>
          <cell r="O3780">
            <v>17.86</v>
          </cell>
          <cell r="P3780">
            <v>0.24</v>
          </cell>
          <cell r="Q3780">
            <v>0</v>
          </cell>
          <cell r="R3780">
            <v>0</v>
          </cell>
          <cell r="S3780">
            <v>0</v>
          </cell>
          <cell r="T3780" t="str">
            <v>有</v>
          </cell>
          <cell r="U3780" t="str">
            <v/>
          </cell>
          <cell r="V3780" t="str">
            <v>2190</v>
          </cell>
        </row>
        <row r="3780">
          <cell r="AC3780">
            <v>0</v>
          </cell>
        </row>
        <row r="3780">
          <cell r="AG3780" t="str">
            <v/>
          </cell>
        </row>
        <row r="3781">
          <cell r="A3781" t="str">
            <v>MD4180</v>
          </cell>
          <cell r="B3781" t="str">
            <v>MD2017069</v>
          </cell>
          <cell r="C3781" t="str">
            <v>mideer圣诞小屋</v>
          </cell>
          <cell r="D3781" t="str">
            <v>mideer Christams Cottage</v>
          </cell>
          <cell r="E3781" t="str">
            <v>6936352541806</v>
          </cell>
          <cell r="F3781">
            <v>39</v>
          </cell>
          <cell r="G3781">
            <v>29.76</v>
          </cell>
          <cell r="H3781" t="str">
            <v>4+</v>
          </cell>
          <cell r="I3781" t="str">
            <v>老品</v>
          </cell>
          <cell r="J3781" t="str">
            <v>	-</v>
          </cell>
          <cell r="K3781" t="str">
            <v>立体折纸 场景可动、纸张厚实、双份教程</v>
          </cell>
          <cell r="L3781" t="str">
            <v/>
          </cell>
          <cell r="M3781" t="str">
            <v>销售商品</v>
          </cell>
          <cell r="N3781" t="str">
            <v>2021/10/16</v>
          </cell>
          <cell r="O3781">
            <v>11.31</v>
          </cell>
          <cell r="P3781">
            <v>0.265</v>
          </cell>
          <cell r="Q3781">
            <v>31</v>
          </cell>
          <cell r="R3781">
            <v>22</v>
          </cell>
          <cell r="S3781">
            <v>1</v>
          </cell>
          <cell r="T3781" t="str">
            <v>有</v>
          </cell>
          <cell r="U3781" t="str">
            <v/>
          </cell>
          <cell r="V3781" t="str">
            <v>2190</v>
          </cell>
        </row>
        <row r="3781">
          <cell r="AC3781">
            <v>0</v>
          </cell>
        </row>
        <row r="3781">
          <cell r="AG3781" t="str">
            <v/>
          </cell>
        </row>
        <row r="3782">
          <cell r="A3782" t="str">
            <v>MD4052</v>
          </cell>
          <cell r="B3782" t="str">
            <v>MD2020018</v>
          </cell>
          <cell r="C3782" t="str">
            <v>mideer圣诞结晶树</v>
          </cell>
          <cell r="D3782" t="str">
            <v>无</v>
          </cell>
          <cell r="E3782" t="str">
            <v>6936352540526</v>
          </cell>
          <cell r="F3782">
            <v>22</v>
          </cell>
          <cell r="G3782">
            <v>15.05</v>
          </cell>
          <cell r="H3782" t="str">
            <v/>
          </cell>
          <cell r="I3782" t="str">
            <v>老品</v>
          </cell>
          <cell r="J3782" t="str">
            <v/>
          </cell>
          <cell r="K3782" t="str">
            <v>童年经典、浇水种植、趣味结晶、节日装饰</v>
          </cell>
          <cell r="L3782" t="str">
            <v/>
          </cell>
          <cell r="M3782" t="str">
            <v>销售商品</v>
          </cell>
          <cell r="N3782" t="str">
            <v>2020/10/01</v>
          </cell>
          <cell r="O3782">
            <v>5.72</v>
          </cell>
          <cell r="P3782">
            <v>0.118</v>
          </cell>
          <cell r="Q3782">
            <v>19</v>
          </cell>
          <cell r="R3782">
            <v>14</v>
          </cell>
          <cell r="S3782">
            <v>2.5</v>
          </cell>
          <cell r="T3782" t="str">
            <v>有</v>
          </cell>
          <cell r="U3782" t="str">
            <v/>
          </cell>
          <cell r="V3782" t="str">
            <v>2190</v>
          </cell>
        </row>
        <row r="3782">
          <cell r="AC3782">
            <v>0</v>
          </cell>
        </row>
        <row r="3782">
          <cell r="AG3782" t="str">
            <v/>
          </cell>
        </row>
        <row r="3783">
          <cell r="A3783" t="str">
            <v>MD2216</v>
          </cell>
          <cell r="B3783" t="str">
            <v>MD2020018</v>
          </cell>
          <cell r="C3783" t="str">
            <v>mideer 魔法圣诞树</v>
          </cell>
          <cell r="D3783" t="str">
            <v>mideer Magic Chrsitmas Tree</v>
          </cell>
          <cell r="E3783" t="str">
            <v>6936352522164</v>
          </cell>
          <cell r="F3783">
            <v>29.9</v>
          </cell>
          <cell r="G3783">
            <v>29.9</v>
          </cell>
          <cell r="H3783" t="str">
            <v>8+</v>
          </cell>
          <cell r="I3783" t="str">
            <v>老品</v>
          </cell>
          <cell r="J3783" t="str">
            <v>1、产品同竞品差异点（优势点）：
2、产品功能点：
3、产品设计优势：
4、产品教育属性优势：
5、产品安全属性优势：
6、产品相关服务优势：
7、其他：</v>
          </cell>
          <cell r="K3783" t="str">
            <v>童年经典、浇水种植、趣味结晶、节日装饰</v>
          </cell>
          <cell r="L3783" t="str">
            <v/>
          </cell>
          <cell r="M3783" t="str">
            <v>销售商品</v>
          </cell>
          <cell r="N3783" t="str">
            <v>2022/10/14</v>
          </cell>
          <cell r="O3783">
            <v>11.362</v>
          </cell>
          <cell r="P3783">
            <v>0.2</v>
          </cell>
          <cell r="Q3783">
            <v>17.5</v>
          </cell>
          <cell r="R3783">
            <v>17.5</v>
          </cell>
          <cell r="S3783">
            <v>3.8</v>
          </cell>
          <cell r="T3783" t="str">
            <v>有</v>
          </cell>
          <cell r="U3783" t="str">
            <v/>
          </cell>
          <cell r="V3783" t="str">
            <v>2190</v>
          </cell>
          <cell r="W3783">
            <v>17.6</v>
          </cell>
          <cell r="X3783">
            <v>17.5</v>
          </cell>
          <cell r="Y3783">
            <v>4.1</v>
          </cell>
          <cell r="Z3783">
            <v>55.8</v>
          </cell>
          <cell r="AA3783">
            <v>42.5</v>
          </cell>
          <cell r="AB3783">
            <v>38</v>
          </cell>
          <cell r="AC3783">
            <v>0.090117</v>
          </cell>
          <cell r="AD3783">
            <v>8</v>
          </cell>
          <cell r="AE3783">
            <v>12.91</v>
          </cell>
          <cell r="AF3783">
            <v>60</v>
          </cell>
          <cell r="AG3783" t="str">
            <v/>
          </cell>
        </row>
        <row r="3784">
          <cell r="A3784" t="str">
            <v>MD3291</v>
          </cell>
          <cell r="B3784" t="str">
            <v>MD2022058</v>
          </cell>
          <cell r="C3784" t="str">
            <v>mideer圣诞童话异形拼图-圣诞树上的胡桃国（160p）</v>
          </cell>
          <cell r="D3784" t="str">
            <v>mideer Christmas Tale Shaped Puzzle - Nutcracker Kingdom 160P</v>
          </cell>
          <cell r="E3784" t="str">
            <v>6936352532910</v>
          </cell>
          <cell r="F3784">
            <v>79</v>
          </cell>
          <cell r="G3784">
            <v>62.37</v>
          </cell>
          <cell r="H3784" t="str">
            <v>3+</v>
          </cell>
          <cell r="I3784" t="str">
            <v>老品</v>
          </cell>
          <cell r="J3784" t="str">
            <v>1、产品同竞品差异点（优势点）：圣诞季节拼图
2、产品功能点：
3、产品设计优势：
4、产品教育属性优势：
5、产品安全属性优势：
6、产品相关服务优势：
7、其他：</v>
          </cell>
          <cell r="K3784" t="str">
            <v>俄罗斯人气插画师绘制，圣诞树轮廓氛围满分</v>
          </cell>
          <cell r="L3784" t="str">
            <v/>
          </cell>
          <cell r="M3784" t="str">
            <v>销售商品</v>
          </cell>
          <cell r="N3784" t="str">
            <v>2022/08/18</v>
          </cell>
          <cell r="O3784">
            <v>30.02</v>
          </cell>
          <cell r="P3784">
            <v>0.45</v>
          </cell>
          <cell r="Q3784">
            <v>26</v>
          </cell>
          <cell r="R3784">
            <v>26</v>
          </cell>
          <cell r="S3784">
            <v>6.5</v>
          </cell>
          <cell r="T3784" t="str">
            <v>有</v>
          </cell>
          <cell r="U3784" t="str">
            <v/>
          </cell>
          <cell r="V3784" t="str">
            <v>2190</v>
          </cell>
          <cell r="W3784">
            <v>25.5</v>
          </cell>
          <cell r="X3784">
            <v>25.5</v>
          </cell>
          <cell r="Y3784">
            <v>6.8</v>
          </cell>
          <cell r="Z3784">
            <v>53.6</v>
          </cell>
          <cell r="AA3784">
            <v>52.6</v>
          </cell>
          <cell r="AB3784">
            <v>28.5</v>
          </cell>
          <cell r="AC3784">
            <v>0.08035176</v>
          </cell>
          <cell r="AD3784">
            <v>13</v>
          </cell>
          <cell r="AE3784">
            <v>11.25</v>
          </cell>
          <cell r="AF3784">
            <v>24</v>
          </cell>
          <cell r="AG3784" t="str">
            <v/>
          </cell>
        </row>
        <row r="3785">
          <cell r="A3785" t="str">
            <v>CT6260</v>
          </cell>
          <cell r="B3785" t="str">
            <v>MD2022060</v>
          </cell>
          <cell r="C3785" t="str">
            <v>mideer “硼克”粘土  主题套装 圣诞颂歌</v>
          </cell>
          <cell r="D3785" t="str">
            <v>无</v>
          </cell>
          <cell r="E3785" t="str">
            <v>6936352562603</v>
          </cell>
          <cell r="F3785">
            <v>99</v>
          </cell>
          <cell r="G3785">
            <v>99</v>
          </cell>
          <cell r="H3785" t="str">
            <v/>
          </cell>
          <cell r="I3785" t="str">
            <v>老品</v>
          </cell>
          <cell r="J3785" t="str">
            <v/>
          </cell>
          <cell r="K3785" t="str">
            <v>9大经典圣诞形象，层层过滤杂质，附视频教程</v>
          </cell>
          <cell r="L3785" t="str">
            <v/>
          </cell>
          <cell r="M3785" t="str">
            <v>销售商品</v>
          </cell>
          <cell r="N3785" t="str">
            <v>2022/08/25</v>
          </cell>
          <cell r="O3785">
            <v>37.62</v>
          </cell>
          <cell r="P3785">
            <v>0.6145</v>
          </cell>
          <cell r="Q3785">
            <v>28</v>
          </cell>
          <cell r="R3785">
            <v>28</v>
          </cell>
          <cell r="S3785">
            <v>5.3</v>
          </cell>
          <cell r="T3785" t="str">
            <v>有</v>
          </cell>
          <cell r="U3785" t="str">
            <v/>
          </cell>
          <cell r="V3785" t="str">
            <v>2190</v>
          </cell>
        </row>
        <row r="3785">
          <cell r="AC3785">
            <v>0</v>
          </cell>
        </row>
        <row r="3785">
          <cell r="AG3785" t="str">
            <v/>
          </cell>
        </row>
        <row r="3786">
          <cell r="A3786" t="str">
            <v>MD6259</v>
          </cell>
          <cell r="B3786" t="str">
            <v>MD2022060</v>
          </cell>
          <cell r="C3786" t="str">
            <v>mideer “硼克”粘土  主题套装 圣诞颂歌</v>
          </cell>
          <cell r="D3786" t="str">
            <v>mideer Borax-free Clay Theme Set - Christmas Carol</v>
          </cell>
          <cell r="E3786" t="str">
            <v>6936352562597</v>
          </cell>
          <cell r="F3786">
            <v>99</v>
          </cell>
          <cell r="G3786">
            <v>99</v>
          </cell>
          <cell r="H3786" t="str">
            <v/>
          </cell>
          <cell r="I3786" t="str">
            <v>老品</v>
          </cell>
          <cell r="J3786" t="str">
            <v/>
          </cell>
          <cell r="K3786" t="str">
            <v>9大经典圣诞形象，层层过滤杂质，附视频教程</v>
          </cell>
          <cell r="L3786" t="str">
            <v/>
          </cell>
          <cell r="M3786" t="str">
            <v>销售商品</v>
          </cell>
          <cell r="N3786" t="str">
            <v>2022/09/26</v>
          </cell>
          <cell r="O3786">
            <v>37.62</v>
          </cell>
          <cell r="P3786">
            <v>0.6145</v>
          </cell>
          <cell r="Q3786">
            <v>28</v>
          </cell>
          <cell r="R3786">
            <v>28</v>
          </cell>
          <cell r="S3786">
            <v>5.3</v>
          </cell>
          <cell r="T3786" t="str">
            <v>有</v>
          </cell>
          <cell r="U3786" t="str">
            <v/>
          </cell>
          <cell r="V3786" t="str">
            <v>2190</v>
          </cell>
        </row>
        <row r="3786">
          <cell r="AC3786">
            <v>0</v>
          </cell>
        </row>
        <row r="3786">
          <cell r="AG3786" t="str">
            <v/>
          </cell>
        </row>
        <row r="3787">
          <cell r="A3787" t="str">
            <v>WL6611</v>
          </cell>
          <cell r="B3787" t="str">
            <v>WL6611</v>
          </cell>
          <cell r="C3787" t="str">
            <v>双鹿蓝骑士电池-7号</v>
          </cell>
          <cell r="D3787" t="str">
            <v>无</v>
          </cell>
          <cell r="E3787" t="str">
            <v>0</v>
          </cell>
          <cell r="F3787">
            <v>0.5</v>
          </cell>
          <cell r="G3787">
            <v>0.45</v>
          </cell>
          <cell r="H3787" t="str">
            <v/>
          </cell>
          <cell r="I3787" t="str">
            <v>老品</v>
          </cell>
          <cell r="J3787" t="str">
            <v/>
          </cell>
          <cell r="K3787" t="str">
            <v>暂缺</v>
          </cell>
          <cell r="L3787" t="str">
            <v/>
          </cell>
          <cell r="M3787" t="str">
            <v>赠品</v>
          </cell>
          <cell r="N3787" t="str">
            <v>2022/01/01</v>
          </cell>
          <cell r="O3787">
            <v>0</v>
          </cell>
          <cell r="P3787">
            <v>0.1</v>
          </cell>
          <cell r="Q3787">
            <v>0</v>
          </cell>
          <cell r="R3787">
            <v>0</v>
          </cell>
          <cell r="S3787">
            <v>0</v>
          </cell>
          <cell r="T3787" t="str">
            <v>有</v>
          </cell>
          <cell r="U3787" t="str">
            <v/>
          </cell>
          <cell r="V3787" t="str">
            <v>1825</v>
          </cell>
          <cell r="W3787">
            <v>0</v>
          </cell>
          <cell r="X3787">
            <v>0</v>
          </cell>
          <cell r="Y3787">
            <v>0</v>
          </cell>
          <cell r="Z3787">
            <v>0</v>
          </cell>
          <cell r="AA3787">
            <v>0</v>
          </cell>
          <cell r="AB3787">
            <v>0</v>
          </cell>
          <cell r="AC3787">
            <v>0</v>
          </cell>
          <cell r="AD3787">
            <v>0</v>
          </cell>
          <cell r="AE3787">
            <v>0</v>
          </cell>
          <cell r="AF3787">
            <v>0</v>
          </cell>
          <cell r="AG3787" t="str">
            <v/>
          </cell>
        </row>
        <row r="3788">
          <cell r="A3788" t="str">
            <v>MD0208</v>
          </cell>
          <cell r="B3788" t="str">
            <v>MD2017073</v>
          </cell>
          <cell r="C3788" t="str">
            <v>mideer手提袋-大</v>
          </cell>
          <cell r="D3788" t="str">
            <v>无</v>
          </cell>
          <cell r="E3788" t="str">
            <v>6936352502081</v>
          </cell>
          <cell r="F3788">
            <v>4</v>
          </cell>
          <cell r="G3788">
            <v>4</v>
          </cell>
          <cell r="H3788" t="str">
            <v/>
          </cell>
          <cell r="I3788" t="str">
            <v/>
          </cell>
          <cell r="J3788" t="str">
            <v/>
          </cell>
          <cell r="K3788" t="str">
            <v>暂缺</v>
          </cell>
          <cell r="L3788" t="str">
            <v/>
          </cell>
          <cell r="M3788" t="str">
            <v>赠品</v>
          </cell>
          <cell r="N3788" t="str">
            <v/>
          </cell>
        </row>
        <row r="3788">
          <cell r="P3788">
            <v>0.188</v>
          </cell>
          <cell r="Q3788">
            <v>40</v>
          </cell>
          <cell r="R3788">
            <v>12</v>
          </cell>
          <cell r="S3788">
            <v>30</v>
          </cell>
          <cell r="T3788" t="str">
            <v>有</v>
          </cell>
          <cell r="U3788" t="str">
            <v/>
          </cell>
          <cell r="V3788" t="str">
            <v>2190</v>
          </cell>
        </row>
        <row r="3788">
          <cell r="AC3788">
            <v>0</v>
          </cell>
        </row>
        <row r="3788">
          <cell r="AG3788" t="str">
            <v/>
          </cell>
        </row>
        <row r="3789">
          <cell r="A3789" t="str">
            <v>MD0210</v>
          </cell>
          <cell r="B3789" t="str">
            <v>MD2017073</v>
          </cell>
          <cell r="C3789" t="str">
            <v>mideer手提袋-中</v>
          </cell>
          <cell r="D3789" t="str">
            <v>无</v>
          </cell>
          <cell r="E3789" t="str">
            <v>6936352502104</v>
          </cell>
          <cell r="F3789">
            <v>2</v>
          </cell>
          <cell r="G3789">
            <v>2</v>
          </cell>
          <cell r="H3789" t="str">
            <v/>
          </cell>
          <cell r="I3789" t="str">
            <v/>
          </cell>
          <cell r="J3789" t="str">
            <v/>
          </cell>
          <cell r="K3789" t="str">
            <v>暂缺</v>
          </cell>
          <cell r="L3789" t="str">
            <v/>
          </cell>
          <cell r="M3789" t="str">
            <v>赠品</v>
          </cell>
          <cell r="N3789" t="str">
            <v/>
          </cell>
        </row>
        <row r="3789">
          <cell r="P3789">
            <v>0.178</v>
          </cell>
          <cell r="Q3789">
            <v>30</v>
          </cell>
          <cell r="R3789">
            <v>12</v>
          </cell>
          <cell r="S3789">
            <v>25</v>
          </cell>
          <cell r="T3789" t="str">
            <v>有</v>
          </cell>
          <cell r="U3789" t="str">
            <v/>
          </cell>
          <cell r="V3789" t="str">
            <v>2190</v>
          </cell>
        </row>
        <row r="3789">
          <cell r="AC3789">
            <v>0</v>
          </cell>
        </row>
        <row r="3789">
          <cell r="AG3789" t="str">
            <v/>
          </cell>
        </row>
        <row r="3790">
          <cell r="A3790" t="str">
            <v>MD6139</v>
          </cell>
          <cell r="B3790" t="str">
            <v>MD2017105</v>
          </cell>
          <cell r="C3790" t="str">
            <v>mideer2022购物袋（大号）</v>
          </cell>
          <cell r="D3790" t="str">
            <v>无</v>
          </cell>
          <cell r="E3790" t="str">
            <v>6936352561392</v>
          </cell>
          <cell r="F3790">
            <v>10</v>
          </cell>
          <cell r="G3790">
            <v>10</v>
          </cell>
          <cell r="H3790" t="str">
            <v/>
          </cell>
          <cell r="I3790" t="str">
            <v>老品</v>
          </cell>
          <cell r="J3790" t="str">
            <v/>
          </cell>
          <cell r="K3790" t="str">
            <v>暂缺</v>
          </cell>
          <cell r="L3790" t="str">
            <v/>
          </cell>
          <cell r="M3790" t="str">
            <v>赠品</v>
          </cell>
          <cell r="N3790" t="str">
            <v>2022/01/18</v>
          </cell>
        </row>
        <row r="3790">
          <cell r="P3790">
            <v>0</v>
          </cell>
          <cell r="Q3790">
            <v>42</v>
          </cell>
          <cell r="R3790">
            <v>32</v>
          </cell>
          <cell r="S3790">
            <v>16</v>
          </cell>
          <cell r="T3790" t="str">
            <v>有</v>
          </cell>
          <cell r="U3790" t="str">
            <v/>
          </cell>
          <cell r="V3790" t="str">
            <v>2190</v>
          </cell>
        </row>
        <row r="3790">
          <cell r="Z3790">
            <v>0</v>
          </cell>
          <cell r="AA3790">
            <v>0</v>
          </cell>
          <cell r="AB3790">
            <v>0</v>
          </cell>
          <cell r="AC3790">
            <v>0</v>
          </cell>
          <cell r="AD3790">
            <v>0</v>
          </cell>
          <cell r="AE3790">
            <v>0</v>
          </cell>
          <cell r="AF3790">
            <v>100</v>
          </cell>
          <cell r="AG3790" t="str">
            <v/>
          </cell>
        </row>
        <row r="3791">
          <cell r="A3791" t="str">
            <v>MD6140</v>
          </cell>
          <cell r="B3791" t="str">
            <v>MD2017105</v>
          </cell>
          <cell r="C3791" t="str">
            <v>mideer2022购物袋（小号）</v>
          </cell>
          <cell r="D3791" t="str">
            <v>无</v>
          </cell>
          <cell r="E3791" t="str">
            <v>6936352561408</v>
          </cell>
          <cell r="F3791">
            <v>6</v>
          </cell>
          <cell r="G3791">
            <v>6</v>
          </cell>
          <cell r="H3791" t="str">
            <v/>
          </cell>
          <cell r="I3791" t="str">
            <v>老品</v>
          </cell>
          <cell r="J3791" t="str">
            <v/>
          </cell>
          <cell r="K3791" t="str">
            <v>暂缺</v>
          </cell>
          <cell r="L3791" t="str">
            <v/>
          </cell>
          <cell r="M3791" t="str">
            <v>赠品</v>
          </cell>
          <cell r="N3791" t="str">
            <v>2022/01/09</v>
          </cell>
        </row>
        <row r="3791">
          <cell r="P3791">
            <v>0</v>
          </cell>
          <cell r="Q3791">
            <v>30</v>
          </cell>
          <cell r="R3791">
            <v>25</v>
          </cell>
          <cell r="S3791">
            <v>16</v>
          </cell>
          <cell r="T3791" t="str">
            <v>有</v>
          </cell>
          <cell r="U3791" t="str">
            <v/>
          </cell>
          <cell r="V3791" t="str">
            <v>2190</v>
          </cell>
        </row>
        <row r="3791">
          <cell r="Z3791">
            <v>0</v>
          </cell>
          <cell r="AA3791">
            <v>0</v>
          </cell>
          <cell r="AB3791">
            <v>0</v>
          </cell>
          <cell r="AC3791">
            <v>0</v>
          </cell>
          <cell r="AD3791">
            <v>0</v>
          </cell>
          <cell r="AE3791">
            <v>0</v>
          </cell>
          <cell r="AF3791">
            <v>100</v>
          </cell>
          <cell r="AG3791" t="str">
            <v/>
          </cell>
        </row>
        <row r="3792">
          <cell r="A3792" t="str">
            <v>MD1265</v>
          </cell>
          <cell r="B3792" t="str">
            <v>MD2023040</v>
          </cell>
          <cell r="C3792" t="str">
            <v>mideer 大米彩泥  罐装  6色</v>
          </cell>
          <cell r="D3792" t="str">
            <v>无</v>
          </cell>
          <cell r="E3792" t="str">
            <v>6936352512653</v>
          </cell>
          <cell r="F3792">
            <v>69</v>
          </cell>
          <cell r="G3792">
            <v>63.55</v>
          </cell>
          <cell r="H3792" t="str">
            <v>2+</v>
          </cell>
          <cell r="I3792" t="str">
            <v>老品</v>
          </cell>
          <cell r="J3792" t="str">
            <v>1、产品同竞品差异点（优势点）：真正大米蒸制彩泥，原料干干净净，0化学添加
2、产品功能点：科学配比，强塑性，不掉渣；持续揉搓，清爽不粘手；变干也不怕，三步可恢复
3、产品设计优势：手提包装更便携，分灌式设计
4、产品教育属性优势：
5、产品安全属性优势：200+化学物质未检出；护肤品同款原料，放心用
6、产品相关服务优势：配备24节课，释放无尽创造力
7、其他：</v>
          </cell>
          <cell r="K3792" t="str">
            <v>真正用大米蒸制，原料干干净净</v>
          </cell>
          <cell r="L3792" t="str">
            <v/>
          </cell>
          <cell r="M3792" t="str">
            <v>销售商品</v>
          </cell>
          <cell r="N3792" t="str">
            <v>2023/06/12</v>
          </cell>
          <cell r="O3792">
            <v>24.15</v>
          </cell>
          <cell r="P3792">
            <v>0.83</v>
          </cell>
          <cell r="Q3792">
            <v>24.56</v>
          </cell>
          <cell r="R3792">
            <v>24.56</v>
          </cell>
          <cell r="S3792">
            <v>13.86</v>
          </cell>
          <cell r="T3792" t="str">
            <v>有</v>
          </cell>
          <cell r="U3792" t="str">
            <v/>
          </cell>
          <cell r="V3792" t="str">
            <v>2190</v>
          </cell>
        </row>
        <row r="3792">
          <cell r="Z3792">
            <v>38.8</v>
          </cell>
          <cell r="AA3792">
            <v>38.8</v>
          </cell>
          <cell r="AB3792">
            <v>47.5</v>
          </cell>
          <cell r="AC3792">
            <v>0.0715084</v>
          </cell>
          <cell r="AD3792">
            <v>9.96</v>
          </cell>
          <cell r="AE3792">
            <v>11.3</v>
          </cell>
          <cell r="AF3792">
            <v>12</v>
          </cell>
          <cell r="AG3792" t="str">
            <v/>
          </cell>
        </row>
        <row r="3793">
          <cell r="A3793" t="str">
            <v>MD1266</v>
          </cell>
          <cell r="B3793" t="str">
            <v>MD2023040</v>
          </cell>
          <cell r="C3793" t="str">
            <v>mideer 大米彩泥  罐装  12色</v>
          </cell>
          <cell r="D3793" t="str">
            <v>无</v>
          </cell>
          <cell r="E3793" t="str">
            <v>6936352512660</v>
          </cell>
          <cell r="F3793">
            <v>129</v>
          </cell>
          <cell r="G3793">
            <v>118.82</v>
          </cell>
          <cell r="H3793" t="str">
            <v>2+</v>
          </cell>
          <cell r="I3793" t="str">
            <v>老品</v>
          </cell>
          <cell r="J3793" t="str">
            <v>1、产品同竞品差异点（优势点）：真正大米蒸制彩泥，原料干干净净，0化学添加
2、产品功能点：科学配比，强塑性，不掉渣；持续揉搓，清爽不粘手；变干也不怕，三步可恢复
3、产品设计优势：手提包装更便携，分灌式设计
4、产品教育属性优势：
5、产品安全属性优势：200+化学物质未检出；护肤品同款原料，放心用
6、产品相关服务优势：配备24节课，释放无尽创造力
7、其他：</v>
          </cell>
          <cell r="K3793" t="str">
            <v>真正用大米蒸制，原料干干净净</v>
          </cell>
          <cell r="L3793" t="str">
            <v/>
          </cell>
          <cell r="M3793" t="str">
            <v>销售商品</v>
          </cell>
          <cell r="N3793" t="str">
            <v>2023/06/12</v>
          </cell>
          <cell r="O3793">
            <v>45.15</v>
          </cell>
          <cell r="P3793">
            <v>1.56</v>
          </cell>
          <cell r="Q3793">
            <v>24.56</v>
          </cell>
          <cell r="R3793">
            <v>24.56</v>
          </cell>
          <cell r="S3793">
            <v>14.52</v>
          </cell>
          <cell r="T3793" t="str">
            <v>有</v>
          </cell>
          <cell r="U3793" t="str">
            <v/>
          </cell>
          <cell r="V3793" t="str">
            <v>2190</v>
          </cell>
        </row>
        <row r="3793">
          <cell r="Z3793">
            <v>50.6</v>
          </cell>
          <cell r="AA3793">
            <v>50.6</v>
          </cell>
          <cell r="AB3793">
            <v>34.8</v>
          </cell>
          <cell r="AC3793">
            <v>0.089100528</v>
          </cell>
          <cell r="AD3793">
            <v>12.48</v>
          </cell>
          <cell r="AE3793">
            <v>14</v>
          </cell>
          <cell r="AF3793">
            <v>8</v>
          </cell>
          <cell r="AG3793" t="str">
            <v/>
          </cell>
        </row>
        <row r="3794">
          <cell r="A3794" t="str">
            <v>MD1241</v>
          </cell>
          <cell r="B3794" t="str">
            <v>MD2023003</v>
          </cell>
          <cell r="C3794" t="str">
            <v>mideer 轻泥乐粘土  桶装糖果包  26包</v>
          </cell>
          <cell r="D3794" t="str">
            <v>mideer Play Airy Clay - Sweets Bag 26 Colors</v>
          </cell>
          <cell r="E3794" t="str">
            <v>6936352512417</v>
          </cell>
          <cell r="F3794">
            <v>49.9</v>
          </cell>
          <cell r="G3794">
            <v>49.91</v>
          </cell>
          <cell r="H3794" t="str">
            <v>3+到20+</v>
          </cell>
          <cell r="I3794" t="str">
            <v>老品</v>
          </cell>
          <cell r="J3794" t="str">
            <v>1、产品同竞品差异点（优势点）：工具配备齐全，一套成型。
2、产品功能点：不粘手，不开裂；不刺鼻，无味，不添加任何香精；久玩不掉色，反复揉捏也干净
3、产品设计优势：手提包装更便携
4、产品教育属性优势：
5、产品安全属性优势：国标
6、产品相关服务优势：搭配视频课程，轻松玩粘土
7、其他：</v>
          </cell>
          <cell r="K3794" t="str">
            <v>不粘手、不开裂、易塑形，原料健康无异味</v>
          </cell>
          <cell r="L3794" t="str">
            <v/>
          </cell>
          <cell r="M3794" t="str">
            <v>销售商品</v>
          </cell>
          <cell r="N3794" t="str">
            <v>2023/06/12</v>
          </cell>
          <cell r="O3794">
            <v>18.962</v>
          </cell>
          <cell r="P3794">
            <v>0.43</v>
          </cell>
          <cell r="Q3794">
            <v>18.7</v>
          </cell>
          <cell r="R3794">
            <v>18.7</v>
          </cell>
          <cell r="S3794">
            <v>16.5</v>
          </cell>
          <cell r="T3794" t="str">
            <v>有</v>
          </cell>
          <cell r="U3794" t="str">
            <v/>
          </cell>
          <cell r="V3794" t="str">
            <v>2190</v>
          </cell>
          <cell r="W3794">
            <v>18</v>
          </cell>
          <cell r="X3794">
            <v>18</v>
          </cell>
          <cell r="Y3794">
            <v>15.5</v>
          </cell>
          <cell r="Z3794">
            <v>58.2</v>
          </cell>
          <cell r="AA3794">
            <v>40.1</v>
          </cell>
          <cell r="AB3794">
            <v>33</v>
          </cell>
          <cell r="AC3794">
            <v>0.07701606</v>
          </cell>
          <cell r="AD3794">
            <v>5.34</v>
          </cell>
          <cell r="AE3794">
            <v>6.2</v>
          </cell>
          <cell r="AF3794">
            <v>12</v>
          </cell>
          <cell r="AG3794" t="str">
            <v/>
          </cell>
        </row>
        <row r="3795">
          <cell r="A3795" t="str">
            <v>MD1270</v>
          </cell>
          <cell r="B3795" t="str">
            <v>MD2023032</v>
          </cell>
          <cell r="C3795" t="str">
            <v>mideer 美术套装  创意美术礼盒 童画奇遇</v>
          </cell>
          <cell r="D3795" t="str">
            <v>mideer My First Art Gift Box- Childhood Adventures in Art</v>
          </cell>
          <cell r="E3795" t="str">
            <v>6936352512707</v>
          </cell>
          <cell r="F3795">
            <v>269</v>
          </cell>
          <cell r="G3795">
            <v>269</v>
          </cell>
          <cell r="H3795" t="str">
            <v/>
          </cell>
          <cell r="I3795" t="str">
            <v>老品</v>
          </cell>
          <cell r="J3795" t="str">
            <v/>
          </cell>
          <cell r="K3795" t="str">
            <v>一盒配齐65件画具，画笔、颜料皆可水洗</v>
          </cell>
          <cell r="L3795" t="str">
            <v/>
          </cell>
          <cell r="M3795" t="str">
            <v>销售商品</v>
          </cell>
          <cell r="N3795" t="str">
            <v>2023/05/12</v>
          </cell>
          <cell r="O3795">
            <v>102.22</v>
          </cell>
          <cell r="P3795">
            <v>2.2</v>
          </cell>
          <cell r="Q3795">
            <v>41.4</v>
          </cell>
          <cell r="R3795">
            <v>33</v>
          </cell>
          <cell r="S3795">
            <v>9.3</v>
          </cell>
          <cell r="T3795" t="str">
            <v>有</v>
          </cell>
          <cell r="U3795" t="str">
            <v/>
          </cell>
          <cell r="V3795" t="str">
            <v>2190</v>
          </cell>
        </row>
        <row r="3795">
          <cell r="AC3795">
            <v>0</v>
          </cell>
        </row>
        <row r="3795">
          <cell r="AG3795" t="str">
            <v/>
          </cell>
        </row>
        <row r="3796">
          <cell r="A3796" t="str">
            <v>MD2021</v>
          </cell>
          <cell r="B3796" t="str">
            <v>MD2017095</v>
          </cell>
          <cell r="C3796" t="str">
            <v>mideer儿童折扇-兔子</v>
          </cell>
          <cell r="D3796" t="str">
            <v>无</v>
          </cell>
          <cell r="E3796" t="str">
            <v>6936352520214</v>
          </cell>
          <cell r="F3796">
            <v>26</v>
          </cell>
          <cell r="G3796">
            <v>13.68</v>
          </cell>
          <cell r="H3796" t="str">
            <v/>
          </cell>
          <cell r="I3796" t="str">
            <v>老品</v>
          </cell>
          <cell r="J3796" t="str">
            <v/>
          </cell>
          <cell r="K3796" t="str">
            <v>暂缺</v>
          </cell>
          <cell r="L3796" t="str">
            <v/>
          </cell>
          <cell r="M3796" t="str">
            <v>销售商品</v>
          </cell>
          <cell r="N3796" t="str">
            <v>2017/01/01</v>
          </cell>
          <cell r="O3796">
            <v>5.2</v>
          </cell>
          <cell r="P3796">
            <v>0.074</v>
          </cell>
          <cell r="Q3796">
            <v>22</v>
          </cell>
          <cell r="R3796">
            <v>4</v>
          </cell>
          <cell r="S3796">
            <v>2</v>
          </cell>
          <cell r="T3796" t="str">
            <v>有</v>
          </cell>
          <cell r="U3796" t="str">
            <v/>
          </cell>
          <cell r="V3796" t="str">
            <v>2190</v>
          </cell>
        </row>
        <row r="3796">
          <cell r="AC3796">
            <v>0</v>
          </cell>
        </row>
        <row r="3796">
          <cell r="AG3796" t="str">
            <v/>
          </cell>
        </row>
        <row r="3797">
          <cell r="A3797" t="str">
            <v>MD0120</v>
          </cell>
          <cell r="B3797" t="str">
            <v>MD2017014</v>
          </cell>
          <cell r="C3797" t="str">
            <v>mideer迷你恐龙博物馆-三角龙</v>
          </cell>
          <cell r="D3797" t="str">
            <v>无</v>
          </cell>
          <cell r="E3797" t="str">
            <v>6936352501206</v>
          </cell>
          <cell r="F3797">
            <v>22</v>
          </cell>
          <cell r="G3797">
            <v>13.89</v>
          </cell>
          <cell r="H3797" t="str">
            <v/>
          </cell>
          <cell r="I3797" t="str">
            <v>老品</v>
          </cell>
          <cell r="J3797" t="str">
            <v/>
          </cell>
          <cell r="K3797" t="str">
            <v>暂缺</v>
          </cell>
          <cell r="L3797" t="str">
            <v/>
          </cell>
          <cell r="M3797" t="str">
            <v>销售商品</v>
          </cell>
          <cell r="N3797" t="str">
            <v>2017/01/01</v>
          </cell>
          <cell r="O3797">
            <v>5.28</v>
          </cell>
          <cell r="P3797">
            <v>0.111</v>
          </cell>
          <cell r="Q3797">
            <v>9</v>
          </cell>
          <cell r="R3797">
            <v>9</v>
          </cell>
          <cell r="S3797">
            <v>17.5</v>
          </cell>
          <cell r="T3797" t="str">
            <v>有</v>
          </cell>
          <cell r="U3797" t="str">
            <v/>
          </cell>
          <cell r="V3797" t="str">
            <v>2190</v>
          </cell>
        </row>
        <row r="3797">
          <cell r="AC3797">
            <v>0</v>
          </cell>
        </row>
        <row r="3797">
          <cell r="AG3797" t="str">
            <v/>
          </cell>
        </row>
        <row r="3798">
          <cell r="A3798" t="str">
            <v>MD0121</v>
          </cell>
          <cell r="B3798" t="str">
            <v>MD2017014</v>
          </cell>
          <cell r="C3798" t="str">
            <v>mideer迷你恐龙博物馆-长毛猛犸象</v>
          </cell>
          <cell r="D3798" t="str">
            <v>无</v>
          </cell>
          <cell r="E3798" t="str">
            <v>6936352501213</v>
          </cell>
          <cell r="F3798">
            <v>22</v>
          </cell>
          <cell r="G3798">
            <v>14.47</v>
          </cell>
          <cell r="H3798" t="str">
            <v/>
          </cell>
          <cell r="I3798" t="str">
            <v>老品</v>
          </cell>
          <cell r="J3798" t="str">
            <v/>
          </cell>
          <cell r="K3798" t="str">
            <v>暂缺</v>
          </cell>
          <cell r="L3798" t="str">
            <v/>
          </cell>
          <cell r="M3798" t="str">
            <v>销售商品</v>
          </cell>
          <cell r="N3798" t="str">
            <v>2017/01/01</v>
          </cell>
          <cell r="O3798">
            <v>5.5</v>
          </cell>
          <cell r="P3798">
            <v>0.128</v>
          </cell>
          <cell r="Q3798">
            <v>9</v>
          </cell>
          <cell r="R3798">
            <v>9</v>
          </cell>
          <cell r="S3798">
            <v>17.5</v>
          </cell>
          <cell r="T3798" t="str">
            <v>有</v>
          </cell>
          <cell r="U3798" t="str">
            <v/>
          </cell>
          <cell r="V3798" t="str">
            <v>2190</v>
          </cell>
        </row>
        <row r="3798">
          <cell r="AC3798">
            <v>0</v>
          </cell>
        </row>
        <row r="3798">
          <cell r="AG3798" t="str">
            <v/>
          </cell>
        </row>
        <row r="3799">
          <cell r="A3799" t="str">
            <v>MD0122</v>
          </cell>
          <cell r="B3799" t="str">
            <v>MD2017014</v>
          </cell>
          <cell r="C3799" t="str">
            <v>mideer迷你恐龙博物馆-剑龙</v>
          </cell>
          <cell r="D3799" t="str">
            <v>无</v>
          </cell>
          <cell r="E3799" t="str">
            <v>6936352501220</v>
          </cell>
          <cell r="F3799">
            <v>22</v>
          </cell>
          <cell r="G3799">
            <v>16.21</v>
          </cell>
          <cell r="H3799" t="str">
            <v/>
          </cell>
          <cell r="I3799" t="str">
            <v>老品</v>
          </cell>
          <cell r="J3799" t="str">
            <v/>
          </cell>
          <cell r="K3799" t="str">
            <v>暂缺</v>
          </cell>
          <cell r="L3799" t="str">
            <v/>
          </cell>
          <cell r="M3799" t="str">
            <v>销售商品</v>
          </cell>
          <cell r="N3799" t="str">
            <v>2017/01/01</v>
          </cell>
          <cell r="O3799">
            <v>6.16</v>
          </cell>
          <cell r="P3799">
            <v>0.106</v>
          </cell>
          <cell r="Q3799">
            <v>9</v>
          </cell>
          <cell r="R3799">
            <v>9</v>
          </cell>
          <cell r="S3799">
            <v>17.5</v>
          </cell>
          <cell r="T3799" t="str">
            <v>有</v>
          </cell>
          <cell r="U3799" t="str">
            <v/>
          </cell>
          <cell r="V3799" t="str">
            <v>2190</v>
          </cell>
        </row>
        <row r="3799">
          <cell r="AC3799">
            <v>0</v>
          </cell>
        </row>
        <row r="3799">
          <cell r="AG3799" t="str">
            <v/>
          </cell>
        </row>
        <row r="3800">
          <cell r="A3800" t="str">
            <v>MD0123</v>
          </cell>
          <cell r="B3800" t="str">
            <v>MD2017014</v>
          </cell>
          <cell r="C3800" t="str">
            <v>mideer迷你恐龙博物馆-迅猛龙</v>
          </cell>
          <cell r="D3800" t="str">
            <v>无</v>
          </cell>
          <cell r="E3800" t="str">
            <v>6936352501237</v>
          </cell>
          <cell r="F3800">
            <v>22</v>
          </cell>
          <cell r="G3800">
            <v>13.89</v>
          </cell>
          <cell r="H3800" t="str">
            <v/>
          </cell>
          <cell r="I3800" t="str">
            <v>老品</v>
          </cell>
          <cell r="J3800" t="str">
            <v/>
          </cell>
          <cell r="K3800" t="str">
            <v>暂缺</v>
          </cell>
          <cell r="L3800" t="str">
            <v/>
          </cell>
          <cell r="M3800" t="str">
            <v>销售商品</v>
          </cell>
          <cell r="N3800" t="str">
            <v>2017/01/01</v>
          </cell>
          <cell r="O3800">
            <v>5.28</v>
          </cell>
          <cell r="P3800">
            <v>0.09</v>
          </cell>
          <cell r="Q3800">
            <v>9</v>
          </cell>
          <cell r="R3800">
            <v>9</v>
          </cell>
          <cell r="S3800">
            <v>17.5</v>
          </cell>
          <cell r="T3800" t="str">
            <v>有</v>
          </cell>
          <cell r="U3800" t="str">
            <v/>
          </cell>
          <cell r="V3800" t="str">
            <v>2190</v>
          </cell>
        </row>
        <row r="3800">
          <cell r="AC3800">
            <v>0</v>
          </cell>
        </row>
        <row r="3800">
          <cell r="AG3800" t="str">
            <v/>
          </cell>
        </row>
        <row r="3801">
          <cell r="A3801" t="str">
            <v>MD0124</v>
          </cell>
          <cell r="B3801" t="str">
            <v>MD2017014</v>
          </cell>
          <cell r="C3801" t="str">
            <v>mideer迷你恐龙博物馆-霸王龙</v>
          </cell>
          <cell r="D3801" t="str">
            <v>无</v>
          </cell>
          <cell r="E3801" t="str">
            <v>6936352501244</v>
          </cell>
          <cell r="F3801">
            <v>22</v>
          </cell>
          <cell r="G3801">
            <v>22</v>
          </cell>
          <cell r="H3801" t="str">
            <v/>
          </cell>
          <cell r="I3801" t="str">
            <v>老品</v>
          </cell>
          <cell r="J3801" t="str">
            <v/>
          </cell>
          <cell r="K3801" t="str">
            <v>暂缺</v>
          </cell>
          <cell r="L3801" t="str">
            <v/>
          </cell>
          <cell r="M3801" t="str">
            <v>销售商品</v>
          </cell>
          <cell r="N3801" t="str">
            <v>2017/01/01</v>
          </cell>
          <cell r="O3801">
            <v>8.36</v>
          </cell>
          <cell r="P3801">
            <v>0.09</v>
          </cell>
          <cell r="Q3801">
            <v>9</v>
          </cell>
          <cell r="R3801">
            <v>9</v>
          </cell>
          <cell r="S3801">
            <v>17.5</v>
          </cell>
          <cell r="T3801" t="str">
            <v>有</v>
          </cell>
          <cell r="U3801" t="str">
            <v/>
          </cell>
          <cell r="V3801" t="str">
            <v>2190</v>
          </cell>
        </row>
        <row r="3801">
          <cell r="AC3801">
            <v>0</v>
          </cell>
        </row>
        <row r="3801">
          <cell r="AG3801" t="str">
            <v/>
          </cell>
        </row>
        <row r="3802">
          <cell r="A3802" t="str">
            <v>MD0125</v>
          </cell>
          <cell r="B3802" t="str">
            <v>MD2017014</v>
          </cell>
          <cell r="C3802" t="str">
            <v>mideer迷你恐龙博物馆-三角龙</v>
          </cell>
          <cell r="D3802" t="str">
            <v>无</v>
          </cell>
          <cell r="E3802" t="str">
            <v>6936352501251</v>
          </cell>
          <cell r="F3802">
            <v>22</v>
          </cell>
          <cell r="G3802">
            <v>22</v>
          </cell>
          <cell r="H3802" t="str">
            <v/>
          </cell>
          <cell r="I3802" t="str">
            <v>老品</v>
          </cell>
          <cell r="J3802" t="str">
            <v/>
          </cell>
          <cell r="K3802" t="str">
            <v>暂缺</v>
          </cell>
          <cell r="L3802" t="str">
            <v/>
          </cell>
          <cell r="M3802" t="str">
            <v>销售商品</v>
          </cell>
          <cell r="N3802" t="str">
            <v>2017/01/01</v>
          </cell>
          <cell r="O3802">
            <v>8.36</v>
          </cell>
          <cell r="P3802">
            <v>0.104</v>
          </cell>
          <cell r="Q3802">
            <v>9</v>
          </cell>
          <cell r="R3802">
            <v>9</v>
          </cell>
          <cell r="S3802">
            <v>17.5</v>
          </cell>
          <cell r="T3802" t="str">
            <v>有</v>
          </cell>
          <cell r="U3802" t="str">
            <v/>
          </cell>
          <cell r="V3802" t="str">
            <v>2190</v>
          </cell>
        </row>
        <row r="3802">
          <cell r="AC3802">
            <v>0</v>
          </cell>
        </row>
        <row r="3802">
          <cell r="AG3802" t="str">
            <v/>
          </cell>
        </row>
        <row r="3803">
          <cell r="A3803" t="str">
            <v>MD6128</v>
          </cell>
          <cell r="B3803" t="str">
            <v>MD2022005</v>
          </cell>
          <cell r="C3803" t="str">
            <v>mideer 合金车俱乐部  典藏版  100pcs</v>
          </cell>
          <cell r="D3803" t="str">
            <v>Mideer Alloy Racing Cars - Collector's Edition (100pcs)</v>
          </cell>
          <cell r="E3803" t="str">
            <v>6936352561286</v>
          </cell>
          <cell r="F3803">
            <v>699</v>
          </cell>
          <cell r="G3803">
            <v>786.4</v>
          </cell>
          <cell r="H3803" t="str">
            <v>3+到20+</v>
          </cell>
          <cell r="I3803" t="str">
            <v>老品</v>
          </cell>
          <cell r="J3803" t="str">
            <v>1、产品同竞品差异点（优势点）：100辆合金车多数量每一辆都不一样；豪华礼盒装，4层抽拉设计，拿取更方便，
2、产品功能点：坚固锌合金有份量不怕撞
3、产品设计优势：彩绘丰富
4、产品教育属性优势：/
5、产品安全属性优势：/
6、产品相关服务优势：缺件补发
7、其他：7天无理由退换货</v>
          </cell>
          <cell r="K3803" t="str">
            <v>1）仿真车模6/8/10辆装，多种套装可选
2）造型逼真还原，耐摔耐玩，包装酷炫吸睛
3）1:64黄金比例，每辆都不重样，轻松认知各类车型
4）工艺精良，收藏级品质，越玩越喜欢</v>
          </cell>
          <cell r="L3803" t="str">
            <v>Sets of 6, 8, or 10 simulation car models.
Realistic designs, sturdy and drop-resistant, cool packaging.
1:64 scale; every car is unique. Great for vehicle recognition.
Fine craftsmanship, collector's quality.</v>
          </cell>
          <cell r="M3803" t="str">
            <v>销售商品</v>
          </cell>
          <cell r="N3803" t="str">
            <v>2022/01/08</v>
          </cell>
          <cell r="O3803">
            <v>300.57</v>
          </cell>
          <cell r="P3803">
            <v>5.8</v>
          </cell>
          <cell r="Q3803">
            <v>64.5</v>
          </cell>
          <cell r="R3803">
            <v>25</v>
          </cell>
          <cell r="S3803">
            <v>27.5</v>
          </cell>
          <cell r="T3803" t="str">
            <v>有</v>
          </cell>
          <cell r="U3803" t="str">
            <v/>
          </cell>
          <cell r="V3803" t="str">
            <v>2190</v>
          </cell>
          <cell r="W3803">
            <v>64.5</v>
          </cell>
          <cell r="X3803">
            <v>25</v>
          </cell>
          <cell r="Y3803">
            <v>27.5</v>
          </cell>
          <cell r="Z3803">
            <v>64.5</v>
          </cell>
          <cell r="AA3803">
            <v>25</v>
          </cell>
          <cell r="AB3803">
            <v>27.5</v>
          </cell>
          <cell r="AC3803">
            <v>0.04434375</v>
          </cell>
          <cell r="AD3803">
            <v>5.8</v>
          </cell>
          <cell r="AE3803">
            <v>5.7</v>
          </cell>
          <cell r="AF3803">
            <v>1</v>
          </cell>
          <cell r="AG3803" t="str">
            <v/>
          </cell>
        </row>
        <row r="3804">
          <cell r="A3804" t="str">
            <v>MD6132</v>
          </cell>
          <cell r="B3804" t="str">
            <v>MD2022005</v>
          </cell>
          <cell r="C3804" t="str">
            <v>mideer合金赛车俱乐部-经典版30pcs</v>
          </cell>
          <cell r="D3804" t="str">
            <v>Mideer Alloy Racing Cars - Classic Edition (30pcs)</v>
          </cell>
          <cell r="E3804" t="str">
            <v>6936352561323</v>
          </cell>
          <cell r="F3804">
            <v>269</v>
          </cell>
          <cell r="G3804">
            <v>304.39</v>
          </cell>
          <cell r="H3804" t="str">
            <v/>
          </cell>
          <cell r="I3804" t="str">
            <v>老品</v>
          </cell>
          <cell r="J3804" t="str">
            <v/>
          </cell>
          <cell r="K3804" t="str">
            <v>携带方便易收纳，满足日常玩耍所需</v>
          </cell>
          <cell r="L3804" t="str">
            <v/>
          </cell>
          <cell r="M3804" t="str">
            <v>销售商品</v>
          </cell>
          <cell r="N3804" t="str">
            <v>2022/03/06</v>
          </cell>
          <cell r="O3804">
            <v>115.67</v>
          </cell>
          <cell r="P3804">
            <v>1.24</v>
          </cell>
          <cell r="Q3804">
            <v>51.1</v>
          </cell>
          <cell r="R3804">
            <v>29.8</v>
          </cell>
          <cell r="S3804">
            <v>3.7</v>
          </cell>
          <cell r="T3804" t="str">
            <v>有</v>
          </cell>
          <cell r="U3804" t="str">
            <v/>
          </cell>
          <cell r="V3804" t="str">
            <v>2190</v>
          </cell>
        </row>
        <row r="3804">
          <cell r="AC3804">
            <v>0</v>
          </cell>
        </row>
        <row r="3804">
          <cell r="AG3804" t="str">
            <v/>
          </cell>
        </row>
        <row r="3805">
          <cell r="A3805" t="str">
            <v>MD6176</v>
          </cell>
          <cell r="B3805" t="str">
            <v>MD2022005</v>
          </cell>
          <cell r="C3805" t="str">
            <v>mideer 合金车俱乐部  城市轨道交通拼板</v>
          </cell>
          <cell r="D3805" t="str">
            <v>mideer Urban Rail - Transit Board</v>
          </cell>
          <cell r="E3805" t="str">
            <v>6936352561767</v>
          </cell>
          <cell r="F3805">
            <v>59</v>
          </cell>
          <cell r="G3805">
            <v>59</v>
          </cell>
          <cell r="H3805" t="str">
            <v>3+到20+</v>
          </cell>
          <cell r="I3805" t="str">
            <v>老品</v>
          </cell>
          <cell r="J3805" t="str">
            <v>1、产品同竞品差异点（优势点）：可无限拿取和拼搭。
2、产品功能点：轨道搭建不设限给足创造空间，正反两面都能组装，搭建造型20+
3、产品设计优势：2大主题拼搭场景，22种路面指示
4、产品教育属性优势：培养交通意识
5、产品安全属性优势：/
6、产品相关服务优势：缺件补发
7、其他：7天无理由退换货</v>
          </cell>
          <cell r="K3805" t="str">
            <v>1.模拟交通 轨道搭建 2.让宝贝的爱车 有路可开 3.多达20种轨道 体验真实赛车场景 4.双面搭建不设限 给足宝贝创造空间 5.立体交通牌 从小培养交通意识 6.110mm大直径 大小车皆可通行 7.周边设施 一套配齐 8.双面覆膜 防水防污易清洁 9.2.5mm加厚纸板 不易折更耐玩 10.入门级说明书 孩子一看就会玩 11.包装也是收纳盒 零散拼版不怕丢</v>
          </cell>
          <cell r="L3805" t="str">
            <v>1. Simulated traffic Track building play 2. Give your child’s cars real roads to drive on 3. Up to 20 track layouts Experience realistic racing scenes 4. Double-sided building No limits Give kids full creative freedom 5. 3D traffic signs Build traffic awareness from an early age 6. 110 mm large diameter Suitable for both big and small cars 7. Surrounding accessories One complete set included 8. Double-sided laminated surface Waterproof stain-resistant Easy to clean 9. 2.5 mm thick cardboard Not easy to bend More durable 10. Beginner-friendly instruction guide Kids can play at a glance 11. Packaging doubles as a storage box Loose pieces won’t get lost</v>
          </cell>
          <cell r="M3805" t="str">
            <v>销售商品</v>
          </cell>
          <cell r="N3805" t="str">
            <v>2022/04/18</v>
          </cell>
          <cell r="O3805">
            <v>22.42</v>
          </cell>
          <cell r="P3805">
            <v>0.94</v>
          </cell>
          <cell r="Q3805">
            <v>26.1</v>
          </cell>
          <cell r="R3805">
            <v>24.4</v>
          </cell>
          <cell r="S3805">
            <v>4.2</v>
          </cell>
          <cell r="T3805" t="str">
            <v>无</v>
          </cell>
          <cell r="U3805" t="str">
            <v>有</v>
          </cell>
          <cell r="V3805" t="str">
            <v>36500</v>
          </cell>
          <cell r="W3805">
            <v>26.5</v>
          </cell>
          <cell r="X3805">
            <v>24.5</v>
          </cell>
          <cell r="Y3805">
            <v>4.4</v>
          </cell>
          <cell r="Z3805">
            <v>45</v>
          </cell>
          <cell r="AA3805">
            <v>28.6</v>
          </cell>
          <cell r="AB3805">
            <v>26.1</v>
          </cell>
          <cell r="AC3805">
            <v>0.0335907</v>
          </cell>
          <cell r="AD3805">
            <v>9</v>
          </cell>
          <cell r="AE3805">
            <v>9.92</v>
          </cell>
          <cell r="AF3805">
            <v>10</v>
          </cell>
          <cell r="AG3805" t="str">
            <v>是</v>
          </cell>
        </row>
        <row r="3806">
          <cell r="A3806" t="str">
            <v>MD6168</v>
          </cell>
          <cell r="B3806" t="str">
            <v>MD2022026</v>
          </cell>
          <cell r="C3806" t="str">
            <v>mideer仿真玩具套装-恐龙世界</v>
          </cell>
          <cell r="D3806" t="str">
            <v>mideer Simulation Toy Set - Dinosaur World</v>
          </cell>
          <cell r="E3806" t="str">
            <v>6936352561682</v>
          </cell>
          <cell r="F3806">
            <v>99</v>
          </cell>
          <cell r="G3806">
            <v>98.97</v>
          </cell>
          <cell r="H3806" t="str">
            <v>3+到20+</v>
          </cell>
          <cell r="I3806" t="str">
            <v>老品</v>
          </cell>
          <cell r="J3806" t="str">
            <v>1、产品同竞品差异点（优势点）：动物体态安全仿真设计，手工彩绘细节仿真，加大尺寸，一体成型实心用料
2、产品功能点：不硌手，不变形，耐玩耐摔，收纳桶包装
3、产品设计优势：彩绘细节仿真
4、产品教育属性优势：/
5、产品安全属性优势：动物体态和细节不硌手，没有尖锐点
/6、产品相关服务优势：缺件补发
7、其他：7天无理由退换货</v>
          </cell>
          <cell r="K3806" t="str">
            <v>暂缺</v>
          </cell>
          <cell r="L3806" t="str">
            <v/>
          </cell>
          <cell r="M3806" t="str">
            <v>销售商品</v>
          </cell>
          <cell r="N3806" t="str">
            <v>2022/05/05</v>
          </cell>
          <cell r="O3806">
            <v>37.62</v>
          </cell>
          <cell r="P3806">
            <v>0.64</v>
          </cell>
          <cell r="Q3806">
            <v>43</v>
          </cell>
          <cell r="R3806">
            <v>11</v>
          </cell>
          <cell r="S3806">
            <v>13</v>
          </cell>
          <cell r="T3806" t="str">
            <v>有</v>
          </cell>
          <cell r="U3806" t="str">
            <v/>
          </cell>
          <cell r="V3806" t="str">
            <v>2190</v>
          </cell>
          <cell r="W3806">
            <v>43</v>
          </cell>
          <cell r="X3806">
            <v>11</v>
          </cell>
          <cell r="Y3806">
            <v>13</v>
          </cell>
          <cell r="Z3806">
            <v>49</v>
          </cell>
          <cell r="AA3806">
            <v>45.5</v>
          </cell>
          <cell r="AB3806">
            <v>44</v>
          </cell>
          <cell r="AC3806">
            <v>0.098098</v>
          </cell>
          <cell r="AD3806">
            <v>7.68</v>
          </cell>
          <cell r="AE3806">
            <v>9.3</v>
          </cell>
          <cell r="AF3806">
            <v>12</v>
          </cell>
          <cell r="AG3806" t="str">
            <v/>
          </cell>
        </row>
        <row r="3807">
          <cell r="A3807" t="str">
            <v>MD6169</v>
          </cell>
          <cell r="B3807" t="str">
            <v>MD2022026</v>
          </cell>
          <cell r="C3807" t="str">
            <v>mideer仿真玩具套装-动物乐园</v>
          </cell>
          <cell r="D3807" t="str">
            <v>mideer Simulation Toy Set - Animal Paradise</v>
          </cell>
          <cell r="E3807" t="str">
            <v>6936352561699</v>
          </cell>
          <cell r="F3807">
            <v>99</v>
          </cell>
          <cell r="G3807">
            <v>99</v>
          </cell>
          <cell r="H3807" t="str">
            <v/>
          </cell>
          <cell r="I3807" t="str">
            <v>老品</v>
          </cell>
          <cell r="J3807" t="str">
            <v/>
          </cell>
          <cell r="K3807" t="str">
            <v>暂缺</v>
          </cell>
          <cell r="L3807" t="str">
            <v/>
          </cell>
          <cell r="M3807" t="str">
            <v>销售商品</v>
          </cell>
          <cell r="N3807" t="str">
            <v>2022/05/05</v>
          </cell>
          <cell r="O3807">
            <v>37.62</v>
          </cell>
          <cell r="P3807">
            <v>0.58</v>
          </cell>
          <cell r="Q3807">
            <v>33.6</v>
          </cell>
          <cell r="R3807">
            <v>11.8</v>
          </cell>
          <cell r="S3807">
            <v>13.8</v>
          </cell>
          <cell r="T3807" t="str">
            <v>有</v>
          </cell>
          <cell r="U3807" t="str">
            <v/>
          </cell>
          <cell r="V3807" t="str">
            <v>2190</v>
          </cell>
        </row>
        <row r="3807">
          <cell r="AC3807">
            <v>0</v>
          </cell>
        </row>
        <row r="3807">
          <cell r="AG3807" t="str">
            <v/>
          </cell>
        </row>
        <row r="3808">
          <cell r="A3808" t="str">
            <v>MD6226</v>
          </cell>
          <cell r="B3808" t="str">
            <v>MD2022053</v>
          </cell>
          <cell r="C3808" t="str">
            <v>mideer 大尺寸动物模型  霸王龙</v>
          </cell>
          <cell r="D3808" t="str">
            <v>mideer Simulated Dinosaur Model (Large Size) - Tyrannosaurus</v>
          </cell>
          <cell r="E3808" t="str">
            <v>6936352562269</v>
          </cell>
          <cell r="F3808">
            <v>59</v>
          </cell>
          <cell r="G3808">
            <v>59</v>
          </cell>
          <cell r="H3808" t="str">
            <v>3+到20+</v>
          </cell>
          <cell r="I3808" t="str">
            <v>老品</v>
          </cell>
          <cell r="J3808" t="str">
            <v>1、产品同竞品差异点（优势点）：动物体态安全仿真设计，彩绘细节仿真，外弹内软，加大尺寸
2、产品功能点：不变形，耐玩耐摔
3、产品设计优势：彩绘细节仿真
4、产品教育属性优势：/
5、产品安全属性优势：/
6、产品相关服务优势：缺件补发
7、其他：7天无理由退换货</v>
          </cell>
          <cell r="K3808" t="str">
            <v>1）人气恐龙齐聚，圆一个侏罗纪之梦
2）逼真的轮廓、形态与纹理，认知学习更直观
3）角色扮演对战，激发想象力与表达力
4）大尺寸（接近成人小臂长），拿在手里超满足
5）纹理手工涂色，细节生动
6）精选软PVC+PP棉填充，Q弹柔软，玩耍更安全</v>
          </cell>
          <cell r="L3808" t="str">
            <v>Popular dinosaurs gathered for a Jurassic dream.
Realistic contours, shapes, and textures for cognitive learning.
Roleplay battles to boost imagination and expression.
Large size (nearly adult forearm length) for a sense of ownership.
Hand-painted textures.
Selected soft PVC + PP cotton; "squishy" and safe.</v>
          </cell>
          <cell r="M3808" t="str">
            <v>销售商品</v>
          </cell>
          <cell r="N3808" t="str">
            <v>2022/07/26</v>
          </cell>
          <cell r="O3808">
            <v>22.42</v>
          </cell>
          <cell r="P3808">
            <v>0.2</v>
          </cell>
          <cell r="Q3808">
            <v>32</v>
          </cell>
          <cell r="R3808">
            <v>10</v>
          </cell>
          <cell r="S3808">
            <v>15</v>
          </cell>
          <cell r="T3808" t="str">
            <v>有</v>
          </cell>
          <cell r="U3808" t="str">
            <v/>
          </cell>
          <cell r="V3808" t="str">
            <v>2190</v>
          </cell>
          <cell r="W3808">
            <v>32</v>
          </cell>
          <cell r="X3808">
            <v>10</v>
          </cell>
          <cell r="Y3808">
            <v>15</v>
          </cell>
          <cell r="Z3808">
            <v>39</v>
          </cell>
          <cell r="AA3808">
            <v>35</v>
          </cell>
          <cell r="AB3808">
            <v>65.5</v>
          </cell>
          <cell r="AC3808">
            <v>0.0894075</v>
          </cell>
          <cell r="AD3808">
            <v>9</v>
          </cell>
          <cell r="AE3808">
            <v>11.55</v>
          </cell>
          <cell r="AF3808">
            <v>50</v>
          </cell>
          <cell r="AG3808" t="str">
            <v/>
          </cell>
        </row>
        <row r="3809">
          <cell r="A3809" t="str">
            <v>MD6227</v>
          </cell>
          <cell r="B3809" t="str">
            <v>MD2022053</v>
          </cell>
          <cell r="C3809" t="str">
            <v>mideer 大尺寸动物模型  三角龙</v>
          </cell>
          <cell r="D3809" t="str">
            <v>mideer Simulated Dinosaur Model (Large Size) - Triceratops</v>
          </cell>
          <cell r="E3809" t="str">
            <v>6936352562276</v>
          </cell>
          <cell r="F3809">
            <v>59</v>
          </cell>
          <cell r="G3809">
            <v>59</v>
          </cell>
          <cell r="H3809" t="str">
            <v>3+到20+</v>
          </cell>
          <cell r="I3809" t="str">
            <v>老品</v>
          </cell>
          <cell r="J3809" t="str">
            <v>1、产品同竞品差异点（优势点）：动物体态安全仿真设计，彩绘细节仿真，外弹内软，加大尺寸2、产品功能点：不变形，耐玩耐摔3、产品设计优势：彩绘细节仿真4、产品教育属性优势：/5、产品安全属性优势：/6、产品相关服务优势：缺件补发7、其他：7天无理由退换货</v>
          </cell>
          <cell r="K3809" t="str">
            <v>够大够软够仿真，还原每一寸肌理</v>
          </cell>
          <cell r="L3809" t="str">
            <v/>
          </cell>
          <cell r="M3809" t="str">
            <v>销售商品</v>
          </cell>
          <cell r="N3809" t="str">
            <v>2022/07/26</v>
          </cell>
          <cell r="O3809">
            <v>22.42</v>
          </cell>
          <cell r="P3809">
            <v>0.14</v>
          </cell>
          <cell r="Q3809">
            <v>24</v>
          </cell>
          <cell r="R3809">
            <v>6.5</v>
          </cell>
          <cell r="S3809">
            <v>11</v>
          </cell>
          <cell r="T3809" t="str">
            <v>有</v>
          </cell>
          <cell r="U3809" t="str">
            <v/>
          </cell>
          <cell r="V3809" t="str">
            <v>2190</v>
          </cell>
          <cell r="W3809">
            <v>24</v>
          </cell>
          <cell r="X3809">
            <v>6.5</v>
          </cell>
          <cell r="Y3809">
            <v>11</v>
          </cell>
          <cell r="Z3809">
            <v>39.2</v>
          </cell>
          <cell r="AA3809">
            <v>32</v>
          </cell>
          <cell r="AB3809">
            <v>51</v>
          </cell>
          <cell r="AC3809">
            <v>0.0639744</v>
          </cell>
          <cell r="AD3809">
            <v>7.5</v>
          </cell>
          <cell r="AE3809">
            <v>7.79</v>
          </cell>
          <cell r="AF3809">
            <v>50</v>
          </cell>
          <cell r="AG3809" t="str">
            <v/>
          </cell>
        </row>
        <row r="3810">
          <cell r="A3810" t="str">
            <v>MD6228</v>
          </cell>
          <cell r="B3810" t="str">
            <v>MD2022053</v>
          </cell>
          <cell r="C3810" t="str">
            <v>mideer大尺寸仿真恐龙模型-甲龙</v>
          </cell>
          <cell r="D3810" t="str">
            <v>mideer Simulated Dinosaur Model (Large Size) - Ankylosaurus</v>
          </cell>
          <cell r="E3810" t="str">
            <v>6936352562283</v>
          </cell>
          <cell r="F3810">
            <v>59</v>
          </cell>
          <cell r="G3810">
            <v>59</v>
          </cell>
          <cell r="H3810" t="str">
            <v>3+到20+</v>
          </cell>
          <cell r="I3810" t="str">
            <v>老品</v>
          </cell>
          <cell r="J3810" t="str">
            <v>1、产品同竞品差异点（优势点）：动物体态安全仿真设计，彩绘细节仿真，外弹内软，加大尺寸2、产品功能点：不变形，耐玩耐摔3、产品设计优势：彩绘细节仿真4、产品教育属性优势：/5、产品安全属性优势：/6、产品相关服务优势：缺件补发7、其他：7天无理由退换货</v>
          </cell>
          <cell r="K3810" t="str">
            <v>够大够软够仿真，还原每一寸肌理</v>
          </cell>
          <cell r="L3810" t="str">
            <v/>
          </cell>
          <cell r="M3810" t="str">
            <v>销售商品</v>
          </cell>
          <cell r="N3810" t="str">
            <v>2022/07/26</v>
          </cell>
          <cell r="O3810">
            <v>22.42</v>
          </cell>
          <cell r="P3810">
            <v>0.16</v>
          </cell>
          <cell r="Q3810">
            <v>30</v>
          </cell>
          <cell r="R3810">
            <v>10</v>
          </cell>
          <cell r="S3810">
            <v>9</v>
          </cell>
          <cell r="T3810" t="str">
            <v>有</v>
          </cell>
          <cell r="U3810" t="str">
            <v/>
          </cell>
          <cell r="V3810" t="str">
            <v>2190</v>
          </cell>
        </row>
        <row r="3810">
          <cell r="Z3810">
            <v>44</v>
          </cell>
          <cell r="AA3810">
            <v>42</v>
          </cell>
          <cell r="AB3810">
            <v>38</v>
          </cell>
          <cell r="AC3810">
            <v>0.070224</v>
          </cell>
          <cell r="AD3810">
            <v>8</v>
          </cell>
          <cell r="AE3810">
            <v>9</v>
          </cell>
          <cell r="AF3810">
            <v>50</v>
          </cell>
          <cell r="AG3810" t="str">
            <v/>
          </cell>
        </row>
        <row r="3811">
          <cell r="A3811" t="str">
            <v>MD6229</v>
          </cell>
          <cell r="B3811" t="str">
            <v>MD2022053</v>
          </cell>
          <cell r="C3811" t="str">
            <v>mideer大尺寸仿真恐龙模型-剑龙</v>
          </cell>
          <cell r="D3811" t="str">
            <v>mideer Simulated Dinosaur Model (Large Size) - Stegosaurus</v>
          </cell>
          <cell r="E3811" t="str">
            <v>6936352562290</v>
          </cell>
          <cell r="F3811">
            <v>59</v>
          </cell>
          <cell r="G3811">
            <v>59</v>
          </cell>
          <cell r="H3811" t="str">
            <v>3+到20+</v>
          </cell>
          <cell r="I3811" t="str">
            <v>老品</v>
          </cell>
          <cell r="J3811" t="str">
            <v>1、产品同竞品差异点（优势点）：动物体态安全仿真设计，彩绘细节仿真，外弹内软，加大尺寸2、产品功能点：不变形，耐玩耐摔3、产品设计优势：彩绘细节仿真4、产品教育属性优势：/5、产品安全属性优势：/6、产品相关服务优势：缺件补发7、其他：7天无理由退换货</v>
          </cell>
          <cell r="K3811" t="str">
            <v>够大够软够仿真，还原每一寸肌理</v>
          </cell>
          <cell r="L3811" t="str">
            <v/>
          </cell>
          <cell r="M3811" t="str">
            <v>销售商品</v>
          </cell>
          <cell r="N3811" t="str">
            <v>2022/07/26</v>
          </cell>
          <cell r="O3811">
            <v>22.42</v>
          </cell>
          <cell r="P3811">
            <v>0.12</v>
          </cell>
          <cell r="Q3811">
            <v>28</v>
          </cell>
          <cell r="R3811">
            <v>6</v>
          </cell>
          <cell r="S3811">
            <v>13</v>
          </cell>
          <cell r="T3811" t="str">
            <v>有</v>
          </cell>
          <cell r="U3811" t="str">
            <v/>
          </cell>
          <cell r="V3811" t="str">
            <v>2190</v>
          </cell>
          <cell r="W3811">
            <v>28</v>
          </cell>
          <cell r="X3811">
            <v>6</v>
          </cell>
          <cell r="Y3811">
            <v>13</v>
          </cell>
          <cell r="Z3811">
            <v>40</v>
          </cell>
          <cell r="AA3811">
            <v>31</v>
          </cell>
          <cell r="AB3811">
            <v>56</v>
          </cell>
          <cell r="AC3811">
            <v>0.06944</v>
          </cell>
          <cell r="AD3811">
            <v>6</v>
          </cell>
          <cell r="AE3811">
            <v>8.3</v>
          </cell>
          <cell r="AF3811">
            <v>50</v>
          </cell>
          <cell r="AG3811" t="str">
            <v/>
          </cell>
        </row>
        <row r="3812">
          <cell r="A3812" t="str">
            <v>MD6245</v>
          </cell>
          <cell r="B3812" t="str">
            <v>MD2022005</v>
          </cell>
          <cell r="C3812" t="str">
            <v>mideer 合金车俱乐部  经典回力  50pcs</v>
          </cell>
          <cell r="D3812" t="str">
            <v>mideer Alloy Racing Cars- Classic Pullback Cars 50pcs</v>
          </cell>
          <cell r="E3812" t="str">
            <v>6936352562450</v>
          </cell>
          <cell r="F3812">
            <v>449</v>
          </cell>
          <cell r="G3812">
            <v>484.45</v>
          </cell>
          <cell r="H3812" t="str">
            <v>3+到20+</v>
          </cell>
          <cell r="I3812" t="str">
            <v>老品</v>
          </cell>
          <cell r="J3812" t="str">
            <v>1、产品同竞品差异点（优势点）：50辆合金车多数量每一辆都不一样；豪华礼盒装
2、产品功能点：坚固锌合金有份量不怕撞
3、产品设计优势：彩绘丰富
4、产品教育属性优势：/
5、产品安全属性优势：/
6、产品相关服务优势：缺件补发
7、其他：7天无理由退换货</v>
          </cell>
          <cell r="K3812" t="str">
            <v>1）仿真小车6/8/10辆装，多款可选
2）造型逼真，耐摔耐玩，包装炫酷
3）1:64比例，每辆不重样，轻松认知车型
4）工艺精湛，收藏级品质</v>
          </cell>
          <cell r="L3812" t="str">
            <v>Sets of 6, 8, or 10 simulation car models.
Realistic designs, sturdy and drop-resistant, cool packaging.
1:64 scale; every car is unique. Great for vehicle recognition.
Fine craftsmanship, collector's quality.</v>
          </cell>
          <cell r="M3812" t="str">
            <v>销售商品</v>
          </cell>
          <cell r="N3812" t="str">
            <v>2022/08/19</v>
          </cell>
          <cell r="O3812">
            <v>184.09</v>
          </cell>
          <cell r="P3812">
            <v>2.5</v>
          </cell>
          <cell r="Q3812">
            <v>38</v>
          </cell>
          <cell r="R3812">
            <v>36</v>
          </cell>
          <cell r="S3812">
            <v>8.2</v>
          </cell>
          <cell r="T3812" t="str">
            <v>有</v>
          </cell>
          <cell r="U3812" t="str">
            <v/>
          </cell>
          <cell r="V3812" t="str">
            <v>2190</v>
          </cell>
          <cell r="W3812">
            <v>38</v>
          </cell>
          <cell r="X3812">
            <v>36</v>
          </cell>
          <cell r="Y3812">
            <v>8.2</v>
          </cell>
          <cell r="Z3812">
            <v>38.5</v>
          </cell>
          <cell r="AA3812">
            <v>32</v>
          </cell>
          <cell r="AB3812">
            <v>42</v>
          </cell>
          <cell r="AC3812">
            <v>0.051744</v>
          </cell>
          <cell r="AD3812">
            <v>7.5</v>
          </cell>
          <cell r="AE3812">
            <v>8.4</v>
          </cell>
          <cell r="AF3812">
            <v>3</v>
          </cell>
          <cell r="AG3812" t="str">
            <v/>
          </cell>
        </row>
        <row r="3813">
          <cell r="A3813" t="str">
            <v>MD1213</v>
          </cell>
          <cell r="B3813" t="str">
            <v>MD2022076</v>
          </cell>
          <cell r="C3813" t="str">
            <v>mideer 恐龙模型大套装  恐龙世界  24pcs</v>
          </cell>
          <cell r="D3813" t="str">
            <v>mideer SIMULATION TOY SET-Dinosaur Groups-24pcs</v>
          </cell>
          <cell r="E3813" t="str">
            <v>6936352512134</v>
          </cell>
          <cell r="F3813">
            <v>229</v>
          </cell>
          <cell r="G3813">
            <v>293.94</v>
          </cell>
          <cell r="H3813" t="str">
            <v>3+到20+</v>
          </cell>
          <cell r="I3813" t="str">
            <v>老品</v>
          </cell>
          <cell r="J3813" t="str">
            <v>1、产品同竞品差异点（优势点）：体态安全仿真设计，手工彩绘细节仿真，加大尺寸，一体成型实心用料
2、产品功能点：不硌手，不变形，耐玩耐摔，收纳桶包装
3、产品设计优势：彩绘细节仿真
4、产品教育属性优势：恐龙百科科普海报
5、产品安全属性优势：动物体态和细节不硌手，没有尖锐点
6、产品相关服务优势：缺件补发
7、其他：7天无理由退换货</v>
          </cell>
          <cell r="K3813" t="str">
            <v>1）整整24只恐龙！大中小、各科属全配齐
2）附赠科普小册子，边玩边涨知识
3）手工涂色，纹理逼真
4）开箱即玩，真的没异味！
5）高强度PVC材质，怎么拉伸都不易变形
6）当个小导演，为恐龙编场景讲故事，想象力全开
7）一盒收纳，整整齐齐不占地方</v>
          </cell>
          <cell r="L3813" t="str">
            <v>1) A whopping 24 dinosaurs!
All sizes and species are included.
2) Comes with an educational booklet to broaden your knowledge.
3) Hand-painted for realistic textures.
4) Ready to play right out of the box! Truly odorless.
5) High-strength PVC – won't deform no matter how much you stretch it.
6) Become a little director, create scenes and stories for the dinosaurs, and unleash your imagination.
7) Easy to store – all in one box.</v>
          </cell>
          <cell r="M3813" t="str">
            <v>销售商品</v>
          </cell>
          <cell r="N3813" t="str">
            <v>2022/10/21</v>
          </cell>
          <cell r="O3813">
            <v>114.5</v>
          </cell>
          <cell r="P3813">
            <v>1.05</v>
          </cell>
          <cell r="Q3813">
            <v>28.6</v>
          </cell>
          <cell r="R3813">
            <v>20</v>
          </cell>
          <cell r="S3813">
            <v>12</v>
          </cell>
          <cell r="T3813" t="str">
            <v>有</v>
          </cell>
          <cell r="U3813" t="str">
            <v>无</v>
          </cell>
          <cell r="V3813" t="str">
            <v>2190</v>
          </cell>
          <cell r="W3813">
            <v>27.5</v>
          </cell>
          <cell r="X3813">
            <v>20</v>
          </cell>
          <cell r="Y3813">
            <v>11.8</v>
          </cell>
          <cell r="Z3813">
            <v>40.6</v>
          </cell>
          <cell r="AA3813">
            <v>30.5</v>
          </cell>
          <cell r="AB3813">
            <v>38.3</v>
          </cell>
          <cell r="AC3813">
            <v>0.04742689</v>
          </cell>
          <cell r="AD3813">
            <v>6.42</v>
          </cell>
          <cell r="AE3813">
            <v>6.99</v>
          </cell>
          <cell r="AF3813">
            <v>6</v>
          </cell>
          <cell r="AG3813" t="str">
            <v>否</v>
          </cell>
        </row>
        <row r="3814">
          <cell r="A3814" t="str">
            <v>MD1216</v>
          </cell>
          <cell r="B3814" t="str">
            <v>MD2022005</v>
          </cell>
          <cell r="C3814" t="str">
            <v>mideer 合金车俱乐部  城市功能  10pcs</v>
          </cell>
          <cell r="D3814" t="str">
            <v>mideer Alloy Racing Cars - City Vehicles 10pcs</v>
          </cell>
          <cell r="E3814" t="str">
            <v>6936352512165</v>
          </cell>
          <cell r="F3814">
            <v>129</v>
          </cell>
          <cell r="G3814">
            <v>153.93</v>
          </cell>
          <cell r="H3814" t="str">
            <v>3+到20+</v>
          </cell>
          <cell r="I3814" t="str">
            <v>老品</v>
          </cell>
          <cell r="J3814" t="str">
            <v>1、产品同竞品差异点（优势点）：套装内车型围绕城市主题功能车。每一辆都不一样，礼盒装送人更有面2、产品功能点：坚固锌合金有份量不怕撞3、产品设计优势：彩绘丰富4、产品教育属性优势：/5、产品安全属性优势：/6、产品相关服务优势：缺件补发7、其他：7天无理由退换货</v>
          </cell>
          <cell r="K3814" t="str">
            <v>常见功能车全包含，分量十足，细节到位</v>
          </cell>
          <cell r="L3814" t="str">
            <v/>
          </cell>
          <cell r="M3814" t="str">
            <v>销售商品</v>
          </cell>
          <cell r="N3814" t="str">
            <v>2022/10/31</v>
          </cell>
          <cell r="O3814">
            <v>64.5</v>
          </cell>
          <cell r="P3814">
            <v>0.54</v>
          </cell>
          <cell r="Q3814">
            <v>23</v>
          </cell>
          <cell r="R3814">
            <v>4</v>
          </cell>
          <cell r="S3814">
            <v>28.5</v>
          </cell>
          <cell r="T3814" t="str">
            <v>有</v>
          </cell>
          <cell r="U3814" t="str">
            <v/>
          </cell>
          <cell r="V3814" t="str">
            <v>2190</v>
          </cell>
          <cell r="W3814">
            <v>23</v>
          </cell>
          <cell r="X3814">
            <v>4</v>
          </cell>
          <cell r="Y3814">
            <v>28.5</v>
          </cell>
          <cell r="Z3814">
            <v>47</v>
          </cell>
          <cell r="AA3814">
            <v>26.5</v>
          </cell>
          <cell r="AB3814">
            <v>30</v>
          </cell>
          <cell r="AC3814">
            <v>0.037365</v>
          </cell>
          <cell r="AD3814">
            <v>6.48</v>
          </cell>
          <cell r="AE3814">
            <v>7.2</v>
          </cell>
          <cell r="AF3814">
            <v>12</v>
          </cell>
          <cell r="AG3814" t="str">
            <v/>
          </cell>
        </row>
        <row r="3815">
          <cell r="A3815" t="str">
            <v>MD3333</v>
          </cell>
          <cell r="B3815" t="str">
            <v>MD2023024</v>
          </cell>
          <cell r="C3815" t="str">
            <v>mideer 恐龙模型大套装  恐龙世界  100pcs</v>
          </cell>
          <cell r="D3815" t="str">
            <v>mideer Dinosaur World: 100-Piece Toy Set (Collector's Edition)</v>
          </cell>
          <cell r="E3815" t="str">
            <v>6936352533337</v>
          </cell>
          <cell r="F3815">
            <v>499</v>
          </cell>
          <cell r="G3815">
            <v>590.92</v>
          </cell>
          <cell r="H3815" t="str">
            <v>3+到20+</v>
          </cell>
          <cell r="I3815" t="str">
            <v>老品</v>
          </cell>
          <cell r="J3815" t="str">
            <v>1、产品同竞品差异点（优势点）：100只恐龙不重复，恐龙物种丰富。体态安全仿真设计，手工彩绘细节仿真，一体成型实心用料
2、产品功能点：不硌手，不变形，耐玩耐摔，收纳桶包装
3、产品设计优势：彩绘细节仿真
4、产品教育属性优势：恐龙百科科普海报
5、产品安全属性优势：动物体态和细节不硌手，没有尖锐点
/6、产品相关服务优势：缺件补发
7、其他：7天无理由退换货</v>
          </cell>
          <cell r="K3815" t="str">
            <v>1）100只恐龙，100张不重样的脸
2）最酷的成长礼，一眼就爱上
3）超仿真细节还原，逼真度拉满
4）还原恐龙日常，打开想象力
5）一体成型，怎么玩都不坏
6）怎么拉扯都不变形，经久耐玩
7）通过各项安全测试，放心玩
8）每只恐龙都有专属“身份证”
9）将史前世界尽收盒中</v>
          </cell>
          <cell r="L3815" t="str">
            <v>100 dinosaurs with 100 unique faces.
The coolest growth gift.
Ultra-realistic detailing.
Restore dinosaur daily life with imagination.
One-piece molding; indestructible.
Retains shape no matter how you pull it.
All safety tests passed.
Every dinosaur has an "ID card."
A majestic collection of the prehistoric world.</v>
          </cell>
          <cell r="M3815" t="str">
            <v>销售商品</v>
          </cell>
          <cell r="N3815" t="str">
            <v>2023/04/04</v>
          </cell>
          <cell r="O3815">
            <v>224.55</v>
          </cell>
          <cell r="P3815">
            <v>2</v>
          </cell>
          <cell r="Q3815">
            <v>46</v>
          </cell>
          <cell r="R3815">
            <v>44</v>
          </cell>
          <cell r="S3815">
            <v>10.5</v>
          </cell>
          <cell r="T3815" t="str">
            <v>有</v>
          </cell>
          <cell r="U3815" t="str">
            <v/>
          </cell>
          <cell r="V3815" t="str">
            <v>2190</v>
          </cell>
          <cell r="W3815">
            <v>46</v>
          </cell>
          <cell r="X3815">
            <v>44</v>
          </cell>
          <cell r="Y3815">
            <v>10.5</v>
          </cell>
          <cell r="Z3815">
            <v>92</v>
          </cell>
          <cell r="AA3815">
            <v>48.5</v>
          </cell>
          <cell r="AB3815">
            <v>47</v>
          </cell>
          <cell r="AC3815">
            <v>0.209714</v>
          </cell>
          <cell r="AD3815">
            <v>16</v>
          </cell>
          <cell r="AE3815">
            <v>22</v>
          </cell>
          <cell r="AF3815">
            <v>8</v>
          </cell>
          <cell r="AG3815" t="str">
            <v/>
          </cell>
        </row>
        <row r="3816">
          <cell r="A3816" t="str">
            <v>WL4047</v>
          </cell>
          <cell r="B3816" t="str">
            <v>MD2022005</v>
          </cell>
          <cell r="C3816" t="str">
            <v>mideer100pcs合金小汽车手提袋</v>
          </cell>
          <cell r="D3816" t="str">
            <v>无</v>
          </cell>
          <cell r="E3816" t="str">
            <v>WL4047</v>
          </cell>
          <cell r="F3816">
            <v>19.9</v>
          </cell>
          <cell r="G3816">
            <v>19.9</v>
          </cell>
          <cell r="H3816" t="str">
            <v>3+到20+</v>
          </cell>
          <cell r="I3816" t="str">
            <v>老品</v>
          </cell>
          <cell r="J3816" t="str">
            <v>1、产品同竞品差异点（优势点）：
2、产品功能点：
3、产品设计优势：
4、产品教育属性优势：
5、产品安全属性优势：
6、产品相关服务优势：
7、其他：</v>
          </cell>
          <cell r="K3816" t="str">
            <v>暂缺</v>
          </cell>
          <cell r="L3816" t="str">
            <v/>
          </cell>
          <cell r="M3816" t="str">
            <v>赠品</v>
          </cell>
          <cell r="N3816" t="str">
            <v>2022/01/11</v>
          </cell>
        </row>
        <row r="3816">
          <cell r="P3816">
            <v>0.13</v>
          </cell>
          <cell r="Q3816">
            <v>60</v>
          </cell>
          <cell r="R3816">
            <v>61</v>
          </cell>
          <cell r="S3816">
            <v>26</v>
          </cell>
          <cell r="T3816" t="str">
            <v>有</v>
          </cell>
          <cell r="U3816" t="str">
            <v/>
          </cell>
          <cell r="V3816" t="str">
            <v>2190</v>
          </cell>
        </row>
        <row r="3816">
          <cell r="Z3816">
            <v>0</v>
          </cell>
          <cell r="AA3816">
            <v>0</v>
          </cell>
          <cell r="AB3816">
            <v>0</v>
          </cell>
          <cell r="AC3816">
            <v>0</v>
          </cell>
          <cell r="AD3816">
            <v>0</v>
          </cell>
          <cell r="AE3816">
            <v>0</v>
          </cell>
          <cell r="AF3816">
            <v>0</v>
          </cell>
          <cell r="AG3816" t="str">
            <v/>
          </cell>
        </row>
        <row r="3817">
          <cell r="A3817" t="str">
            <v>MD6174</v>
          </cell>
          <cell r="B3817" t="str">
            <v>MD2022018</v>
          </cell>
          <cell r="C3817" t="str">
            <v>mideer “硼克”粘土  补充装 草绿色</v>
          </cell>
          <cell r="D3817" t="str">
            <v>mideer STEAM Borax Free Clay - Grass Green</v>
          </cell>
          <cell r="E3817" t="str">
            <v>6936352561743</v>
          </cell>
          <cell r="F3817">
            <v>20</v>
          </cell>
          <cell r="G3817">
            <v>5.13</v>
          </cell>
          <cell r="H3817" t="str">
            <v/>
          </cell>
          <cell r="I3817" t="str">
            <v>老品</v>
          </cell>
          <cell r="J3817" t="str">
            <v/>
          </cell>
          <cell r="K3817" t="str">
            <v>不粘手、不开裂、易塑形，原料健康无异味</v>
          </cell>
          <cell r="L3817" t="str">
            <v/>
          </cell>
          <cell r="M3817" t="str">
            <v>销售商品</v>
          </cell>
          <cell r="N3817" t="str">
            <v>2022/04/08</v>
          </cell>
          <cell r="O3817">
            <v>1.95</v>
          </cell>
          <cell r="P3817">
            <v>0.14</v>
          </cell>
          <cell r="Q3817">
            <v>7.6</v>
          </cell>
          <cell r="R3817">
            <v>2.8</v>
          </cell>
          <cell r="S3817">
            <v>4</v>
          </cell>
          <cell r="T3817" t="str">
            <v>有</v>
          </cell>
          <cell r="U3817" t="str">
            <v/>
          </cell>
          <cell r="V3817" t="str">
            <v>730</v>
          </cell>
        </row>
        <row r="3817">
          <cell r="AC3817">
            <v>0</v>
          </cell>
        </row>
        <row r="3817">
          <cell r="AG3817" t="str">
            <v/>
          </cell>
        </row>
        <row r="3818">
          <cell r="A3818" t="str">
            <v>MD6161</v>
          </cell>
          <cell r="B3818" t="str">
            <v>MD2022018</v>
          </cell>
          <cell r="C3818" t="str">
            <v>mideer “硼克”粘土  补充装 浅蓝色</v>
          </cell>
          <cell r="D3818" t="str">
            <v>mideer STEAM Borax Free Clay - Light Blue</v>
          </cell>
          <cell r="E3818" t="str">
            <v>6936352561613</v>
          </cell>
          <cell r="F3818">
            <v>20</v>
          </cell>
          <cell r="G3818">
            <v>5.13</v>
          </cell>
          <cell r="H3818" t="str">
            <v/>
          </cell>
          <cell r="I3818" t="str">
            <v>老品</v>
          </cell>
          <cell r="J3818" t="str">
            <v/>
          </cell>
          <cell r="K3818" t="str">
            <v>不粘手、不开裂、易塑形，原料健康无异味</v>
          </cell>
          <cell r="L3818" t="str">
            <v/>
          </cell>
          <cell r="M3818" t="str">
            <v>销售商品</v>
          </cell>
          <cell r="N3818" t="str">
            <v>2022/04/11</v>
          </cell>
          <cell r="O3818">
            <v>1.95</v>
          </cell>
          <cell r="P3818">
            <v>0.14</v>
          </cell>
          <cell r="Q3818">
            <v>7.6</v>
          </cell>
          <cell r="R3818">
            <v>2.8</v>
          </cell>
          <cell r="S3818">
            <v>4</v>
          </cell>
          <cell r="T3818" t="str">
            <v>有</v>
          </cell>
          <cell r="U3818" t="str">
            <v/>
          </cell>
          <cell r="V3818" t="str">
            <v>730</v>
          </cell>
        </row>
        <row r="3818">
          <cell r="AC3818">
            <v>0</v>
          </cell>
        </row>
        <row r="3818">
          <cell r="AG3818" t="str">
            <v/>
          </cell>
        </row>
        <row r="3819">
          <cell r="A3819" t="str">
            <v>MD6173</v>
          </cell>
          <cell r="B3819" t="str">
            <v>MD2022018</v>
          </cell>
          <cell r="C3819" t="str">
            <v>mideer “硼克”粘土  补充装 紫色</v>
          </cell>
          <cell r="D3819" t="str">
            <v>mideer STEAM Borax Free Clay - Purple</v>
          </cell>
          <cell r="E3819" t="str">
            <v>6936352561736</v>
          </cell>
          <cell r="F3819">
            <v>20</v>
          </cell>
          <cell r="G3819">
            <v>5.13</v>
          </cell>
          <cell r="H3819" t="str">
            <v/>
          </cell>
          <cell r="I3819" t="str">
            <v>老品</v>
          </cell>
          <cell r="J3819" t="str">
            <v/>
          </cell>
          <cell r="K3819" t="str">
            <v>不粘手、不开裂、易塑形，原料健康无异味</v>
          </cell>
          <cell r="L3819" t="str">
            <v/>
          </cell>
          <cell r="M3819" t="str">
            <v>销售商品</v>
          </cell>
          <cell r="N3819" t="str">
            <v>2022/04/11</v>
          </cell>
          <cell r="O3819">
            <v>1.95</v>
          </cell>
          <cell r="P3819">
            <v>0.14</v>
          </cell>
          <cell r="Q3819">
            <v>7.6</v>
          </cell>
          <cell r="R3819">
            <v>2.8</v>
          </cell>
          <cell r="S3819">
            <v>4</v>
          </cell>
          <cell r="T3819" t="str">
            <v>有</v>
          </cell>
          <cell r="U3819" t="str">
            <v/>
          </cell>
          <cell r="V3819" t="str">
            <v>730</v>
          </cell>
        </row>
        <row r="3819">
          <cell r="AC3819">
            <v>0</v>
          </cell>
        </row>
        <row r="3819">
          <cell r="AG3819" t="str">
            <v/>
          </cell>
        </row>
        <row r="3820">
          <cell r="A3820" t="str">
            <v>MD6158</v>
          </cell>
          <cell r="B3820" t="str">
            <v>MD2022018</v>
          </cell>
          <cell r="C3820" t="str">
            <v>mideer “硼克”粘土  补充装 朱红色</v>
          </cell>
          <cell r="D3820" t="str">
            <v>mideer STEAM Borax Free Clay - Vermilion</v>
          </cell>
          <cell r="E3820" t="str">
            <v>6936352561583</v>
          </cell>
          <cell r="F3820">
            <v>20</v>
          </cell>
          <cell r="G3820">
            <v>5.13</v>
          </cell>
          <cell r="H3820" t="str">
            <v/>
          </cell>
          <cell r="I3820" t="str">
            <v>老品</v>
          </cell>
          <cell r="J3820" t="str">
            <v/>
          </cell>
          <cell r="K3820" t="str">
            <v>不粘手、不开裂、易塑形，原料健康无异味</v>
          </cell>
          <cell r="L3820" t="str">
            <v/>
          </cell>
          <cell r="M3820" t="str">
            <v>销售商品</v>
          </cell>
          <cell r="N3820" t="str">
            <v>2022/04/11</v>
          </cell>
          <cell r="O3820">
            <v>1.95</v>
          </cell>
          <cell r="P3820">
            <v>0.14</v>
          </cell>
          <cell r="Q3820">
            <v>7.6</v>
          </cell>
          <cell r="R3820">
            <v>2.8</v>
          </cell>
          <cell r="S3820">
            <v>4</v>
          </cell>
          <cell r="T3820" t="str">
            <v>有</v>
          </cell>
          <cell r="U3820" t="str">
            <v/>
          </cell>
          <cell r="V3820" t="str">
            <v>730</v>
          </cell>
        </row>
        <row r="3820">
          <cell r="AC3820">
            <v>0</v>
          </cell>
        </row>
        <row r="3820">
          <cell r="AG3820" t="str">
            <v/>
          </cell>
        </row>
        <row r="3821">
          <cell r="A3821" t="str">
            <v>MD4197</v>
          </cell>
          <cell r="B3821" t="str">
            <v>MD2022034</v>
          </cell>
          <cell r="C3821" t="str">
            <v>mideer 大米彩泥  罐装  6色</v>
          </cell>
          <cell r="D3821" t="str">
            <v>mideer Rice Color Clay - 6 Colors</v>
          </cell>
          <cell r="E3821" t="str">
            <v>6936352541974</v>
          </cell>
          <cell r="F3821">
            <v>69</v>
          </cell>
          <cell r="G3821">
            <v>69</v>
          </cell>
          <cell r="H3821" t="str">
            <v/>
          </cell>
          <cell r="I3821" t="str">
            <v>老品</v>
          </cell>
          <cell r="J3821" t="str">
            <v/>
          </cell>
          <cell r="K3821" t="str">
            <v>真正用大米蒸制，原料干干净净</v>
          </cell>
          <cell r="L3821" t="str">
            <v/>
          </cell>
          <cell r="M3821" t="str">
            <v>销售商品</v>
          </cell>
          <cell r="N3821" t="str">
            <v>2022/05/18</v>
          </cell>
          <cell r="O3821">
            <v>26.22</v>
          </cell>
          <cell r="P3821">
            <v>0.75</v>
          </cell>
          <cell r="Q3821">
            <v>16.3</v>
          </cell>
          <cell r="R3821">
            <v>16.3</v>
          </cell>
          <cell r="S3821">
            <v>14.4</v>
          </cell>
          <cell r="T3821" t="str">
            <v>有</v>
          </cell>
          <cell r="U3821" t="str">
            <v/>
          </cell>
          <cell r="V3821" t="str">
            <v>730</v>
          </cell>
        </row>
        <row r="3821">
          <cell r="AC3821">
            <v>0</v>
          </cell>
        </row>
        <row r="3821">
          <cell r="AG3821" t="str">
            <v/>
          </cell>
        </row>
        <row r="3822">
          <cell r="A3822" t="str">
            <v>MD4198</v>
          </cell>
          <cell r="B3822" t="str">
            <v>MD2022034</v>
          </cell>
          <cell r="C3822" t="str">
            <v>mideer 大米彩泥  罐装  12色</v>
          </cell>
          <cell r="D3822" t="str">
            <v>mideer Rice Color Clay - 12 Colors</v>
          </cell>
          <cell r="E3822" t="str">
            <v>6936352541981</v>
          </cell>
          <cell r="F3822">
            <v>129</v>
          </cell>
          <cell r="G3822">
            <v>129</v>
          </cell>
          <cell r="H3822" t="str">
            <v/>
          </cell>
          <cell r="I3822" t="str">
            <v>老品</v>
          </cell>
          <cell r="J3822" t="str">
            <v/>
          </cell>
          <cell r="K3822" t="str">
            <v>真正用大米蒸制，原料干干净净</v>
          </cell>
          <cell r="L3822" t="str">
            <v/>
          </cell>
          <cell r="M3822" t="str">
            <v>销售商品</v>
          </cell>
          <cell r="N3822" t="str">
            <v>2022/05/18</v>
          </cell>
          <cell r="O3822">
            <v>49.02</v>
          </cell>
          <cell r="P3822">
            <v>1.45</v>
          </cell>
          <cell r="Q3822">
            <v>22.7</v>
          </cell>
          <cell r="R3822">
            <v>22.7</v>
          </cell>
          <cell r="S3822">
            <v>14.7</v>
          </cell>
          <cell r="T3822" t="str">
            <v>有</v>
          </cell>
          <cell r="U3822" t="str">
            <v/>
          </cell>
          <cell r="V3822" t="str">
            <v>730</v>
          </cell>
        </row>
        <row r="3822">
          <cell r="AC3822">
            <v>0</v>
          </cell>
        </row>
        <row r="3822">
          <cell r="AG3822" t="str">
            <v/>
          </cell>
        </row>
        <row r="3823">
          <cell r="A3823" t="str">
            <v>MD6209</v>
          </cell>
          <cell r="B3823" t="str">
            <v>MD2022018</v>
          </cell>
          <cell r="C3823" t="str">
            <v>mideer 画框</v>
          </cell>
          <cell r="D3823" t="str">
            <v>无</v>
          </cell>
          <cell r="E3823" t="str">
            <v>6936352562092</v>
          </cell>
          <cell r="F3823">
            <v>15</v>
          </cell>
          <cell r="G3823">
            <v>15</v>
          </cell>
          <cell r="H3823" t="str">
            <v/>
          </cell>
          <cell r="I3823" t="str">
            <v>老品</v>
          </cell>
          <cell r="J3823" t="str">
            <v/>
          </cell>
          <cell r="K3823" t="str">
            <v>不粘手、不开裂、易塑形，原料健康无异味</v>
          </cell>
          <cell r="L3823" t="str">
            <v/>
          </cell>
          <cell r="M3823" t="str">
            <v>销售商品</v>
          </cell>
          <cell r="N3823" t="str">
            <v>2022/05/24</v>
          </cell>
          <cell r="O3823">
            <v>5.7</v>
          </cell>
          <cell r="P3823">
            <v>0.15</v>
          </cell>
          <cell r="Q3823">
            <v>20.5</v>
          </cell>
          <cell r="R3823">
            <v>15.5</v>
          </cell>
          <cell r="S3823">
            <v>2</v>
          </cell>
          <cell r="T3823" t="str">
            <v>有</v>
          </cell>
          <cell r="U3823" t="str">
            <v/>
          </cell>
          <cell r="V3823" t="str">
            <v>2190</v>
          </cell>
        </row>
        <row r="3823">
          <cell r="AC3823">
            <v>0</v>
          </cell>
        </row>
        <row r="3823">
          <cell r="AG3823" t="str">
            <v/>
          </cell>
        </row>
        <row r="3824">
          <cell r="A3824" t="str">
            <v>MD6162</v>
          </cell>
          <cell r="B3824" t="str">
            <v>MD2022018</v>
          </cell>
          <cell r="C3824" t="str">
            <v>mideer “硼克”粘土  补充装 中黄</v>
          </cell>
          <cell r="D3824" t="str">
            <v>mideer STEAM Borax Free Clay - Medium yellow</v>
          </cell>
          <cell r="E3824" t="str">
            <v>6936352561620</v>
          </cell>
          <cell r="F3824">
            <v>20</v>
          </cell>
          <cell r="G3824">
            <v>5.13</v>
          </cell>
          <cell r="H3824" t="str">
            <v/>
          </cell>
          <cell r="I3824" t="str">
            <v>老品</v>
          </cell>
          <cell r="J3824" t="str">
            <v/>
          </cell>
          <cell r="K3824" t="str">
            <v>不粘手、不开裂、易塑形，原料健康无异味</v>
          </cell>
          <cell r="L3824" t="str">
            <v/>
          </cell>
          <cell r="M3824" t="str">
            <v>销售商品</v>
          </cell>
          <cell r="N3824" t="str">
            <v>2022/06/03</v>
          </cell>
          <cell r="O3824">
            <v>1.95</v>
          </cell>
          <cell r="P3824">
            <v>0.14</v>
          </cell>
          <cell r="Q3824">
            <v>0</v>
          </cell>
          <cell r="R3824">
            <v>0</v>
          </cell>
          <cell r="S3824">
            <v>0</v>
          </cell>
          <cell r="T3824" t="str">
            <v>有</v>
          </cell>
          <cell r="U3824" t="str">
            <v/>
          </cell>
          <cell r="V3824" t="str">
            <v>730</v>
          </cell>
        </row>
        <row r="3824">
          <cell r="AC3824">
            <v>0</v>
          </cell>
        </row>
        <row r="3824">
          <cell r="AG3824" t="str">
            <v/>
          </cell>
        </row>
        <row r="3825">
          <cell r="A3825" t="str">
            <v>MD6163</v>
          </cell>
          <cell r="B3825" t="str">
            <v>MD2022018</v>
          </cell>
          <cell r="C3825" t="str">
            <v>mideer “硼克”粘土  补充装 蓝色</v>
          </cell>
          <cell r="D3825" t="str">
            <v>mideer STEAM Borax Free Clay - Blue</v>
          </cell>
          <cell r="E3825" t="str">
            <v>6936352561637</v>
          </cell>
          <cell r="F3825">
            <v>20</v>
          </cell>
          <cell r="G3825">
            <v>5.13</v>
          </cell>
          <cell r="H3825" t="str">
            <v/>
          </cell>
          <cell r="I3825" t="str">
            <v>老品</v>
          </cell>
          <cell r="J3825" t="str">
            <v/>
          </cell>
          <cell r="K3825" t="str">
            <v>不粘手、不开裂、易塑形，原料健康无异味</v>
          </cell>
          <cell r="L3825" t="str">
            <v/>
          </cell>
          <cell r="M3825" t="str">
            <v>销售商品</v>
          </cell>
          <cell r="N3825" t="str">
            <v>2022/06/03</v>
          </cell>
          <cell r="O3825">
            <v>1.95</v>
          </cell>
          <cell r="P3825">
            <v>0.14</v>
          </cell>
          <cell r="Q3825">
            <v>0</v>
          </cell>
          <cell r="R3825">
            <v>0</v>
          </cell>
          <cell r="S3825">
            <v>0</v>
          </cell>
          <cell r="T3825" t="str">
            <v>有</v>
          </cell>
          <cell r="U3825" t="str">
            <v/>
          </cell>
          <cell r="V3825" t="str">
            <v>730</v>
          </cell>
        </row>
        <row r="3825">
          <cell r="AC3825">
            <v>0</v>
          </cell>
        </row>
        <row r="3825">
          <cell r="AG3825" t="str">
            <v/>
          </cell>
        </row>
        <row r="3826">
          <cell r="A3826" t="str">
            <v>MD6164</v>
          </cell>
          <cell r="B3826" t="str">
            <v>MD2022018</v>
          </cell>
          <cell r="C3826" t="str">
            <v>mideer “硼克”粘土  补充装 红色</v>
          </cell>
          <cell r="D3826" t="str">
            <v>mideer STEAM Borax Free Clay - Red</v>
          </cell>
          <cell r="E3826" t="str">
            <v>6936352561644</v>
          </cell>
          <cell r="F3826">
            <v>20</v>
          </cell>
          <cell r="G3826">
            <v>5.13</v>
          </cell>
          <cell r="H3826" t="str">
            <v/>
          </cell>
          <cell r="I3826" t="str">
            <v>老品</v>
          </cell>
          <cell r="J3826" t="str">
            <v/>
          </cell>
          <cell r="K3826" t="str">
            <v>不粘手、不开裂、易塑形，原料健康无异味</v>
          </cell>
          <cell r="L3826" t="str">
            <v/>
          </cell>
          <cell r="M3826" t="str">
            <v>销售商品</v>
          </cell>
          <cell r="N3826" t="str">
            <v>2022/06/03</v>
          </cell>
          <cell r="O3826">
            <v>1.95</v>
          </cell>
          <cell r="P3826">
            <v>0.14</v>
          </cell>
          <cell r="Q3826">
            <v>0</v>
          </cell>
          <cell r="R3826">
            <v>0</v>
          </cell>
          <cell r="S3826">
            <v>0</v>
          </cell>
          <cell r="T3826" t="str">
            <v>有</v>
          </cell>
          <cell r="U3826" t="str">
            <v/>
          </cell>
          <cell r="V3826" t="str">
            <v>730</v>
          </cell>
        </row>
        <row r="3826">
          <cell r="AC3826">
            <v>0</v>
          </cell>
        </row>
        <row r="3826">
          <cell r="AG3826" t="str">
            <v/>
          </cell>
        </row>
        <row r="3827">
          <cell r="A3827" t="str">
            <v>MD4250</v>
          </cell>
          <cell r="B3827" t="str">
            <v>MD2020008</v>
          </cell>
          <cell r="C3827" t="str">
            <v>mideer 多功能沙滩玩具  骑士城堡</v>
          </cell>
          <cell r="D3827" t="str">
            <v>mideer Versatile Beach Play Set - Castle of Soldier</v>
          </cell>
          <cell r="E3827" t="str">
            <v>6936352542506</v>
          </cell>
          <cell r="F3827">
            <v>119</v>
          </cell>
          <cell r="G3827">
            <v>140.92</v>
          </cell>
          <cell r="H3827" t="str">
            <v>3+到20+</v>
          </cell>
          <cell r="I3827" t="str">
            <v>老品</v>
          </cell>
          <cell r="J3827" t="str">
            <v>1、产品同竞品差异点（优势点）：
2、产品功能点：
3、产品设计优势：
4、产品教育属性优势：
5、产品安全属性优势：
6、产品相关服务优势：
7、其他：</v>
          </cell>
          <cell r="K3827" t="str">
            <v>守护宝贝骑士梦，含多种城堡塑形道具</v>
          </cell>
          <cell r="L3827" t="str">
            <v/>
          </cell>
          <cell r="M3827" t="str">
            <v>销售商品</v>
          </cell>
          <cell r="N3827" t="str">
            <v>2022/10/09</v>
          </cell>
          <cell r="O3827">
            <v>53.55</v>
          </cell>
          <cell r="P3827">
            <v>0.57</v>
          </cell>
          <cell r="Q3827">
            <v>22</v>
          </cell>
          <cell r="R3827">
            <v>21.2</v>
          </cell>
          <cell r="S3827">
            <v>19.7</v>
          </cell>
          <cell r="T3827" t="str">
            <v>有</v>
          </cell>
          <cell r="U3827" t="str">
            <v/>
          </cell>
          <cell r="V3827" t="str">
            <v>2190</v>
          </cell>
        </row>
        <row r="3827">
          <cell r="Z3827">
            <v>46.5</v>
          </cell>
          <cell r="AA3827">
            <v>44.5</v>
          </cell>
          <cell r="AB3827">
            <v>42</v>
          </cell>
          <cell r="AC3827">
            <v>0.0869085</v>
          </cell>
          <cell r="AD3827">
            <v>4.58</v>
          </cell>
          <cell r="AE3827">
            <v>6.6</v>
          </cell>
          <cell r="AF3827">
            <v>8</v>
          </cell>
          <cell r="AG3827" t="str">
            <v/>
          </cell>
        </row>
        <row r="3828">
          <cell r="A3828" t="str">
            <v>MD2204</v>
          </cell>
          <cell r="B3828" t="str">
            <v>MD2022088</v>
          </cell>
          <cell r="C3828" t="str">
            <v>mideer “硼克”粘土  主题套装 十二生肖拜大年</v>
          </cell>
          <cell r="D3828" t="str">
            <v>无</v>
          </cell>
          <cell r="E3828" t="str">
            <v>6936352522041</v>
          </cell>
          <cell r="F3828">
            <v>109</v>
          </cell>
          <cell r="G3828">
            <v>109</v>
          </cell>
          <cell r="H3828" t="str">
            <v/>
          </cell>
          <cell r="I3828" t="str">
            <v>老品</v>
          </cell>
          <cell r="J3828" t="str">
            <v/>
          </cell>
          <cell r="K3828" t="str">
            <v>1个生肖1罐粘土，不怕弄混、主题包装宜送礼</v>
          </cell>
          <cell r="L3828" t="str">
            <v/>
          </cell>
          <cell r="M3828" t="str">
            <v>销售商品</v>
          </cell>
          <cell r="N3828" t="str">
            <v>2022/11/03</v>
          </cell>
          <cell r="O3828">
            <v>41.42</v>
          </cell>
          <cell r="P3828">
            <v>1.028</v>
          </cell>
          <cell r="Q3828">
            <v>33.5</v>
          </cell>
          <cell r="R3828">
            <v>14.6</v>
          </cell>
          <cell r="S3828">
            <v>9.7</v>
          </cell>
          <cell r="T3828" t="str">
            <v>有</v>
          </cell>
          <cell r="U3828" t="str">
            <v/>
          </cell>
          <cell r="V3828" t="str">
            <v>730</v>
          </cell>
        </row>
        <row r="3828">
          <cell r="AC3828">
            <v>0</v>
          </cell>
        </row>
        <row r="3828">
          <cell r="AG3828" t="str">
            <v/>
          </cell>
        </row>
        <row r="3829">
          <cell r="A3829" t="str">
            <v>MD6303</v>
          </cell>
          <cell r="B3829" t="str">
            <v>MD2023025</v>
          </cell>
          <cell r="C3829" t="str">
            <v>mideer “硼克”粘土  21天创意进阶粘土礼盒 怪奇乐园</v>
          </cell>
          <cell r="D3829" t="str">
            <v>mideer Level up Creative Clay Play in 21 Days - Bizarre Park</v>
          </cell>
          <cell r="E3829" t="str">
            <v>6936352563037</v>
          </cell>
          <cell r="F3829">
            <v>159</v>
          </cell>
          <cell r="G3829">
            <v>159</v>
          </cell>
          <cell r="H3829" t="str">
            <v>3+到20+</v>
          </cell>
          <cell r="I3829" t="str">
            <v>老品</v>
          </cell>
          <cell r="J3829" t="str">
            <v>1、产品同竞品差异点（优势点）：一天一粘土，21天培养孩子动手习惯；配备齐全工具，助力创造
2、产品功能点：从易到难，轻松拿捏，每款造型，配好颜色，不粘手，塑型强
3、产品设计优势：一套3个主题，从简单到进阶，锻炼孩子动手能力
4、产品教育属性优势：
5、产品安全属性优势：
6、产品相关服务优势：
7、其他：</v>
          </cell>
          <cell r="K3829" t="str">
            <v>3阶难度，手法步步提升，拒绝有害添加</v>
          </cell>
          <cell r="L3829" t="str">
            <v/>
          </cell>
          <cell r="M3829" t="str">
            <v>销售商品</v>
          </cell>
          <cell r="N3829" t="str">
            <v>2023/04/04</v>
          </cell>
          <cell r="O3829">
            <v>60.42</v>
          </cell>
          <cell r="P3829">
            <v>1.33</v>
          </cell>
          <cell r="Q3829">
            <v>19.6</v>
          </cell>
          <cell r="R3829">
            <v>10.5</v>
          </cell>
          <cell r="S3829">
            <v>30.8</v>
          </cell>
          <cell r="T3829" t="str">
            <v>有</v>
          </cell>
          <cell r="U3829" t="str">
            <v/>
          </cell>
          <cell r="V3829" t="str">
            <v>730</v>
          </cell>
        </row>
        <row r="3829">
          <cell r="Z3829">
            <v>62.5</v>
          </cell>
          <cell r="AA3829">
            <v>56.5</v>
          </cell>
          <cell r="AB3829">
            <v>35</v>
          </cell>
          <cell r="AC3829">
            <v>0.12359375</v>
          </cell>
          <cell r="AD3829">
            <v>19.95</v>
          </cell>
          <cell r="AE3829">
            <v>20</v>
          </cell>
          <cell r="AF3829">
            <v>15</v>
          </cell>
          <cell r="AG3829" t="str">
            <v/>
          </cell>
        </row>
        <row r="3830">
          <cell r="A3830" t="str">
            <v>MD6304</v>
          </cell>
          <cell r="B3830" t="str">
            <v>MD2023025</v>
          </cell>
          <cell r="C3830" t="str">
            <v>mideer “硼克”粘土  21天创意进阶粘土礼盒 美味集市</v>
          </cell>
          <cell r="D3830" t="str">
            <v>mideer Level up Creative Clay Play in 21 Days - Food Capital</v>
          </cell>
          <cell r="E3830" t="str">
            <v>6936352563044</v>
          </cell>
          <cell r="F3830">
            <v>159</v>
          </cell>
          <cell r="G3830">
            <v>159</v>
          </cell>
          <cell r="H3830" t="str">
            <v>3+到20+</v>
          </cell>
          <cell r="I3830" t="str">
            <v>老品</v>
          </cell>
          <cell r="J3830" t="str">
            <v>1、产品同竞品差异点（优势点）：一天一粘土，21天培养孩子动手习惯；配备齐全工具，助力创造
2、产品功能点：从易到难，轻松拿捏，每款造型，配好颜色，不粘手，塑型强
3、产品设计优势：一套3个主题，从简单到进阶，锻炼孩子动手能力
4、产品教育属性优势：
5、产品安全属性优势：
6、产品相关服务优势：
7、其他：</v>
          </cell>
          <cell r="K3830" t="str">
            <v>3阶难度，手法步步提升，拒绝有害添加</v>
          </cell>
          <cell r="L3830" t="str">
            <v/>
          </cell>
          <cell r="M3830" t="str">
            <v>销售商品</v>
          </cell>
          <cell r="N3830" t="str">
            <v>2023/04/04</v>
          </cell>
          <cell r="O3830">
            <v>60.42</v>
          </cell>
          <cell r="P3830">
            <v>1.33</v>
          </cell>
          <cell r="Q3830">
            <v>19.6</v>
          </cell>
          <cell r="R3830">
            <v>10.5</v>
          </cell>
          <cell r="S3830">
            <v>30.8</v>
          </cell>
          <cell r="T3830" t="str">
            <v>有</v>
          </cell>
          <cell r="U3830" t="str">
            <v/>
          </cell>
          <cell r="V3830" t="str">
            <v>730</v>
          </cell>
        </row>
        <row r="3830">
          <cell r="Z3830">
            <v>62.5</v>
          </cell>
          <cell r="AA3830">
            <v>56.5</v>
          </cell>
          <cell r="AB3830">
            <v>35</v>
          </cell>
          <cell r="AC3830">
            <v>0.12359375</v>
          </cell>
          <cell r="AD3830">
            <v>19.95</v>
          </cell>
          <cell r="AE3830">
            <v>20</v>
          </cell>
          <cell r="AF3830">
            <v>15</v>
          </cell>
          <cell r="AG3830" t="str">
            <v/>
          </cell>
        </row>
        <row r="3831">
          <cell r="A3831" t="str">
            <v>WL6514</v>
          </cell>
          <cell r="B3831" t="str">
            <v>MD2022033</v>
          </cell>
          <cell r="C3831" t="str">
            <v>mideer 大米彩泥  工具套装</v>
          </cell>
          <cell r="D3831" t="str">
            <v>无</v>
          </cell>
          <cell r="E3831" t="str">
            <v>WL6514</v>
          </cell>
          <cell r="F3831">
            <v>1</v>
          </cell>
          <cell r="G3831">
            <v>1</v>
          </cell>
          <cell r="H3831" t="str">
            <v/>
          </cell>
          <cell r="I3831" t="str">
            <v>老品</v>
          </cell>
          <cell r="J3831" t="str">
            <v/>
          </cell>
          <cell r="K3831" t="str">
            <v>暂缺</v>
          </cell>
          <cell r="L3831" t="str">
            <v/>
          </cell>
          <cell r="M3831" t="str">
            <v>赠品</v>
          </cell>
          <cell r="N3831" t="str">
            <v>2022/05/18</v>
          </cell>
          <cell r="O3831">
            <v>0</v>
          </cell>
        </row>
        <row r="3831">
          <cell r="Q3831">
            <v>0</v>
          </cell>
          <cell r="R3831">
            <v>0</v>
          </cell>
          <cell r="S3831">
            <v>0</v>
          </cell>
          <cell r="T3831" t="str">
            <v>有</v>
          </cell>
          <cell r="U3831" t="str">
            <v/>
          </cell>
          <cell r="V3831" t="str">
            <v>2190</v>
          </cell>
        </row>
        <row r="3831">
          <cell r="AC3831">
            <v>0</v>
          </cell>
        </row>
        <row r="3831">
          <cell r="AG3831" t="str">
            <v/>
          </cell>
        </row>
        <row r="3832">
          <cell r="A3832" t="str">
            <v>CT4273</v>
          </cell>
          <cell r="B3832" t="str">
            <v>MD2023030</v>
          </cell>
          <cell r="C3832" t="str">
            <v>mideer 美术套装  手提礼盒 海外分销专供</v>
          </cell>
          <cell r="D3832" t="str">
            <v>无</v>
          </cell>
          <cell r="E3832" t="str">
            <v>6936352542735</v>
          </cell>
          <cell r="F3832">
            <v>179</v>
          </cell>
          <cell r="G3832">
            <v>179</v>
          </cell>
          <cell r="H3832" t="str">
            <v>3+到20+</v>
          </cell>
          <cell r="I3832" t="str">
            <v>老品</v>
          </cell>
          <cell r="J3832" t="str">
            <v>1、产品同竞品差异点（优势点）：礼盒套装
2、产品功能点：
3、产品设计优势：
4、产品教育属性优势：
5、产品安全属性优势：
6、产品相关服务优势：
7、其他：</v>
          </cell>
          <cell r="K3832" t="str">
            <v>一盒容纳6大类画具，手提设计出行更便捷</v>
          </cell>
          <cell r="L3832" t="str">
            <v/>
          </cell>
          <cell r="M3832" t="str">
            <v>销售商品</v>
          </cell>
          <cell r="N3832" t="str">
            <v>2023/05/10</v>
          </cell>
          <cell r="O3832">
            <v>68.02</v>
          </cell>
          <cell r="P3832">
            <v>1.13</v>
          </cell>
          <cell r="Q3832">
            <v>36.5</v>
          </cell>
          <cell r="R3832">
            <v>20</v>
          </cell>
          <cell r="S3832">
            <v>6</v>
          </cell>
          <cell r="T3832" t="str">
            <v>有</v>
          </cell>
          <cell r="U3832" t="str">
            <v/>
          </cell>
          <cell r="V3832" t="str">
            <v>730</v>
          </cell>
          <cell r="W3832">
            <v>36.5</v>
          </cell>
          <cell r="X3832">
            <v>20</v>
          </cell>
          <cell r="Y3832">
            <v>6</v>
          </cell>
          <cell r="Z3832">
            <v>52.5</v>
          </cell>
          <cell r="AA3832">
            <v>38.5</v>
          </cell>
          <cell r="AB3832">
            <v>23</v>
          </cell>
          <cell r="AC3832">
            <v>0.04648875</v>
          </cell>
          <cell r="AD3832">
            <v>9.04</v>
          </cell>
          <cell r="AE3832">
            <v>10.02</v>
          </cell>
          <cell r="AF3832">
            <v>8</v>
          </cell>
          <cell r="AG3832" t="str">
            <v/>
          </cell>
        </row>
        <row r="3833">
          <cell r="A3833" t="str">
            <v>MD3344</v>
          </cell>
          <cell r="B3833" t="str">
            <v>MD2023033</v>
          </cell>
          <cell r="C3833" t="str">
            <v>mideer 多功能桌面画卷架</v>
          </cell>
          <cell r="D3833" t="str">
            <v>mideer Versatile Paper Roll Holder</v>
          </cell>
          <cell r="E3833" t="str">
            <v>6936352533443</v>
          </cell>
          <cell r="F3833">
            <v>149</v>
          </cell>
          <cell r="G3833">
            <v>176.45</v>
          </cell>
          <cell r="H3833" t="str">
            <v>3+到20+</v>
          </cell>
          <cell r="I3833" t="str">
            <v>老品</v>
          </cell>
          <cell r="J3833" t="str">
            <v>1、产品同竞品差异点（优势点）：搭配画卷使用，画卷无需裁剪，一撕即裁；是画卷架也是收纳架
2、产品功能点：适配多种画卷；卷轴流畅，拒绝卡壳
3、产品设计优势：可拆卸毛毡盖，助力清洁
4、产品教育属性优势：
5、产品安全属性优势：
6、产品相关服务优势：搭配说明书，4步完成安装
7、其他：</v>
          </cell>
          <cell r="K3833" t="str">
            <v>1). 随撕即断 —— 无需剪刀，安全更便捷
2). 画卷架 + 绘图工具收纳 —— 既是支架，也是艺术角整理器
3). 适配多种画纸类型 —— 真正的多功能创作基底
4). 顺滑滚动系统 —— 卷纸流畅不卡顿
5). 严选高韧性实木 —— 稳固耐用，质感上乘
6). 全方位精细打磨 —— 表面光滑无毛刺，呵护孩子小手
7). 可拆卸毛毡盖 —— 易于清洁，维护更省心
8). 给创意一个“家” —— 营造沉浸式艺术创作氛围
9). 处处彰显匠心细节设计
10). 极简 4 步拼装 —— 内附清晰说明书，组装不费力</v>
          </cell>
          <cell r="L3833" t="str">
            <v>Tear to cut — no scissors needed!
Functions as both drawing roll holder and art supply organizer.
Compatible with various paper types — truly versatile.
Smooth rolling system — no jamming.
High-toughness selected wood for durability.
Smooth surface to protect little hands.
Detachable felt cover for easy cleaning.
Give creativity a “home.”
Thoughtfully designed details throughout.
Easy 4-step assembly with instructions included.</v>
          </cell>
          <cell r="M3833" t="str">
            <v>销售商品</v>
          </cell>
          <cell r="N3833" t="str">
            <v>2023/05/12</v>
          </cell>
          <cell r="O3833">
            <v>67.05</v>
          </cell>
          <cell r="P3833">
            <v>1.48</v>
          </cell>
          <cell r="Q3833">
            <v>54.6</v>
          </cell>
          <cell r="R3833">
            <v>19</v>
          </cell>
          <cell r="S3833">
            <v>20.5</v>
          </cell>
          <cell r="T3833" t="str">
            <v>有</v>
          </cell>
          <cell r="U3833" t="str">
            <v/>
          </cell>
          <cell r="V3833" t="str">
            <v>2190</v>
          </cell>
          <cell r="W3833">
            <v>52</v>
          </cell>
          <cell r="X3833">
            <v>18.5</v>
          </cell>
          <cell r="Y3833">
            <v>16</v>
          </cell>
          <cell r="Z3833">
            <v>55</v>
          </cell>
          <cell r="AA3833">
            <v>39</v>
          </cell>
          <cell r="AB3833">
            <v>36</v>
          </cell>
          <cell r="AC3833">
            <v>0.07722</v>
          </cell>
          <cell r="AD3833">
            <v>5.6</v>
          </cell>
          <cell r="AE3833">
            <v>7</v>
          </cell>
          <cell r="AF3833">
            <v>4</v>
          </cell>
          <cell r="AG3833" t="str">
            <v/>
          </cell>
        </row>
        <row r="3834">
          <cell r="A3834" t="str">
            <v>MD3324</v>
          </cell>
          <cell r="B3834" t="str">
            <v>MD2021003</v>
          </cell>
          <cell r="C3834" t="str">
            <v>mideer 儿童创想白板笔    8色</v>
          </cell>
          <cell r="D3834" t="str">
            <v>mideer Little Artist Whiteboard Marker - 8 Colors</v>
          </cell>
          <cell r="E3834" t="str">
            <v>6936352533245</v>
          </cell>
          <cell r="F3834">
            <v>49.9</v>
          </cell>
          <cell r="G3834">
            <v>49.91</v>
          </cell>
          <cell r="H3834" t="str">
            <v>3+到20+</v>
          </cell>
          <cell r="I3834" t="str">
            <v>老品</v>
          </cell>
          <cell r="J3834" t="str">
            <v>1、产品同竞品差异点（优势点）：创意彩色漂浮笔，解锁全新绘画体验；笔杆要抗菌，亲密接触才安心
2、产品功能点：多种材质可画，创造力不局限在白板上；
3、产品设计优势：
4、产品教育属性优势：
5、产品安全属性优势：多项检测合格，只用安心墨；笔杆要抗菌，亲密接触才安心
6、产品相关服务优势：
7、其他：</v>
          </cell>
          <cell r="K3834" t="str">
            <v>1). 轻轻一擦，了无痕迹！ —— 顺滑擦拭不留灰
2). 画出的图案真的浮起来了！ —— 见证水中的创意奇迹
3). 抗菌笔杆设计 —— 细心呵护孩子的手部卫生
4). 通过多项严苛检测 —— 仅采用安全环保墨水
5). 创意不设限 —— 除了白板，更多玩法等你解锁
6). 八种活力色彩 —— 打造更绚丽的创作画布
7). 出墨均匀顺滑 —— 开启无阻碍的创作体验
8). 处处彰显卓越细节</v>
          </cell>
          <cell r="L3834" t="str">
            <v>1) A gentle wipe leaves no trace!
2) The child's drawing actually floated on the water!
3) The pen barrel is antibacterial for safe handling.
4) Passes multiple tests; only safe inks are used.
5) Creativity isn't limited to the whiteboard.
6) Eight vibrant colors for a richer canvas.
7) Smooth ink flow for seamless creation.
8) Exceptional details.</v>
          </cell>
          <cell r="M3834" t="str">
            <v>销售商品</v>
          </cell>
          <cell r="N3834" t="str">
            <v>2023/05/14</v>
          </cell>
          <cell r="O3834">
            <v>18.962</v>
          </cell>
          <cell r="P3834">
            <v>0.093</v>
          </cell>
          <cell r="Q3834">
            <v>11</v>
          </cell>
          <cell r="R3834">
            <v>14.6</v>
          </cell>
          <cell r="S3834">
            <v>1.6</v>
          </cell>
          <cell r="T3834" t="str">
            <v>有</v>
          </cell>
          <cell r="U3834" t="str">
            <v>有</v>
          </cell>
          <cell r="V3834" t="str">
            <v>1095</v>
          </cell>
          <cell r="W3834">
            <v>11</v>
          </cell>
          <cell r="X3834">
            <v>14.6</v>
          </cell>
          <cell r="Y3834">
            <v>1.5</v>
          </cell>
          <cell r="Z3834">
            <v>47.5</v>
          </cell>
          <cell r="AA3834">
            <v>32</v>
          </cell>
          <cell r="AB3834">
            <v>31</v>
          </cell>
          <cell r="AC3834">
            <v>0.04712</v>
          </cell>
          <cell r="AD3834">
            <v>12</v>
          </cell>
          <cell r="AE3834">
            <v>12.9</v>
          </cell>
          <cell r="AF3834">
            <v>128</v>
          </cell>
          <cell r="AG3834" t="str">
            <v>否</v>
          </cell>
        </row>
        <row r="3835">
          <cell r="A3835" t="str">
            <v>MD4254</v>
          </cell>
          <cell r="B3835" t="str">
            <v>MD2019028</v>
          </cell>
          <cell r="C3835" t="str">
            <v>mideer 可替换芯丝滑蜡笔    8色</v>
          </cell>
          <cell r="D3835" t="str">
            <v>mideer Silky Quick-dry Crayons - 8 Colors</v>
          </cell>
          <cell r="E3835" t="str">
            <v>6936352542544</v>
          </cell>
          <cell r="F3835">
            <v>29.9</v>
          </cell>
          <cell r="G3835">
            <v>34.93</v>
          </cell>
          <cell r="H3835" t="str">
            <v>3+到20+</v>
          </cell>
          <cell r="I3835" t="str">
            <v>老品</v>
          </cell>
          <cell r="J3835" t="str">
            <v>1、产品同竞品差异点（优势点）：冲浪般丝滑，一触到底；水溶性配方，涂完立马干，不怕脏
2、产品功能点：98%超可水洗，一擦即静；晕染画，新玩法，更多创作可能
3、产品设计优势：强势加量90%，多画一学期；12色补充装，蜡芯用完可替换；19mm大笔帽，放吞；旋转式笔身，不脏手
4、产品教育属性优势：
5、产品安全属性优势：200+化学物质未检出；护肤品同款原料，放心用
6、产品相关服务优势：大师课程免费送，开启缤纷艺术之旅
7、其他：</v>
          </cell>
          <cell r="K3835" t="str">
            <v>触感丝滑，速干蹭不脏，一笔到底不断色</v>
          </cell>
          <cell r="L3835" t="str">
            <v/>
          </cell>
          <cell r="M3835" t="str">
            <v>销售商品</v>
          </cell>
          <cell r="N3835" t="str">
            <v>2023/05/10</v>
          </cell>
          <cell r="O3835">
            <v>13.455</v>
          </cell>
          <cell r="P3835">
            <v>0.18</v>
          </cell>
          <cell r="Q3835">
            <v>7.4</v>
          </cell>
          <cell r="R3835">
            <v>14.2</v>
          </cell>
          <cell r="S3835">
            <v>3.6</v>
          </cell>
          <cell r="T3835" t="str">
            <v>有</v>
          </cell>
          <cell r="U3835" t="str">
            <v/>
          </cell>
          <cell r="V3835" t="str">
            <v>1095</v>
          </cell>
          <cell r="W3835">
            <v>7.4</v>
          </cell>
          <cell r="X3835">
            <v>14.2</v>
          </cell>
          <cell r="Y3835">
            <v>3.6</v>
          </cell>
          <cell r="Z3835">
            <v>34</v>
          </cell>
          <cell r="AA3835">
            <v>32.5</v>
          </cell>
          <cell r="AB3835">
            <v>32.5</v>
          </cell>
          <cell r="AC3835">
            <v>0.0359125</v>
          </cell>
          <cell r="AD3835">
            <v>11.67</v>
          </cell>
          <cell r="AE3835">
            <v>14</v>
          </cell>
          <cell r="AF3835">
            <v>64</v>
          </cell>
          <cell r="AG3835" t="str">
            <v/>
          </cell>
        </row>
        <row r="3836">
          <cell r="A3836" t="str">
            <v>MD4253</v>
          </cell>
          <cell r="B3836" t="str">
            <v>MD2019028</v>
          </cell>
          <cell r="C3836" t="str">
            <v>mideer 可替换芯丝滑蜡笔  缤纷桶  12色</v>
          </cell>
          <cell r="D3836" t="str">
            <v>mideer refillable silky crayons - Colorful Bucket 12 Colors</v>
          </cell>
          <cell r="E3836" t="str">
            <v>6936352542537</v>
          </cell>
          <cell r="F3836">
            <v>49.9</v>
          </cell>
          <cell r="G3836">
            <v>62.91</v>
          </cell>
          <cell r="H3836" t="str">
            <v>3+到20+</v>
          </cell>
          <cell r="I3836" t="str">
            <v>老品</v>
          </cell>
          <cell r="J3836" t="str">
            <v>1、产品同竞品差异点（优势点）：冲浪般丝滑，一触到底；水溶性配方，涂完立马干，不怕脏
2、产品功能点：98%超可水洗，一擦即静；晕染画，新玩法，更多创作可能
3、产品设计优势：强势加量90%，多画一学期；12色补充装，蜡芯用完可替换；19mm大笔帽，放吞；旋转式笔身，不脏手
4、产品教育属性优势：
5、产品安全属性优势：200+化学物质未检出；护肤品同款原料，放心用
6、产品相关服务优势：大师课程免费送，开启缤纷艺术之旅
7、其他：</v>
          </cell>
          <cell r="K3836" t="str">
            <v>1.蜡芯可替换 1支抵4支 2.只换芯不换笔 真正的性价比之王 3.扭一扭 转一转 换芯巨简单 4.强势加量90% 蜡芯升级巨耐用 5.护肤品同款原料 真的很放心 6.200+化学物质 检测通过！ 7.冲浪般丝滑 一触到底 8.涂完立马干 怎么蹭都不怕脏 9.水洗度创新高 一擦就干净 10.高品质蜡芯 大力涂不怕断 11.更有创意的手提包装 12.一画一课程 创意画出来</v>
          </cell>
          <cell r="L3836" t="str">
            <v>1.Replaceable wax refills One stick equals four  2.Replace the refill not the pen True value for money  3.Twist and turn Refilling made super easy  4.90 percent more wax Strongly upgraded for long-lasting use  5.Cosmetic-grade ingredients Truly safe and reassuring  6.Passed testing for 200 plus chemical substances  7.Smooth like surfing One glide to the end  8.Dries instantly after coloring No smudging worries  9.Breakthrough washability Wipes clean with ease  10.High-quality wax core Press hard without breaking  11.More creative carry-handle packaging 12.One drawing one lesson Creativity comes to life</v>
          </cell>
          <cell r="M3836" t="str">
            <v>销售商品</v>
          </cell>
          <cell r="N3836" t="str">
            <v>2023/05/10</v>
          </cell>
          <cell r="O3836">
            <v>22.455</v>
          </cell>
          <cell r="P3836">
            <v>0.37</v>
          </cell>
          <cell r="Q3836">
            <v>2</v>
          </cell>
          <cell r="R3836">
            <v>2</v>
          </cell>
          <cell r="S3836">
            <v>14</v>
          </cell>
          <cell r="T3836" t="str">
            <v>有</v>
          </cell>
          <cell r="U3836" t="str">
            <v>有</v>
          </cell>
          <cell r="V3836" t="str">
            <v>1095</v>
          </cell>
          <cell r="W3836">
            <v>9</v>
          </cell>
          <cell r="X3836">
            <v>9</v>
          </cell>
          <cell r="Y3836">
            <v>16.4</v>
          </cell>
          <cell r="Z3836">
            <v>41</v>
          </cell>
          <cell r="AA3836">
            <v>41</v>
          </cell>
          <cell r="AB3836">
            <v>38</v>
          </cell>
          <cell r="AC3836">
            <v>0.063878</v>
          </cell>
          <cell r="AD3836">
            <v>12.4</v>
          </cell>
          <cell r="AE3836">
            <v>14.07</v>
          </cell>
          <cell r="AF3836">
            <v>32</v>
          </cell>
          <cell r="AG3836" t="str">
            <v>否</v>
          </cell>
        </row>
        <row r="3837">
          <cell r="A3837" t="str">
            <v>MD4255</v>
          </cell>
          <cell r="B3837" t="str">
            <v>MD2019028</v>
          </cell>
          <cell r="C3837" t="str">
            <v>mideer 可替换芯丝滑蜡笔  缤纷桶  24色</v>
          </cell>
          <cell r="D3837" t="str">
            <v>mideer refillable silky Crayons - Colorful Bucket 24 Colors</v>
          </cell>
          <cell r="E3837" t="str">
            <v>6936352542551</v>
          </cell>
          <cell r="F3837">
            <v>89.9</v>
          </cell>
          <cell r="G3837">
            <v>89.89</v>
          </cell>
          <cell r="H3837" t="str">
            <v>3+到20+</v>
          </cell>
          <cell r="I3837" t="str">
            <v>老品</v>
          </cell>
          <cell r="J3837" t="str">
            <v>1、产品同竞品差异点（优势点）：冲浪般丝滑，一触到底；水溶性配方，涂完立马干，不怕脏
2、产品功能点：98%超可水洗，一擦即静；晕染画，新玩法，更多创作可能
3、产品设计优势：强势加量90%，多画一学期；12色补充装，蜡芯用完可替换；19mm大笔帽，放吞；旋转式笔身，不脏手
4、产品教育属性优势：
5、产品安全属性优势：200+化学物质未检出；护肤品同款原料，放心用
6、产品相关服务优势：大师课程免费送，开启缤纷艺术之旅
7、其他：</v>
          </cell>
          <cell r="K3837" t="str">
            <v>触感丝滑，速干蹭不脏，一笔到底不断色</v>
          </cell>
          <cell r="L3837" t="str">
            <v/>
          </cell>
          <cell r="M3837" t="str">
            <v>销售商品</v>
          </cell>
          <cell r="N3837" t="str">
            <v>2023/05/10</v>
          </cell>
          <cell r="O3837">
            <v>34.162</v>
          </cell>
          <cell r="P3837">
            <v>0.67</v>
          </cell>
          <cell r="Q3837">
            <v>2</v>
          </cell>
          <cell r="R3837">
            <v>2</v>
          </cell>
          <cell r="S3837">
            <v>14</v>
          </cell>
          <cell r="T3837" t="str">
            <v>有</v>
          </cell>
          <cell r="U3837" t="str">
            <v>无</v>
          </cell>
          <cell r="V3837" t="str">
            <v>1095</v>
          </cell>
          <cell r="W3837">
            <v>12</v>
          </cell>
          <cell r="X3837">
            <v>12</v>
          </cell>
          <cell r="Y3837">
            <v>16</v>
          </cell>
          <cell r="Z3837">
            <v>77</v>
          </cell>
          <cell r="AA3837">
            <v>39</v>
          </cell>
          <cell r="AB3837">
            <v>20</v>
          </cell>
          <cell r="AC3837">
            <v>0.06006</v>
          </cell>
          <cell r="AD3837">
            <v>12.2</v>
          </cell>
          <cell r="AE3837">
            <v>14.42</v>
          </cell>
          <cell r="AF3837">
            <v>18</v>
          </cell>
          <cell r="AG3837" t="str">
            <v>否</v>
          </cell>
        </row>
        <row r="3838">
          <cell r="A3838" t="str">
            <v>MD4256</v>
          </cell>
          <cell r="B3838" t="str">
            <v>MD2019028</v>
          </cell>
          <cell r="C3838" t="str">
            <v>mideer 可替换芯丝滑蜡笔  缤纷桶  36色</v>
          </cell>
          <cell r="D3838" t="str">
            <v>mideer refillable silky Crayons - Colorful Bucket 36 Colors</v>
          </cell>
          <cell r="E3838" t="str">
            <v>6936352542568</v>
          </cell>
          <cell r="F3838">
            <v>129.9</v>
          </cell>
          <cell r="G3838">
            <v>129.93</v>
          </cell>
          <cell r="H3838" t="str">
            <v>3+到20+</v>
          </cell>
          <cell r="I3838" t="str">
            <v>老品</v>
          </cell>
          <cell r="J3838" t="str">
            <v>1、产品同竞品差异点（优势点）：冲浪般丝滑，一触到底；水溶性配方，涂完立马干，不怕脏
2、产品功能点：98%超可水洗，一擦即静；晕染画，新玩法，更多创作可能
3、产品设计优势：强势加量90%，多画一学期；12色补充装，蜡芯用完可替换；19mm大笔帽，放吞；旋转式笔身，不脏手
4、产品教育属性优势：
5、产品安全属性优势：200+化学物质未检出；护肤品同款原料，放心用
6、产品相关服务优势：大师课程免费送，开启缤纷艺术之旅
7、其他：</v>
          </cell>
          <cell r="K3838" t="str">
            <v>触感丝滑，速干蹭不脏，一笔到底不断色</v>
          </cell>
          <cell r="L3838" t="str">
            <v/>
          </cell>
          <cell r="M3838" t="str">
            <v>销售商品</v>
          </cell>
          <cell r="N3838" t="str">
            <v>2023/05/10</v>
          </cell>
          <cell r="O3838">
            <v>49.362</v>
          </cell>
          <cell r="P3838">
            <v>1.01</v>
          </cell>
          <cell r="Q3838">
            <v>2</v>
          </cell>
          <cell r="R3838">
            <v>2</v>
          </cell>
          <cell r="S3838">
            <v>14</v>
          </cell>
          <cell r="T3838" t="str">
            <v>有</v>
          </cell>
          <cell r="U3838" t="str">
            <v/>
          </cell>
          <cell r="V3838" t="str">
            <v>1095</v>
          </cell>
          <cell r="W3838">
            <v>14.5</v>
          </cell>
          <cell r="X3838">
            <v>14.5</v>
          </cell>
          <cell r="Y3838">
            <v>16.3</v>
          </cell>
          <cell r="Z3838">
            <v>61</v>
          </cell>
          <cell r="AA3838">
            <v>47.1</v>
          </cell>
          <cell r="AB3838">
            <v>19.7</v>
          </cell>
          <cell r="AC3838">
            <v>0.05660007</v>
          </cell>
          <cell r="AD3838">
            <v>12.05</v>
          </cell>
          <cell r="AE3838">
            <v>14.11</v>
          </cell>
          <cell r="AF3838">
            <v>12</v>
          </cell>
          <cell r="AG3838" t="str">
            <v>否</v>
          </cell>
        </row>
        <row r="3839">
          <cell r="A3839" t="str">
            <v>MD4246</v>
          </cell>
          <cell r="B3839" t="str">
            <v>MD2021005</v>
          </cell>
          <cell r="C3839" t="str">
            <v>mideer 双头可水洗马克笔    6色</v>
          </cell>
          <cell r="D3839" t="str">
            <v>无</v>
          </cell>
          <cell r="E3839" t="str">
            <v>6936352542469</v>
          </cell>
          <cell r="F3839">
            <v>19.9</v>
          </cell>
          <cell r="G3839">
            <v>18.33</v>
          </cell>
          <cell r="H3839" t="str">
            <v/>
          </cell>
          <cell r="I3839" t="str">
            <v>老品</v>
          </cell>
          <cell r="J3839" t="str">
            <v/>
          </cell>
          <cell r="K3839" t="str">
            <v>软、硬双笔头，可水洗清洁无忧，色彩鲜艳纯正</v>
          </cell>
          <cell r="L3839" t="str">
            <v/>
          </cell>
          <cell r="M3839" t="str">
            <v>销售商品</v>
          </cell>
          <cell r="N3839" t="str">
            <v>2023/03/30</v>
          </cell>
          <cell r="O3839">
            <v>6.965</v>
          </cell>
          <cell r="P3839">
            <v>0.122</v>
          </cell>
          <cell r="Q3839">
            <v>9.4</v>
          </cell>
          <cell r="R3839">
            <v>1.7</v>
          </cell>
          <cell r="S3839">
            <v>16.6</v>
          </cell>
          <cell r="T3839" t="str">
            <v>有</v>
          </cell>
          <cell r="U3839" t="str">
            <v/>
          </cell>
          <cell r="V3839" t="str">
            <v>1095</v>
          </cell>
        </row>
        <row r="3839">
          <cell r="AC3839">
            <v>0</v>
          </cell>
        </row>
        <row r="3839">
          <cell r="AG3839" t="str">
            <v/>
          </cell>
        </row>
        <row r="3840">
          <cell r="A3840" t="str">
            <v>MD4109</v>
          </cell>
          <cell r="B3840" t="str">
            <v>MD2017028</v>
          </cell>
          <cell r="C3840" t="str">
            <v>mideer 美术套装  好饿的毛毛虫</v>
          </cell>
          <cell r="D3840" t="str">
            <v>无</v>
          </cell>
          <cell r="E3840" t="str">
            <v>6936352541097</v>
          </cell>
          <cell r="F3840">
            <v>229</v>
          </cell>
          <cell r="G3840">
            <v>198.87</v>
          </cell>
          <cell r="H3840" t="str">
            <v/>
          </cell>
          <cell r="I3840" t="str">
            <v>老品</v>
          </cell>
          <cell r="J3840" t="str">
            <v/>
          </cell>
          <cell r="K3840" t="str">
            <v>暂缺</v>
          </cell>
          <cell r="L3840" t="str">
            <v/>
          </cell>
          <cell r="M3840" t="str">
            <v>销售商品</v>
          </cell>
          <cell r="N3840" t="str">
            <v>2017/01/01</v>
          </cell>
          <cell r="O3840">
            <v>75.57</v>
          </cell>
        </row>
        <row r="3840">
          <cell r="Q3840">
            <v>0</v>
          </cell>
          <cell r="R3840">
            <v>0</v>
          </cell>
          <cell r="S3840">
            <v>0</v>
          </cell>
          <cell r="T3840" t="str">
            <v>有</v>
          </cell>
          <cell r="U3840" t="str">
            <v/>
          </cell>
          <cell r="V3840" t="str">
            <v>1095</v>
          </cell>
        </row>
        <row r="3840">
          <cell r="AC3840">
            <v>0</v>
          </cell>
        </row>
        <row r="3840">
          <cell r="AG3840" t="str">
            <v/>
          </cell>
        </row>
        <row r="3841">
          <cell r="A3841" t="str">
            <v>MD4177</v>
          </cell>
          <cell r="B3841" t="str">
            <v>MD2021031</v>
          </cell>
          <cell r="C3841" t="str">
            <v>mideer 美术套装  创想绘画家套盒</v>
          </cell>
          <cell r="D3841" t="str">
            <v>mideer Artists Box</v>
          </cell>
          <cell r="E3841" t="str">
            <v>6936352541776</v>
          </cell>
          <cell r="F3841">
            <v>199</v>
          </cell>
          <cell r="G3841">
            <v>199</v>
          </cell>
          <cell r="H3841" t="str">
            <v/>
          </cell>
          <cell r="I3841" t="str">
            <v>老品</v>
          </cell>
          <cell r="J3841" t="str">
            <v/>
          </cell>
          <cell r="K3841" t="str">
            <v>暂缺</v>
          </cell>
          <cell r="L3841" t="str">
            <v/>
          </cell>
          <cell r="M3841" t="str">
            <v>销售商品</v>
          </cell>
          <cell r="N3841" t="str">
            <v>2021/08/27</v>
          </cell>
          <cell r="O3841">
            <v>75.62</v>
          </cell>
          <cell r="P3841">
            <v>1.4</v>
          </cell>
          <cell r="Q3841">
            <v>22.9</v>
          </cell>
          <cell r="R3841">
            <v>20</v>
          </cell>
          <cell r="S3841">
            <v>11.4</v>
          </cell>
          <cell r="T3841" t="str">
            <v>有</v>
          </cell>
          <cell r="U3841" t="str">
            <v/>
          </cell>
          <cell r="V3841" t="str">
            <v>1095</v>
          </cell>
        </row>
        <row r="3841">
          <cell r="AC3841">
            <v>0</v>
          </cell>
        </row>
        <row r="3841">
          <cell r="AG3841" t="str">
            <v/>
          </cell>
        </row>
        <row r="3842">
          <cell r="A3842" t="str">
            <v>MD6217</v>
          </cell>
          <cell r="B3842" t="str">
            <v>MD2022040</v>
          </cell>
          <cell r="C3842" t="str">
            <v>mideer 美术套装  艺术旅行绘画箱 梵高绿</v>
          </cell>
          <cell r="D3842" t="str">
            <v>mideer Artist Suitcase - green</v>
          </cell>
          <cell r="E3842" t="str">
            <v>6936352562177</v>
          </cell>
          <cell r="F3842">
            <v>399</v>
          </cell>
          <cell r="G3842">
            <v>399.02</v>
          </cell>
          <cell r="H3842" t="str">
            <v>3+到20+</v>
          </cell>
          <cell r="I3842" t="str">
            <v>老品</v>
          </cell>
          <cell r="J3842" t="str">
            <v>1、产品同竞品差异点（优势点）：画笔画纸，一套配齐
2、产品功能点：户外写生好塔挡，堪比移动的画室
3、产品设计优势：双层收纳，提升空间利用；独立卡槽设计，一物一位不易丢
4、产品教育属性优势：
5、产品安全属性优势：
6、产品相关服务优势：
7、其他：</v>
          </cell>
          <cell r="K3842" t="str">
            <v>包含100件绘画工具，手提铝箱更高级</v>
          </cell>
          <cell r="L3842" t="str">
            <v/>
          </cell>
          <cell r="M3842" t="str">
            <v>销售商品</v>
          </cell>
          <cell r="N3842" t="str">
            <v>2022/06/13</v>
          </cell>
          <cell r="O3842">
            <v>151.62</v>
          </cell>
          <cell r="P3842">
            <v>1.25</v>
          </cell>
          <cell r="Q3842">
            <v>34</v>
          </cell>
          <cell r="R3842">
            <v>9.6</v>
          </cell>
          <cell r="S3842">
            <v>23</v>
          </cell>
          <cell r="T3842" t="str">
            <v>有</v>
          </cell>
          <cell r="U3842" t="str">
            <v/>
          </cell>
          <cell r="V3842" t="str">
            <v>1095</v>
          </cell>
        </row>
        <row r="3842">
          <cell r="Z3842">
            <v>40</v>
          </cell>
          <cell r="AA3842">
            <v>15</v>
          </cell>
          <cell r="AB3842">
            <v>27.5</v>
          </cell>
          <cell r="AC3842">
            <v>0.0165</v>
          </cell>
          <cell r="AD3842">
            <v>1.25</v>
          </cell>
          <cell r="AE3842">
            <v>2.87</v>
          </cell>
          <cell r="AF3842">
            <v>1</v>
          </cell>
          <cell r="AG3842" t="str">
            <v/>
          </cell>
        </row>
        <row r="3843">
          <cell r="A3843" t="str">
            <v>MD6218</v>
          </cell>
          <cell r="B3843" t="str">
            <v>MD2022040</v>
          </cell>
          <cell r="C3843" t="str">
            <v>mideer 美术套装  艺术旅行绘画箱 弗里达粉</v>
          </cell>
          <cell r="D3843" t="str">
            <v>mideer Artist Suitcase - pink</v>
          </cell>
          <cell r="E3843" t="str">
            <v>6936352562184</v>
          </cell>
          <cell r="F3843">
            <v>399</v>
          </cell>
          <cell r="G3843">
            <v>399.02</v>
          </cell>
          <cell r="H3843" t="str">
            <v>3+到20+</v>
          </cell>
          <cell r="I3843" t="str">
            <v>老品</v>
          </cell>
          <cell r="J3843" t="str">
            <v>1、产品同竞品差异点（优势点）：画笔画纸，一套配齐
2、产品功能点：户外写生好塔挡，堪比移动的画室
3、产品设计优势：双层收纳，提升空间利用；独立卡槽设计，一物一位不易丢
4、产品教育属性优势：
5、产品安全属性优势：
6、产品相关服务优势：
7、其他：</v>
          </cell>
          <cell r="K3843" t="str">
            <v>包含100件绘画工具，手提铝箱更高级</v>
          </cell>
          <cell r="L3843" t="str">
            <v/>
          </cell>
          <cell r="M3843" t="str">
            <v>销售商品</v>
          </cell>
          <cell r="N3843" t="str">
            <v>2022/06/13</v>
          </cell>
          <cell r="O3843">
            <v>151.62</v>
          </cell>
          <cell r="P3843">
            <v>1.25</v>
          </cell>
          <cell r="Q3843">
            <v>34</v>
          </cell>
          <cell r="R3843">
            <v>9.6</v>
          </cell>
          <cell r="S3843">
            <v>23</v>
          </cell>
          <cell r="T3843" t="str">
            <v>有</v>
          </cell>
          <cell r="U3843" t="str">
            <v/>
          </cell>
          <cell r="V3843" t="str">
            <v>1095</v>
          </cell>
          <cell r="W3843">
            <v>34</v>
          </cell>
          <cell r="X3843">
            <v>9.6</v>
          </cell>
          <cell r="Y3843">
            <v>23</v>
          </cell>
          <cell r="Z3843">
            <v>40</v>
          </cell>
          <cell r="AA3843">
            <v>14.5</v>
          </cell>
          <cell r="AB3843">
            <v>27.3</v>
          </cell>
          <cell r="AC3843">
            <v>0.015834</v>
          </cell>
          <cell r="AD3843">
            <v>1.25</v>
          </cell>
          <cell r="AE3843">
            <v>2.8</v>
          </cell>
          <cell r="AF3843">
            <v>1</v>
          </cell>
          <cell r="AG3843" t="str">
            <v/>
          </cell>
        </row>
        <row r="3844">
          <cell r="A3844" t="str">
            <v>MD4219</v>
          </cell>
          <cell r="B3844" t="str">
            <v>MD2022066</v>
          </cell>
          <cell r="C3844" t="str">
            <v>mideer 手指画套装  艺术宝盒</v>
          </cell>
          <cell r="D3844" t="str">
            <v>mideer Finger Paint Set</v>
          </cell>
          <cell r="E3844" t="str">
            <v>6936352542193</v>
          </cell>
          <cell r="F3844">
            <v>239</v>
          </cell>
          <cell r="G3844">
            <v>238.99</v>
          </cell>
          <cell r="H3844" t="str">
            <v>3+到20+</v>
          </cell>
          <cell r="I3844" t="str">
            <v>老品</v>
          </cell>
          <cell r="J3844" t="str">
            <v>1、产品同竞品差异点（优势点）：颜料，画纸，工具等一套配齐
2、产品功能点：慕斯质地，亲肤细腻易涂抹；色彩纯正，大容量更耐用
3、产品设计优势：颜料罐气压式，易操作
4、产品教育属性优势：
5、产品安全属性优势：国际严格保障，用新呵护宝宝敏感肌肤
6、产品相关服务优势：
7、其他：皮肤、瓷砖，皆可清水冲洗</v>
          </cell>
          <cell r="K3844" t="str">
            <v>1). 48 件套指印画大礼盒 —— 全方位支持艺术探索与早期美育开发
2). 含整年艺术在线课程 —— 居家即可开启大师级美育课堂
3). 从原料到包装严苛质控 —— 细致守护孩子娇嫩肌肤
4). 涵盖画笔、调色盘及洗笔筒 —— 同步解锁指尖涂鸦与专业笔触
5). 四大创意工具：
* 滚轮 —— 大面积涂色神器
* 花纹刷 —— 创造趣味不规则纹理
* 线描刷 —— 轻松勾勒多样线条
* 印章 —— 趣味几何形状盖印
6). 内附防水绘画罩衣 —— 全方位防护，颜料零渗透
7). 多款创意互动卡片 —— 在游戏中潜移默化培养艺术思维
8). 易水洗配方 —— 自由创作，无惧污渍残留
9). 丝滑质地 —— 触感细腻易推开，不结块
10). 12 种大容量活力色彩 —— 色彩浓郁饱满
11). 可重复使用模板、盖子秒变调色盘、防洒漏洗笔筒设计 —— 细节之处彰显匠心</v>
          </cell>
          <cell r="L3844" t="str">
            <v>Complete 48-piece finger painting set to support artistic exploration and early art development.
Includes a full year of online art courses — master-level lessons from home.
Strict quality control from raw materials to packaging, carefully protecting children’s sensitive skin.
Includes brushes, palette, and brush washer — explore both finger painting and brush techniques.
Roller – large area coloring
Pattern brush – irregular shapes
Line brush – various line effects
Stamp – geometric printing
Waterproof painting apron included — full protection, zero penetration.
Multiple activity cards to cultivate artistic thinking through play.
Washable formula — create freely without worrying about mess.
Silky smooth texture, easy to spread, no clumping.
12 rich, vibrant colors in large capacity.
Reusable stencil cards; lid doubles as palette; leak-proof brush washer prevents spills.</v>
          </cell>
          <cell r="M3844" t="str">
            <v>销售商品</v>
          </cell>
          <cell r="N3844" t="str">
            <v>2022/09/03</v>
          </cell>
          <cell r="O3844">
            <v>90.82</v>
          </cell>
          <cell r="P3844">
            <v>16.9</v>
          </cell>
          <cell r="Q3844">
            <v>28</v>
          </cell>
          <cell r="R3844">
            <v>21</v>
          </cell>
          <cell r="S3844">
            <v>20</v>
          </cell>
          <cell r="T3844" t="str">
            <v>有</v>
          </cell>
          <cell r="U3844" t="str">
            <v>有</v>
          </cell>
          <cell r="V3844" t="str">
            <v>1095</v>
          </cell>
          <cell r="W3844">
            <v>28</v>
          </cell>
          <cell r="X3844">
            <v>18</v>
          </cell>
          <cell r="Y3844">
            <v>14.5</v>
          </cell>
          <cell r="Z3844">
            <v>57</v>
          </cell>
          <cell r="AA3844">
            <v>41</v>
          </cell>
          <cell r="AB3844">
            <v>48</v>
          </cell>
          <cell r="AC3844">
            <v>0.112176</v>
          </cell>
          <cell r="AD3844">
            <v>19.45</v>
          </cell>
          <cell r="AE3844">
            <v>21.2</v>
          </cell>
          <cell r="AF3844">
            <v>12</v>
          </cell>
          <cell r="AG3844" t="str">
            <v>否</v>
          </cell>
        </row>
        <row r="3845">
          <cell r="A3845" t="str">
            <v>MD0113</v>
          </cell>
          <cell r="B3845" t="str">
            <v>MD2021038</v>
          </cell>
          <cell r="C3845" t="str">
            <v>mideer 防水画衣  好饿的毛毛虫</v>
          </cell>
          <cell r="D3845" t="str">
            <v>mideer Waterproof Art Smock - The Very Hungry Caterpillar</v>
          </cell>
          <cell r="E3845" t="str">
            <v>6936352501138</v>
          </cell>
          <cell r="F3845">
            <v>49</v>
          </cell>
          <cell r="G3845">
            <v>49</v>
          </cell>
          <cell r="H3845" t="str">
            <v>3+到20+</v>
          </cell>
          <cell r="I3845" t="str">
            <v>老品</v>
          </cell>
          <cell r="J3845" t="str">
            <v>1、产品同竞品差异点（优势点）：艺术家款，全身防水，0渗透，污渍统统挡在外
2、产品功能点：轻薄不闷，一年四季皆可穿
3、产品设计优势：双重魔术贴，粘力牢固持久；软弹袖口，松紧适宜，不勒手；3格透明笔袋，画笔颜料都可装
4、产品教育属性优势：
5、产品安全属性优势：无异味，0荧光，呵护宝的娇嫩肌肤
6、产品相关服务优势：
7、其他：</v>
          </cell>
          <cell r="K3845" t="str">
            <v>防水防颜料，上身0感，不勒脖</v>
          </cell>
          <cell r="L3845" t="str">
            <v/>
          </cell>
          <cell r="M3845" t="str">
            <v>销售商品</v>
          </cell>
          <cell r="N3845" t="str">
            <v>2021/10/25</v>
          </cell>
          <cell r="O3845">
            <v>18.62</v>
          </cell>
          <cell r="P3845">
            <v>0.09</v>
          </cell>
          <cell r="Q3845">
            <v>27.5</v>
          </cell>
          <cell r="R3845">
            <v>27.5</v>
          </cell>
          <cell r="S3845">
            <v>2</v>
          </cell>
          <cell r="T3845" t="str">
            <v>有</v>
          </cell>
          <cell r="U3845" t="str">
            <v/>
          </cell>
          <cell r="V3845" t="str">
            <v>2190</v>
          </cell>
          <cell r="W3845">
            <v>27.5</v>
          </cell>
          <cell r="X3845">
            <v>27.5</v>
          </cell>
          <cell r="Y3845">
            <v>2</v>
          </cell>
          <cell r="Z3845">
            <v>50</v>
          </cell>
          <cell r="AA3845">
            <v>28</v>
          </cell>
          <cell r="AB3845">
            <v>37</v>
          </cell>
          <cell r="AC3845">
            <v>0.0518</v>
          </cell>
          <cell r="AD3845">
            <v>10.2</v>
          </cell>
          <cell r="AE3845">
            <v>12.7</v>
          </cell>
          <cell r="AF3845">
            <v>120</v>
          </cell>
          <cell r="AG3845" t="str">
            <v/>
          </cell>
        </row>
        <row r="3846">
          <cell r="A3846" t="str">
            <v>MD6115</v>
          </cell>
          <cell r="B3846" t="str">
            <v>MD2021038</v>
          </cell>
          <cell r="C3846" t="str">
            <v>mideer 防水画衣  我的秘密花园</v>
          </cell>
          <cell r="D3846" t="str">
            <v>mideer Waterproof Art Smock - My Secret Garden</v>
          </cell>
          <cell r="E3846" t="str">
            <v>6936352561156</v>
          </cell>
          <cell r="F3846">
            <v>49</v>
          </cell>
          <cell r="G3846">
            <v>49</v>
          </cell>
          <cell r="H3846" t="str">
            <v>3+到20+</v>
          </cell>
          <cell r="I3846" t="str">
            <v>老品</v>
          </cell>
          <cell r="J3846" t="str">
            <v>1、产品同竞品差异点（优势点）：艺术家款，全身防水，0渗透，污渍统统挡在外
2、产品功能点：轻薄不闷，一年四季皆可穿
3、产品设计优势：双重魔术贴，粘力牢固持久；软弹袖口，松紧适宜，不勒手；3格透明笔袋，画笔颜料都可装
4、产品教育属性优势：
5、产品安全属性优势：无异味，0荧光，呵护宝的娇嫩肌肤
6、产品相关服务优势：
7、其他：</v>
          </cell>
          <cell r="K3846" t="str">
            <v>防水防颜料，上身0感，不勒脖</v>
          </cell>
          <cell r="L3846" t="str">
            <v/>
          </cell>
          <cell r="M3846" t="str">
            <v>销售商品</v>
          </cell>
          <cell r="N3846" t="str">
            <v>2021/10/25</v>
          </cell>
          <cell r="O3846">
            <v>18.62</v>
          </cell>
          <cell r="P3846">
            <v>0.09</v>
          </cell>
          <cell r="Q3846">
            <v>27.5</v>
          </cell>
          <cell r="R3846">
            <v>27.5</v>
          </cell>
          <cell r="S3846">
            <v>2</v>
          </cell>
          <cell r="T3846" t="str">
            <v>有</v>
          </cell>
          <cell r="U3846" t="str">
            <v/>
          </cell>
          <cell r="V3846" t="str">
            <v>2190</v>
          </cell>
          <cell r="W3846">
            <v>27.5</v>
          </cell>
          <cell r="X3846">
            <v>27.5</v>
          </cell>
          <cell r="Y3846">
            <v>2</v>
          </cell>
          <cell r="Z3846">
            <v>50</v>
          </cell>
          <cell r="AA3846">
            <v>28</v>
          </cell>
          <cell r="AB3846">
            <v>37</v>
          </cell>
          <cell r="AC3846">
            <v>0.0518</v>
          </cell>
          <cell r="AD3846">
            <v>10.2</v>
          </cell>
          <cell r="AE3846">
            <v>13.15</v>
          </cell>
          <cell r="AF3846">
            <v>120</v>
          </cell>
          <cell r="AG3846" t="str">
            <v/>
          </cell>
        </row>
        <row r="3847">
          <cell r="A3847" t="str">
            <v>MD4113</v>
          </cell>
          <cell r="B3847" t="str">
            <v>MD2020017</v>
          </cell>
          <cell r="C3847" t="str">
            <v>mideer 大米彩泥  缤纷彩泥套装</v>
          </cell>
          <cell r="D3847" t="str">
            <v>mideer Color Clay Set</v>
          </cell>
          <cell r="E3847" t="str">
            <v>6936352541134</v>
          </cell>
          <cell r="F3847">
            <v>75</v>
          </cell>
          <cell r="G3847">
            <v>69.08</v>
          </cell>
          <cell r="H3847" t="str">
            <v/>
          </cell>
          <cell r="I3847" t="str">
            <v>老品</v>
          </cell>
          <cell r="J3847" t="str">
            <v/>
          </cell>
          <cell r="K3847" t="str">
            <v>一捏就塑形，不粘手不粘桌，色彩鲜艳</v>
          </cell>
          <cell r="L3847" t="str">
            <v/>
          </cell>
          <cell r="M3847" t="str">
            <v>销售商品</v>
          </cell>
          <cell r="N3847" t="str">
            <v>2020/10/01</v>
          </cell>
          <cell r="O3847">
            <v>26.25</v>
          </cell>
          <cell r="P3847">
            <v>0.86</v>
          </cell>
          <cell r="Q3847">
            <v>29.7</v>
          </cell>
          <cell r="R3847">
            <v>7.8</v>
          </cell>
          <cell r="S3847">
            <v>7.8</v>
          </cell>
          <cell r="T3847" t="str">
            <v>有</v>
          </cell>
          <cell r="U3847" t="str">
            <v/>
          </cell>
          <cell r="V3847" t="str">
            <v>2190</v>
          </cell>
        </row>
        <row r="3847">
          <cell r="AC3847">
            <v>0</v>
          </cell>
        </row>
        <row r="3847">
          <cell r="AG3847" t="str">
            <v/>
          </cell>
        </row>
        <row r="3848">
          <cell r="A3848" t="str">
            <v>MD4181</v>
          </cell>
          <cell r="B3848" t="str">
            <v>MD2021028</v>
          </cell>
          <cell r="C3848" t="str">
            <v>mideer 百变沙系列   试用装</v>
          </cell>
          <cell r="D3848" t="str">
            <v>无</v>
          </cell>
          <cell r="E3848" t="str">
            <v>6936352541813</v>
          </cell>
          <cell r="F3848">
            <v>16</v>
          </cell>
          <cell r="G3848">
            <v>16</v>
          </cell>
          <cell r="H3848" t="str">
            <v/>
          </cell>
          <cell r="I3848" t="str">
            <v>老品</v>
          </cell>
          <cell r="J3848" t="str">
            <v/>
          </cell>
          <cell r="K3848" t="str">
            <v>长久塑形，健康原色沙，手感细腻绵密</v>
          </cell>
          <cell r="L3848" t="str">
            <v/>
          </cell>
          <cell r="M3848" t="str">
            <v>销售商品</v>
          </cell>
          <cell r="N3848" t="str">
            <v>2021/08/05</v>
          </cell>
          <cell r="O3848">
            <v>6.08</v>
          </cell>
          <cell r="P3848">
            <v>0.25</v>
          </cell>
          <cell r="Q3848">
            <v>11.5</v>
          </cell>
          <cell r="R3848">
            <v>5</v>
          </cell>
          <cell r="S3848">
            <v>17</v>
          </cell>
          <cell r="T3848" t="str">
            <v>有</v>
          </cell>
          <cell r="U3848" t="str">
            <v/>
          </cell>
          <cell r="V3848" t="str">
            <v>730</v>
          </cell>
        </row>
        <row r="3848">
          <cell r="AC3848">
            <v>0</v>
          </cell>
        </row>
        <row r="3848">
          <cell r="AG3848" t="str">
            <v/>
          </cell>
        </row>
        <row r="3849">
          <cell r="A3849" t="str">
            <v>MD4134</v>
          </cell>
          <cell r="B3849" t="str">
            <v>MD2021028</v>
          </cell>
          <cell r="C3849" t="str">
            <v>mideer 百变沙系列  聚沙成塔套装</v>
          </cell>
          <cell r="D3849" t="str">
            <v>mideer Magic Sand Play Set</v>
          </cell>
          <cell r="E3849" t="str">
            <v>6936352541349</v>
          </cell>
          <cell r="F3849">
            <v>199</v>
          </cell>
          <cell r="G3849">
            <v>199</v>
          </cell>
          <cell r="H3849" t="str">
            <v>3+到20+</v>
          </cell>
          <cell r="I3849" t="str">
            <v>老品</v>
          </cell>
          <cell r="J3849" t="str">
            <v>1、产品同竞品差异点（优势点）：放心原色沙，甄选好原料，使用更安心
2、产品功能点：持久保存不干裂，易塑性，不松散；不粘手，清爽细腻
3、产品设计优势：搭配沙盘，易收纳不乱撒
4、产品教育属性优势：
5、产品安全属性优势：双重认证，层层把关，妈妈才放心
6、产品相关服务优势：
7、其他：</v>
          </cell>
          <cell r="K3849" t="str">
            <v>长久塑形，健康原色沙，手感细腻绵密</v>
          </cell>
          <cell r="L3849" t="str">
            <v/>
          </cell>
          <cell r="M3849" t="str">
            <v>销售商品</v>
          </cell>
          <cell r="N3849" t="str">
            <v>2021/09/06</v>
          </cell>
          <cell r="O3849">
            <v>75.62</v>
          </cell>
          <cell r="P3849">
            <v>2.94</v>
          </cell>
          <cell r="Q3849">
            <v>40</v>
          </cell>
          <cell r="R3849">
            <v>9</v>
          </cell>
          <cell r="S3849">
            <v>40</v>
          </cell>
          <cell r="T3849" t="str">
            <v>有</v>
          </cell>
          <cell r="U3849" t="str">
            <v/>
          </cell>
          <cell r="V3849" t="str">
            <v>730</v>
          </cell>
        </row>
        <row r="3849">
          <cell r="Z3849">
            <v>41.5</v>
          </cell>
          <cell r="AA3849">
            <v>39</v>
          </cell>
          <cell r="AB3849">
            <v>41.5</v>
          </cell>
          <cell r="AC3849">
            <v>0.06716775</v>
          </cell>
          <cell r="AD3849">
            <v>11.76</v>
          </cell>
          <cell r="AE3849">
            <v>12.7</v>
          </cell>
          <cell r="AF3849">
            <v>4</v>
          </cell>
          <cell r="AG3849" t="str">
            <v/>
          </cell>
        </row>
        <row r="3850">
          <cell r="A3850" t="str">
            <v>MD4170</v>
          </cell>
          <cell r="B3850" t="str">
            <v>MD2021028</v>
          </cell>
          <cell r="C3850" t="str">
            <v>mideer 百变沙系列</v>
          </cell>
          <cell r="D3850" t="str">
            <v>mideer Magic Sand</v>
          </cell>
          <cell r="E3850" t="str">
            <v>6936352541707</v>
          </cell>
          <cell r="F3850">
            <v>79</v>
          </cell>
          <cell r="G3850">
            <v>79</v>
          </cell>
          <cell r="H3850" t="str">
            <v>3+到20+</v>
          </cell>
          <cell r="I3850" t="str">
            <v>老品</v>
          </cell>
          <cell r="J3850" t="str">
            <v>1、产品同竞品差异点（优势点）：
2、产品功能点：
3、产品设计优势：
4、产品教育属性优势：
5、产品安全属性优势：
6、产品相关服务优势：
7、其他：</v>
          </cell>
          <cell r="K3850" t="str">
            <v>长久塑形，健康原色沙，手感细腻绵密</v>
          </cell>
          <cell r="L3850" t="str">
            <v/>
          </cell>
          <cell r="M3850" t="str">
            <v>销售商品</v>
          </cell>
          <cell r="N3850" t="str">
            <v>2021/09/06</v>
          </cell>
          <cell r="O3850">
            <v>30.02</v>
          </cell>
          <cell r="P3850">
            <v>1.03</v>
          </cell>
          <cell r="Q3850">
            <v>12.5</v>
          </cell>
          <cell r="R3850">
            <v>8</v>
          </cell>
          <cell r="S3850">
            <v>21.5</v>
          </cell>
          <cell r="T3850" t="str">
            <v>有</v>
          </cell>
          <cell r="U3850" t="str">
            <v/>
          </cell>
          <cell r="V3850" t="str">
            <v>730</v>
          </cell>
        </row>
        <row r="3850">
          <cell r="Z3850">
            <v>28</v>
          </cell>
          <cell r="AA3850">
            <v>26</v>
          </cell>
          <cell r="AB3850">
            <v>19</v>
          </cell>
          <cell r="AC3850">
            <v>0.013832</v>
          </cell>
          <cell r="AD3850">
            <v>12.36</v>
          </cell>
          <cell r="AE3850">
            <v>12.6</v>
          </cell>
          <cell r="AF3850">
            <v>12</v>
          </cell>
          <cell r="AG3850" t="str">
            <v/>
          </cell>
        </row>
        <row r="3851">
          <cell r="A3851" t="str">
            <v>MD2128</v>
          </cell>
          <cell r="B3851" t="str">
            <v>MD2021034</v>
          </cell>
          <cell r="C3851" t="str">
            <v>mideer “硼克”粘土  罐装  6色</v>
          </cell>
          <cell r="D3851" t="str">
            <v>mideer Borax Free Clay - 6 Colors</v>
          </cell>
          <cell r="E3851" t="str">
            <v>6936352521280</v>
          </cell>
          <cell r="F3851">
            <v>29.9</v>
          </cell>
          <cell r="G3851">
            <v>28.33</v>
          </cell>
          <cell r="H3851" t="str">
            <v/>
          </cell>
          <cell r="I3851" t="str">
            <v>老品</v>
          </cell>
          <cell r="J3851" t="str">
            <v/>
          </cell>
          <cell r="K3851" t="str">
            <v>不粘手、不开裂、易塑形，原料健康无异味</v>
          </cell>
          <cell r="L3851" t="str">
            <v/>
          </cell>
          <cell r="M3851" t="str">
            <v>销售商品</v>
          </cell>
          <cell r="N3851" t="str">
            <v>2021/09/26</v>
          </cell>
          <cell r="O3851">
            <v>10.764</v>
          </cell>
          <cell r="P3851">
            <v>0.12</v>
          </cell>
          <cell r="Q3851">
            <v>8.5</v>
          </cell>
          <cell r="R3851">
            <v>14.5</v>
          </cell>
          <cell r="S3851">
            <v>3.7</v>
          </cell>
          <cell r="T3851" t="str">
            <v>有</v>
          </cell>
          <cell r="U3851" t="str">
            <v/>
          </cell>
          <cell r="V3851" t="str">
            <v>730</v>
          </cell>
        </row>
        <row r="3851">
          <cell r="AC3851">
            <v>0</v>
          </cell>
        </row>
        <row r="3851">
          <cell r="AG3851" t="str">
            <v/>
          </cell>
        </row>
        <row r="3852">
          <cell r="A3852" t="str">
            <v>MD2129</v>
          </cell>
          <cell r="B3852" t="str">
            <v>MD2021034</v>
          </cell>
          <cell r="C3852" t="str">
            <v>mideer “硼克”粘土  罐装  24色</v>
          </cell>
          <cell r="D3852" t="str">
            <v>mideer Borax Free Clay - 24 Colors</v>
          </cell>
          <cell r="E3852" t="str">
            <v>6936352521297</v>
          </cell>
          <cell r="F3852">
            <v>109</v>
          </cell>
          <cell r="G3852">
            <v>109</v>
          </cell>
          <cell r="H3852" t="str">
            <v/>
          </cell>
          <cell r="I3852" t="str">
            <v>老品</v>
          </cell>
          <cell r="J3852" t="str">
            <v/>
          </cell>
          <cell r="K3852" t="str">
            <v>不粘手、不开裂、易塑形，原料健康无异味</v>
          </cell>
          <cell r="L3852" t="str">
            <v/>
          </cell>
          <cell r="M3852" t="str">
            <v>销售商品</v>
          </cell>
          <cell r="N3852" t="str">
            <v>2021/09/26</v>
          </cell>
          <cell r="O3852">
            <v>41.42</v>
          </cell>
          <cell r="P3852">
            <v>0.735</v>
          </cell>
          <cell r="Q3852">
            <v>20.5</v>
          </cell>
          <cell r="R3852">
            <v>14.2</v>
          </cell>
          <cell r="S3852">
            <v>13.7</v>
          </cell>
          <cell r="T3852" t="str">
            <v>有</v>
          </cell>
          <cell r="U3852" t="str">
            <v/>
          </cell>
          <cell r="V3852" t="str">
            <v>730</v>
          </cell>
        </row>
        <row r="3852">
          <cell r="AC3852">
            <v>0</v>
          </cell>
        </row>
        <row r="3852">
          <cell r="AG3852" t="str">
            <v/>
          </cell>
        </row>
        <row r="3853">
          <cell r="A3853" t="str">
            <v>MD2130</v>
          </cell>
          <cell r="B3853" t="str">
            <v>MD2021034</v>
          </cell>
          <cell r="C3853" t="str">
            <v>mideer “硼克”粘土  罐装  36色</v>
          </cell>
          <cell r="D3853" t="str">
            <v>mideer Borax Free Clay - 36 Colors</v>
          </cell>
          <cell r="E3853" t="str">
            <v>6936352521303</v>
          </cell>
          <cell r="F3853">
            <v>129</v>
          </cell>
          <cell r="G3853">
            <v>129</v>
          </cell>
          <cell r="H3853" t="str">
            <v/>
          </cell>
          <cell r="I3853" t="str">
            <v>老品</v>
          </cell>
          <cell r="J3853" t="str">
            <v/>
          </cell>
          <cell r="K3853" t="str">
            <v>不粘手、不开裂、易塑形，原料健康无异味</v>
          </cell>
          <cell r="L3853" t="str">
            <v/>
          </cell>
          <cell r="M3853" t="str">
            <v>销售商品</v>
          </cell>
          <cell r="N3853" t="str">
            <v>2021/09/26</v>
          </cell>
          <cell r="O3853">
            <v>49.02</v>
          </cell>
          <cell r="P3853">
            <v>1.04</v>
          </cell>
          <cell r="Q3853">
            <v>20.5</v>
          </cell>
          <cell r="R3853">
            <v>20.5</v>
          </cell>
          <cell r="S3853">
            <v>13.7</v>
          </cell>
          <cell r="T3853" t="str">
            <v>有</v>
          </cell>
          <cell r="U3853" t="str">
            <v/>
          </cell>
          <cell r="V3853" t="str">
            <v>730</v>
          </cell>
          <cell r="W3853">
            <v>20.5</v>
          </cell>
          <cell r="X3853">
            <v>20.5</v>
          </cell>
          <cell r="Y3853">
            <v>13.7</v>
          </cell>
          <cell r="Z3853">
            <v>44</v>
          </cell>
          <cell r="AA3853">
            <v>44</v>
          </cell>
          <cell r="AB3853">
            <v>44</v>
          </cell>
          <cell r="AC3853">
            <v>0.085184</v>
          </cell>
          <cell r="AD3853">
            <v>0</v>
          </cell>
          <cell r="AE3853">
            <v>13.7</v>
          </cell>
          <cell r="AF3853">
            <v>0</v>
          </cell>
          <cell r="AG3853" t="str">
            <v/>
          </cell>
        </row>
        <row r="3854">
          <cell r="A3854" t="str">
            <v>MD4188</v>
          </cell>
          <cell r="B3854" t="str">
            <v>MD2021028</v>
          </cell>
          <cell r="C3854" t="str">
            <v>mideer 百变沙系列 配件包 沙玩工程队</v>
          </cell>
          <cell r="D3854" t="str">
            <v>mideer Magic Sand Play Set - Accessories Package</v>
          </cell>
          <cell r="E3854" t="str">
            <v>6936352541882</v>
          </cell>
          <cell r="F3854">
            <v>39.9</v>
          </cell>
          <cell r="G3854">
            <v>39.9</v>
          </cell>
          <cell r="H3854" t="str">
            <v>3+到20+</v>
          </cell>
          <cell r="I3854" t="str">
            <v>老品</v>
          </cell>
          <cell r="J3854" t="str">
            <v>1、产品同竞品差异点（优势点）：
2、产品功能点：
3、产品设计优势：
4、产品教育属性优势：
5、产品安全属性优势：
6、产品相关服务优势：
7、其他：</v>
          </cell>
          <cell r="K3854" t="str">
            <v>1). 沙水游戏 4 件套 —— 包含迷你筛子、小鲸鱼铲、水桶及沙耙
2). 多样化工具组合 —— 开启趣味户外探索
3). 萌趣造型设计 —— 激发孩子玩沙戏水的兴趣</v>
          </cell>
          <cell r="L3854" t="str">
            <v>Sand play accessory set including 4 tools: mini sieve, whale shovel, bucket, and rake.</v>
          </cell>
          <cell r="M3854" t="str">
            <v>销售商品</v>
          </cell>
          <cell r="N3854" t="str">
            <v>2021/10/01</v>
          </cell>
          <cell r="O3854">
            <v>15.162</v>
          </cell>
          <cell r="P3854">
            <v>0.28</v>
          </cell>
          <cell r="Q3854">
            <v>24</v>
          </cell>
          <cell r="R3854">
            <v>11.5</v>
          </cell>
          <cell r="S3854">
            <v>8.2</v>
          </cell>
          <cell r="T3854" t="str">
            <v>有</v>
          </cell>
          <cell r="U3854" t="str">
            <v/>
          </cell>
          <cell r="V3854" t="str">
            <v>2190</v>
          </cell>
          <cell r="W3854">
            <v>24</v>
          </cell>
          <cell r="X3854">
            <v>15.8</v>
          </cell>
          <cell r="Y3854">
            <v>8.4</v>
          </cell>
          <cell r="Z3854">
            <v>49.5</v>
          </cell>
          <cell r="AA3854">
            <v>49.5</v>
          </cell>
          <cell r="AB3854">
            <v>44.4</v>
          </cell>
          <cell r="AC3854">
            <v>0.1087911</v>
          </cell>
          <cell r="AD3854">
            <v>9</v>
          </cell>
          <cell r="AE3854">
            <v>9.4</v>
          </cell>
          <cell r="AF3854">
            <v>30</v>
          </cell>
          <cell r="AG3854" t="str">
            <v/>
          </cell>
        </row>
        <row r="3855">
          <cell r="A3855" t="str">
            <v>WL6541</v>
          </cell>
          <cell r="B3855" t="str">
            <v>MD2022017</v>
          </cell>
          <cell r="C3855" t="str">
            <v>mideer “硼克”粘土  工具 5件套</v>
          </cell>
          <cell r="D3855" t="str">
            <v>无</v>
          </cell>
          <cell r="E3855" t="str">
            <v>0</v>
          </cell>
          <cell r="F3855">
            <v>6</v>
          </cell>
          <cell r="G3855">
            <v>6</v>
          </cell>
          <cell r="H3855" t="str">
            <v/>
          </cell>
          <cell r="I3855" t="str">
            <v>老品</v>
          </cell>
          <cell r="J3855" t="str">
            <v/>
          </cell>
          <cell r="K3855" t="str">
            <v>切分粘土，精细造型处理，助力创作</v>
          </cell>
          <cell r="L3855" t="str">
            <v/>
          </cell>
          <cell r="M3855" t="str">
            <v>赠品</v>
          </cell>
          <cell r="N3855" t="str">
            <v>2022/04/08</v>
          </cell>
          <cell r="O3855">
            <v>2.28</v>
          </cell>
          <cell r="P3855">
            <v>0.16</v>
          </cell>
          <cell r="Q3855">
            <v>14</v>
          </cell>
          <cell r="R3855">
            <v>5.3</v>
          </cell>
          <cell r="S3855">
            <v>0.3</v>
          </cell>
          <cell r="T3855" t="str">
            <v>有</v>
          </cell>
          <cell r="U3855" t="str">
            <v/>
          </cell>
          <cell r="V3855" t="str">
            <v>2190</v>
          </cell>
          <cell r="W3855">
            <v>14</v>
          </cell>
          <cell r="X3855">
            <v>5.3</v>
          </cell>
          <cell r="Y3855">
            <v>0.3</v>
          </cell>
          <cell r="Z3855">
            <v>0</v>
          </cell>
          <cell r="AA3855">
            <v>0</v>
          </cell>
          <cell r="AB3855">
            <v>0</v>
          </cell>
          <cell r="AC3855">
            <v>0</v>
          </cell>
          <cell r="AD3855">
            <v>0</v>
          </cell>
          <cell r="AE3855">
            <v>0</v>
          </cell>
          <cell r="AF3855">
            <v>0</v>
          </cell>
          <cell r="AG3855" t="str">
            <v/>
          </cell>
        </row>
        <row r="3856">
          <cell r="A3856" t="str">
            <v>MD6154</v>
          </cell>
          <cell r="B3856" t="str">
            <v>MD2022018</v>
          </cell>
          <cell r="C3856" t="str">
            <v>mideer “硼克”粘土  补充装 白色</v>
          </cell>
          <cell r="D3856" t="str">
            <v>mideer STEAM Borax Free Clay - White</v>
          </cell>
          <cell r="E3856" t="str">
            <v>6936352561545</v>
          </cell>
          <cell r="F3856">
            <v>20</v>
          </cell>
          <cell r="G3856">
            <v>5.13</v>
          </cell>
          <cell r="H3856" t="str">
            <v/>
          </cell>
          <cell r="I3856" t="str">
            <v>老品</v>
          </cell>
          <cell r="J3856" t="str">
            <v/>
          </cell>
          <cell r="K3856" t="str">
            <v>不粘手、不开裂、易塑形，原料健康无异味</v>
          </cell>
          <cell r="L3856" t="str">
            <v/>
          </cell>
          <cell r="M3856" t="str">
            <v>销售商品</v>
          </cell>
          <cell r="N3856" t="str">
            <v>2022/04/08</v>
          </cell>
          <cell r="O3856">
            <v>1.95</v>
          </cell>
          <cell r="P3856">
            <v>0.14</v>
          </cell>
          <cell r="Q3856">
            <v>7.6</v>
          </cell>
          <cell r="R3856">
            <v>2.8</v>
          </cell>
          <cell r="S3856">
            <v>4</v>
          </cell>
          <cell r="T3856" t="str">
            <v>有</v>
          </cell>
          <cell r="U3856" t="str">
            <v/>
          </cell>
          <cell r="V3856" t="str">
            <v>730</v>
          </cell>
        </row>
        <row r="3856">
          <cell r="AC3856">
            <v>0</v>
          </cell>
        </row>
        <row r="3856">
          <cell r="AG3856" t="str">
            <v/>
          </cell>
        </row>
        <row r="3857">
          <cell r="A3857" t="str">
            <v>MD6155</v>
          </cell>
          <cell r="B3857" t="str">
            <v>MD2022018</v>
          </cell>
          <cell r="C3857" t="str">
            <v>mideer “硼克”粘土  补充装 棕色</v>
          </cell>
          <cell r="D3857" t="str">
            <v>mideer STEAM Borax Free Clay - Brown</v>
          </cell>
          <cell r="E3857" t="str">
            <v>6936352561552</v>
          </cell>
          <cell r="F3857">
            <v>20</v>
          </cell>
          <cell r="G3857">
            <v>5.13</v>
          </cell>
          <cell r="H3857" t="str">
            <v/>
          </cell>
          <cell r="I3857" t="str">
            <v>老品</v>
          </cell>
          <cell r="J3857" t="str">
            <v/>
          </cell>
          <cell r="K3857" t="str">
            <v>不粘手、不开裂、易塑形，原料健康无异味</v>
          </cell>
          <cell r="L3857" t="str">
            <v/>
          </cell>
          <cell r="M3857" t="str">
            <v>销售商品</v>
          </cell>
          <cell r="N3857" t="str">
            <v>2022/04/08</v>
          </cell>
          <cell r="O3857">
            <v>1.95</v>
          </cell>
          <cell r="P3857">
            <v>0.14</v>
          </cell>
          <cell r="Q3857">
            <v>7.6</v>
          </cell>
          <cell r="R3857">
            <v>2.8</v>
          </cell>
          <cell r="S3857">
            <v>4</v>
          </cell>
          <cell r="T3857" t="str">
            <v>有</v>
          </cell>
          <cell r="U3857" t="str">
            <v/>
          </cell>
          <cell r="V3857" t="str">
            <v>730</v>
          </cell>
        </row>
        <row r="3857">
          <cell r="AC3857">
            <v>0</v>
          </cell>
        </row>
        <row r="3857">
          <cell r="AG3857" t="str">
            <v/>
          </cell>
        </row>
        <row r="3858">
          <cell r="A3858" t="str">
            <v>MD6156</v>
          </cell>
          <cell r="B3858" t="str">
            <v>MD2022018</v>
          </cell>
          <cell r="C3858" t="str">
            <v>mideer “硼克”粘土  补充装 棕色</v>
          </cell>
          <cell r="D3858" t="str">
            <v>mideer STEAM Borax Free Clay - Black</v>
          </cell>
          <cell r="E3858" t="str">
            <v>6936352561569</v>
          </cell>
          <cell r="F3858">
            <v>20</v>
          </cell>
          <cell r="G3858">
            <v>5.13</v>
          </cell>
          <cell r="H3858" t="str">
            <v/>
          </cell>
          <cell r="I3858" t="str">
            <v>老品</v>
          </cell>
          <cell r="J3858" t="str">
            <v/>
          </cell>
          <cell r="K3858" t="str">
            <v>不粘手、不开裂、易塑形，原料健康无异味</v>
          </cell>
          <cell r="L3858" t="str">
            <v/>
          </cell>
          <cell r="M3858" t="str">
            <v>销售商品</v>
          </cell>
          <cell r="N3858" t="str">
            <v>2022/04/08</v>
          </cell>
          <cell r="O3858">
            <v>1.95</v>
          </cell>
          <cell r="P3858">
            <v>0.14</v>
          </cell>
          <cell r="Q3858">
            <v>7.6</v>
          </cell>
          <cell r="R3858">
            <v>2.8</v>
          </cell>
          <cell r="S3858">
            <v>4</v>
          </cell>
          <cell r="T3858" t="str">
            <v>有</v>
          </cell>
          <cell r="U3858" t="str">
            <v/>
          </cell>
          <cell r="V3858" t="str">
            <v>730</v>
          </cell>
        </row>
        <row r="3858">
          <cell r="AC3858">
            <v>0</v>
          </cell>
        </row>
        <row r="3858">
          <cell r="AG3858" t="str">
            <v/>
          </cell>
        </row>
        <row r="3859">
          <cell r="A3859" t="str">
            <v>MD6157</v>
          </cell>
          <cell r="B3859" t="str">
            <v>MD2022018</v>
          </cell>
          <cell r="C3859" t="str">
            <v>mideer “硼克”粘土  补充装 柠檬黄</v>
          </cell>
          <cell r="D3859" t="str">
            <v>mideer STEAM Borax Free Clay - Lemon Yellow</v>
          </cell>
          <cell r="E3859" t="str">
            <v>6936352561576</v>
          </cell>
          <cell r="F3859">
            <v>20</v>
          </cell>
          <cell r="G3859">
            <v>5.13</v>
          </cell>
          <cell r="H3859" t="str">
            <v/>
          </cell>
          <cell r="I3859" t="str">
            <v>老品</v>
          </cell>
          <cell r="J3859" t="str">
            <v/>
          </cell>
          <cell r="K3859" t="str">
            <v>不粘手、不开裂、易塑形，原料健康无异味</v>
          </cell>
          <cell r="L3859" t="str">
            <v/>
          </cell>
          <cell r="M3859" t="str">
            <v>销售商品</v>
          </cell>
          <cell r="N3859" t="str">
            <v>2022/04/08</v>
          </cell>
          <cell r="O3859">
            <v>1.95</v>
          </cell>
          <cell r="P3859">
            <v>0.14</v>
          </cell>
          <cell r="Q3859">
            <v>7.6</v>
          </cell>
          <cell r="R3859">
            <v>2.8</v>
          </cell>
          <cell r="S3859">
            <v>4</v>
          </cell>
          <cell r="T3859" t="str">
            <v>有</v>
          </cell>
          <cell r="U3859" t="str">
            <v/>
          </cell>
          <cell r="V3859" t="str">
            <v>730</v>
          </cell>
        </row>
        <row r="3859">
          <cell r="AC3859">
            <v>0</v>
          </cell>
        </row>
        <row r="3859">
          <cell r="AG3859" t="str">
            <v/>
          </cell>
        </row>
        <row r="3860">
          <cell r="A3860" t="str">
            <v>MD6159</v>
          </cell>
          <cell r="B3860" t="str">
            <v>MD2022018</v>
          </cell>
          <cell r="C3860" t="str">
            <v>mideer “硼克”粘土  补充装 粉色</v>
          </cell>
          <cell r="D3860" t="str">
            <v>mideer STEAM Borax Free Clay - Pink</v>
          </cell>
          <cell r="E3860" t="str">
            <v>6936352561590</v>
          </cell>
          <cell r="F3860">
            <v>20</v>
          </cell>
          <cell r="G3860">
            <v>5.13</v>
          </cell>
          <cell r="H3860" t="str">
            <v/>
          </cell>
          <cell r="I3860" t="str">
            <v>老品</v>
          </cell>
          <cell r="J3860" t="str">
            <v/>
          </cell>
          <cell r="K3860" t="str">
            <v>不粘手、不开裂、易塑形，原料健康无异味</v>
          </cell>
          <cell r="L3860" t="str">
            <v/>
          </cell>
          <cell r="M3860" t="str">
            <v>销售商品</v>
          </cell>
          <cell r="N3860" t="str">
            <v>2022/04/08</v>
          </cell>
          <cell r="O3860">
            <v>1.95</v>
          </cell>
          <cell r="P3860">
            <v>0.14</v>
          </cell>
          <cell r="Q3860">
            <v>7.6</v>
          </cell>
          <cell r="R3860">
            <v>2.8</v>
          </cell>
          <cell r="S3860">
            <v>4</v>
          </cell>
          <cell r="T3860" t="str">
            <v>有</v>
          </cell>
          <cell r="U3860" t="str">
            <v/>
          </cell>
          <cell r="V3860" t="str">
            <v>730</v>
          </cell>
        </row>
        <row r="3860">
          <cell r="AC3860">
            <v>0</v>
          </cell>
        </row>
        <row r="3860">
          <cell r="AG3860" t="str">
            <v/>
          </cell>
        </row>
        <row r="3861">
          <cell r="A3861" t="str">
            <v>MD6160</v>
          </cell>
          <cell r="B3861" t="str">
            <v>MD2022018</v>
          </cell>
          <cell r="C3861" t="str">
            <v>mideer “硼克”粘土  补充装 绿色</v>
          </cell>
          <cell r="D3861" t="str">
            <v>mideer STEAM Borax Free Clay - Green</v>
          </cell>
          <cell r="E3861" t="str">
            <v>6936352561606</v>
          </cell>
          <cell r="F3861">
            <v>20</v>
          </cell>
          <cell r="G3861">
            <v>5.13</v>
          </cell>
          <cell r="H3861" t="str">
            <v/>
          </cell>
          <cell r="I3861" t="str">
            <v>老品</v>
          </cell>
          <cell r="J3861" t="str">
            <v/>
          </cell>
          <cell r="K3861" t="str">
            <v>不粘手、不开裂、易塑形，原料健康无异味</v>
          </cell>
          <cell r="L3861" t="str">
            <v/>
          </cell>
          <cell r="M3861" t="str">
            <v>销售商品</v>
          </cell>
          <cell r="N3861" t="str">
            <v>2022/04/08</v>
          </cell>
          <cell r="O3861">
            <v>1.95</v>
          </cell>
          <cell r="P3861">
            <v>0.14</v>
          </cell>
          <cell r="Q3861">
            <v>7.6</v>
          </cell>
          <cell r="R3861">
            <v>2.8</v>
          </cell>
          <cell r="S3861">
            <v>4</v>
          </cell>
          <cell r="T3861" t="str">
            <v>有</v>
          </cell>
          <cell r="U3861" t="str">
            <v/>
          </cell>
          <cell r="V3861" t="str">
            <v>730</v>
          </cell>
        </row>
        <row r="3861">
          <cell r="AC3861">
            <v>0</v>
          </cell>
        </row>
        <row r="3861">
          <cell r="AG3861" t="str">
            <v/>
          </cell>
        </row>
        <row r="3862">
          <cell r="A3862" t="str">
            <v>MD6172</v>
          </cell>
          <cell r="B3862" t="str">
            <v>MD2022018</v>
          </cell>
          <cell r="C3862" t="str">
            <v>mideer “硼克”粘土  补充装 肤色</v>
          </cell>
          <cell r="D3862" t="str">
            <v>mideer STEAM Borax Free Clay - Skin Color</v>
          </cell>
          <cell r="E3862" t="str">
            <v>6936352561729</v>
          </cell>
          <cell r="F3862">
            <v>20</v>
          </cell>
          <cell r="G3862">
            <v>5.13</v>
          </cell>
          <cell r="H3862" t="str">
            <v/>
          </cell>
          <cell r="I3862" t="str">
            <v>老品</v>
          </cell>
          <cell r="J3862" t="str">
            <v/>
          </cell>
          <cell r="K3862" t="str">
            <v>不粘手、不开裂、易塑形，原料健康无异味</v>
          </cell>
          <cell r="L3862" t="str">
            <v/>
          </cell>
          <cell r="M3862" t="str">
            <v>销售商品</v>
          </cell>
          <cell r="N3862" t="str">
            <v>2022/04/08</v>
          </cell>
          <cell r="O3862">
            <v>1.95</v>
          </cell>
          <cell r="P3862">
            <v>0.14</v>
          </cell>
          <cell r="Q3862">
            <v>7.6</v>
          </cell>
          <cell r="R3862">
            <v>2.8</v>
          </cell>
          <cell r="S3862">
            <v>4</v>
          </cell>
          <cell r="T3862" t="str">
            <v>有</v>
          </cell>
          <cell r="U3862" t="str">
            <v/>
          </cell>
          <cell r="V3862" t="str">
            <v>730</v>
          </cell>
        </row>
        <row r="3862">
          <cell r="AC3862">
            <v>0</v>
          </cell>
        </row>
        <row r="3862">
          <cell r="AG3862" t="str">
            <v/>
          </cell>
        </row>
        <row r="3863">
          <cell r="A3863" t="str">
            <v>MD6175</v>
          </cell>
          <cell r="B3863" t="str">
            <v>MD2022018</v>
          </cell>
          <cell r="C3863" t="str">
            <v>mideer “硼克”粘土  补充装 橙色</v>
          </cell>
          <cell r="D3863" t="str">
            <v>mideer STEAM Borax Free Clay - Orange</v>
          </cell>
          <cell r="E3863" t="str">
            <v>6936352561750</v>
          </cell>
          <cell r="F3863">
            <v>20</v>
          </cell>
          <cell r="G3863">
            <v>5.13</v>
          </cell>
          <cell r="H3863" t="str">
            <v/>
          </cell>
          <cell r="I3863" t="str">
            <v>老品</v>
          </cell>
          <cell r="J3863" t="str">
            <v/>
          </cell>
          <cell r="K3863" t="str">
            <v>不粘手、不开裂、易塑形，原料健康无异味</v>
          </cell>
          <cell r="L3863" t="str">
            <v/>
          </cell>
          <cell r="M3863" t="str">
            <v>销售商品</v>
          </cell>
          <cell r="N3863" t="str">
            <v>2022/04/08</v>
          </cell>
          <cell r="O3863">
            <v>1.95</v>
          </cell>
          <cell r="P3863">
            <v>0.14</v>
          </cell>
          <cell r="Q3863">
            <v>7.6</v>
          </cell>
          <cell r="R3863">
            <v>2.8</v>
          </cell>
          <cell r="S3863">
            <v>4</v>
          </cell>
          <cell r="T3863" t="str">
            <v>有</v>
          </cell>
          <cell r="U3863" t="str">
            <v/>
          </cell>
          <cell r="V3863" t="str">
            <v>730</v>
          </cell>
        </row>
        <row r="3863">
          <cell r="AC3863">
            <v>0</v>
          </cell>
        </row>
        <row r="3863">
          <cell r="AG3863" t="str">
            <v/>
          </cell>
        </row>
        <row r="3864">
          <cell r="A3864" t="str">
            <v>MD4183</v>
          </cell>
          <cell r="B3864" t="str">
            <v>MD2021005</v>
          </cell>
          <cell r="C3864" t="str">
            <v>mideer 双头可水洗马克笔    24色</v>
          </cell>
          <cell r="D3864" t="str">
            <v>mideer Dual Tip Markers - 24 Colors</v>
          </cell>
          <cell r="E3864" t="str">
            <v>6936352541837</v>
          </cell>
          <cell r="F3864">
            <v>99</v>
          </cell>
          <cell r="G3864">
            <v>91.18</v>
          </cell>
          <cell r="H3864" t="str">
            <v>4+</v>
          </cell>
          <cell r="I3864" t="str">
            <v>老品</v>
          </cell>
          <cell r="J3864" t="str">
            <v>1、产品同竞品差异点（优势点）：安心水洗墨，可水洗，专为儿童研发
2、产品功能点：更易清洗，不留痕；大容量，更好画
3、产品设计优势：双头设计；一笔双头，满足多种绘画需求；粗三角笔杆，抓握更舒适；加大笔帽直径，远离吞咽风险
4、产品教育属性优势：
5、产品安全属性优势：无异味安心笔墨，
6、产品相关服务优势：mideer配色体系，纯正鲜明
7、其他：</v>
          </cell>
          <cell r="K3864" t="str">
            <v>1). 更安全的儿童马克笔，严选安全水性墨水
（不含酒精、无刺激、亲肤可水洗、不透墨）
2). 双头设计，轻松驾驭多种绘画风格
3). 便携式包装，校园创作随提随走
4). 高密度纤维笔头，出墨均匀，叠色更自然
5). 国际标准色卡，笔触丝滑不粘腻
6). 一秒速干，画面整洁不脏手
7). 容量翻倍，创作更长久</v>
          </cell>
          <cell r="L3864" t="str">
            <v>1) Safer children's markers, safe water-based ink
(Alcohol-free, non-irritating, skin-friendly, non-bleed-through, washable)
2) Double-ended, suitable for various drawing styles
3) Portable packaging, easy to carry to school
4) High-density fiber tip, even ink flow, perfect for layering colors
5) International standard color chart, ultra-smooth and non-sticky
6) Quick-drying in one second
7) Double the capacity</v>
          </cell>
          <cell r="M3864" t="str">
            <v>销售商品</v>
          </cell>
          <cell r="N3864" t="str">
            <v>2021/01/23</v>
          </cell>
          <cell r="O3864">
            <v>34.65</v>
          </cell>
          <cell r="P3864">
            <v>0.59</v>
          </cell>
          <cell r="Q3864">
            <v>10.4</v>
          </cell>
          <cell r="R3864">
            <v>7.4</v>
          </cell>
          <cell r="S3864">
            <v>17.8</v>
          </cell>
          <cell r="T3864" t="str">
            <v>有</v>
          </cell>
          <cell r="U3864" t="str">
            <v/>
          </cell>
          <cell r="V3864" t="str">
            <v>1095</v>
          </cell>
          <cell r="W3864">
            <v>10.5</v>
          </cell>
          <cell r="X3864">
            <v>17</v>
          </cell>
          <cell r="Y3864">
            <v>7.2</v>
          </cell>
          <cell r="Z3864">
            <v>54.5</v>
          </cell>
          <cell r="AA3864">
            <v>41.5</v>
          </cell>
          <cell r="AB3864">
            <v>46.5</v>
          </cell>
          <cell r="AC3864">
            <v>0.105171375</v>
          </cell>
          <cell r="AD3864">
            <v>9.67</v>
          </cell>
          <cell r="AE3864">
            <v>10.6</v>
          </cell>
          <cell r="AF3864">
            <v>12</v>
          </cell>
          <cell r="AG3864" t="str">
            <v/>
          </cell>
        </row>
        <row r="3865">
          <cell r="A3865" t="str">
            <v>MD4178</v>
          </cell>
          <cell r="B3865" t="str">
            <v>MD2021011</v>
          </cell>
          <cell r="C3865" t="str">
            <v>mideer 可水洗锥头水彩笔    3色随机</v>
          </cell>
          <cell r="D3865" t="str">
            <v>无</v>
          </cell>
          <cell r="E3865" t="str">
            <v>6936352541783</v>
          </cell>
          <cell r="F3865">
            <v>6</v>
          </cell>
          <cell r="G3865">
            <v>6</v>
          </cell>
          <cell r="H3865" t="str">
            <v/>
          </cell>
          <cell r="I3865" t="str">
            <v>老品</v>
          </cell>
          <cell r="J3865" t="str">
            <v/>
          </cell>
          <cell r="K3865" t="str">
            <v>轻松可水洗，锥头设计，可多角度绘画</v>
          </cell>
          <cell r="L3865" t="str">
            <v/>
          </cell>
          <cell r="M3865" t="str">
            <v>销售商品</v>
          </cell>
          <cell r="N3865" t="str">
            <v>2021/04/02</v>
          </cell>
          <cell r="O3865">
            <v>2.28</v>
          </cell>
          <cell r="P3865">
            <v>0.05</v>
          </cell>
          <cell r="Q3865">
            <v>5</v>
          </cell>
          <cell r="R3865">
            <v>13.5</v>
          </cell>
          <cell r="S3865">
            <v>1.5</v>
          </cell>
          <cell r="T3865" t="str">
            <v>有</v>
          </cell>
          <cell r="U3865" t="str">
            <v/>
          </cell>
          <cell r="V3865" t="str">
            <v>1095</v>
          </cell>
        </row>
        <row r="3865">
          <cell r="AC3865">
            <v>0</v>
          </cell>
        </row>
        <row r="3865">
          <cell r="AG3865" t="str">
            <v/>
          </cell>
        </row>
        <row r="3866">
          <cell r="A3866" t="str">
            <v>MD4162</v>
          </cell>
          <cell r="B3866" t="str">
            <v>MD2021011</v>
          </cell>
          <cell r="C3866" t="str">
            <v>mideer 可水洗锥头水彩笔    12色</v>
          </cell>
          <cell r="D3866" t="str">
            <v>mideer Washable Marker - Large Cone-head (12 Colors)</v>
          </cell>
          <cell r="E3866" t="str">
            <v>6936352541622</v>
          </cell>
          <cell r="F3866">
            <v>42</v>
          </cell>
          <cell r="G3866">
            <v>42</v>
          </cell>
          <cell r="H3866" t="str">
            <v>3+</v>
          </cell>
          <cell r="I3866" t="str">
            <v>老品</v>
          </cell>
          <cell r="J3866" t="str">
            <v>1、产品同竞品差异点（优势点）：- 超可水洗，轻松清洗: 超可水洗墨水，不小心画在皮肤或织物上也能轻松清洗，让孩子无拘无束地创作。
2、产品功能点：- 粗三角握感，养成好姿势: 粗三角握感设计，符合儿童手部抓握特点，帮助孩子养成良好的握笔姿势，预防写字姿势不良。
3、产品设计优势：- 笔筒式包装，方便收纳: 笔筒式包装设计，方便收纳水彩笔，保持桌面整洁。人性化提手设计，方便孩子携带水彩笔去幼儿园或户外写生，随时随地发挥创意。双保险笔帽设计，大直径加透气孔，有效防止儿童误吞笔帽，保障儿童安全。
4、产品教育属性优势：点线面俱全，激发创造力: 可随意切换粗细的笔头，轻松实现点、线、面绘画，帮助孩子掌握绘画技巧，探索色彩世界，激发创造力。
5、产品安全属性优势：- 安全环保，家长放心: 无毒、无害，符合国家标准，家长放心。
6、产品相关服务优势：
7、其他：</v>
          </cell>
          <cell r="K3866" t="str">
            <v>轻松可水洗，锥头设计，可多角度绘画</v>
          </cell>
          <cell r="L3866" t="str">
            <v/>
          </cell>
          <cell r="M3866" t="str">
            <v>销售商品</v>
          </cell>
          <cell r="N3866" t="str">
            <v>2021/05/14</v>
          </cell>
          <cell r="O3866">
            <v>15.96</v>
          </cell>
          <cell r="P3866">
            <v>0.2</v>
          </cell>
          <cell r="Q3866">
            <v>13.5</v>
          </cell>
          <cell r="R3866">
            <v>10</v>
          </cell>
          <cell r="S3866">
            <v>4</v>
          </cell>
          <cell r="T3866" t="str">
            <v>有</v>
          </cell>
          <cell r="U3866" t="str">
            <v/>
          </cell>
          <cell r="V3866" t="str">
            <v>1095</v>
          </cell>
          <cell r="W3866">
            <v>13.5</v>
          </cell>
          <cell r="X3866">
            <v>10</v>
          </cell>
          <cell r="Y3866">
            <v>4</v>
          </cell>
          <cell r="Z3866">
            <v>32.5</v>
          </cell>
          <cell r="AA3866">
            <v>29.5</v>
          </cell>
          <cell r="AB3866">
            <v>33.5</v>
          </cell>
          <cell r="AC3866">
            <v>0.032118125</v>
          </cell>
          <cell r="AD3866">
            <v>9.6</v>
          </cell>
          <cell r="AE3866">
            <v>11.98</v>
          </cell>
          <cell r="AF3866">
            <v>48</v>
          </cell>
          <cell r="AG3866" t="str">
            <v/>
          </cell>
        </row>
        <row r="3867">
          <cell r="A3867" t="str">
            <v>MD4163</v>
          </cell>
          <cell r="B3867" t="str">
            <v>MD2021011</v>
          </cell>
          <cell r="C3867" t="str">
            <v>mideer 可水洗锥头水彩笔    24色</v>
          </cell>
          <cell r="D3867" t="str">
            <v>mideer Washable Marker - Large Cone-head (24 Colors)</v>
          </cell>
          <cell r="E3867" t="str">
            <v>6936352541639</v>
          </cell>
          <cell r="F3867">
            <v>79</v>
          </cell>
          <cell r="G3867">
            <v>72.76</v>
          </cell>
          <cell r="H3867" t="str">
            <v/>
          </cell>
          <cell r="I3867" t="str">
            <v>老品</v>
          </cell>
          <cell r="J3867" t="str">
            <v/>
          </cell>
          <cell r="K3867" t="str">
            <v>轻松可水洗，锥头设计，可多角度绘画</v>
          </cell>
          <cell r="L3867" t="str">
            <v/>
          </cell>
          <cell r="M3867" t="str">
            <v>销售商品</v>
          </cell>
          <cell r="N3867" t="str">
            <v>2021/05/14</v>
          </cell>
          <cell r="O3867">
            <v>27.65</v>
          </cell>
          <cell r="P3867">
            <v>0.42</v>
          </cell>
          <cell r="Q3867">
            <v>13.5</v>
          </cell>
          <cell r="R3867">
            <v>10</v>
          </cell>
          <cell r="S3867">
            <v>7</v>
          </cell>
          <cell r="T3867" t="str">
            <v>有</v>
          </cell>
          <cell r="U3867" t="str">
            <v/>
          </cell>
          <cell r="V3867" t="str">
            <v>1095</v>
          </cell>
          <cell r="W3867">
            <v>13.5</v>
          </cell>
          <cell r="X3867">
            <v>10</v>
          </cell>
          <cell r="Y3867">
            <v>7</v>
          </cell>
          <cell r="Z3867">
            <v>30</v>
          </cell>
          <cell r="AA3867">
            <v>31</v>
          </cell>
          <cell r="AB3867">
            <v>28.5</v>
          </cell>
          <cell r="AC3867">
            <v>0.026505</v>
          </cell>
        </row>
        <row r="3867">
          <cell r="AE3867">
            <v>11.1</v>
          </cell>
        </row>
        <row r="3867">
          <cell r="AG3867" t="str">
            <v/>
          </cell>
        </row>
        <row r="3868">
          <cell r="A3868" t="str">
            <v>MD4167</v>
          </cell>
          <cell r="B3868" t="str">
            <v>MD2021011</v>
          </cell>
          <cell r="C3868" t="str">
            <v>mideer 可水洗锥头水彩笔    36色</v>
          </cell>
          <cell r="D3868" t="str">
            <v>mideer Washable Marker - Large Cone-head (36 Colors)</v>
          </cell>
          <cell r="E3868" t="str">
            <v>6936352541677</v>
          </cell>
          <cell r="F3868">
            <v>112</v>
          </cell>
          <cell r="G3868">
            <v>103.16</v>
          </cell>
          <cell r="H3868" t="str">
            <v/>
          </cell>
          <cell r="I3868" t="str">
            <v>老品</v>
          </cell>
          <cell r="J3868" t="str">
            <v/>
          </cell>
          <cell r="K3868" t="str">
            <v>轻松可水洗，锥头设计，可多角度绘画</v>
          </cell>
          <cell r="L3868" t="str">
            <v/>
          </cell>
          <cell r="M3868" t="str">
            <v>销售商品</v>
          </cell>
          <cell r="N3868" t="str">
            <v>2021/05/14</v>
          </cell>
          <cell r="O3868">
            <v>39.2</v>
          </cell>
          <cell r="P3868">
            <v>0.62</v>
          </cell>
          <cell r="Q3868">
            <v>9.4</v>
          </cell>
          <cell r="R3868">
            <v>8.5</v>
          </cell>
          <cell r="S3868">
            <v>9.4</v>
          </cell>
          <cell r="T3868" t="str">
            <v>有</v>
          </cell>
          <cell r="U3868" t="str">
            <v/>
          </cell>
          <cell r="V3868" t="str">
            <v>1095</v>
          </cell>
        </row>
        <row r="3868">
          <cell r="AC3868">
            <v>0</v>
          </cell>
        </row>
        <row r="3868">
          <cell r="AG3868" t="str">
            <v/>
          </cell>
        </row>
        <row r="3869">
          <cell r="A3869" t="str">
            <v>MD4168</v>
          </cell>
          <cell r="B3869" t="str">
            <v>MD2021011</v>
          </cell>
          <cell r="C3869" t="str">
            <v>mideer 可水洗锥头水彩笔    48色</v>
          </cell>
          <cell r="D3869" t="str">
            <v>mideer Washable Marker - Large Cone-head (48 Colors)</v>
          </cell>
          <cell r="E3869" t="str">
            <v>6936352541684</v>
          </cell>
          <cell r="F3869">
            <v>156</v>
          </cell>
          <cell r="G3869">
            <v>143.68</v>
          </cell>
          <cell r="H3869" t="str">
            <v>3+</v>
          </cell>
          <cell r="I3869" t="str">
            <v>老品</v>
          </cell>
          <cell r="J3869" t="str">
            <v>1、产品同竞品差异点（优势点）：- 超可水洗，轻松清洗: 超可水洗墨水，不小心画在皮肤或织物上也能轻松清洗，让孩子无拘无束地创作。
2、产品功能点：- 粗三角握感，养成好姿势: 粗三角握感设计，符合儿童手部抓握特点，帮助孩子养成良好的握笔姿势，预防写字姿势不良。
3、产品设计优势：- 笔筒式包装，方便收纳: 笔筒式包装设计，方便收纳水彩笔，保持桌面整洁。人性化提手设计，方便孩子携带水彩笔去幼儿园或户外写生，随时随地发挥创意。双保险笔帽设计，大直径加透气孔，有效防止儿童误吞笔帽，保障儿童安全。
4、产品教育属性优势：点线面俱全，激发创造力: 可随意切换粗细的笔头，轻松实现点、线、面绘画，帮助孩子掌握绘画技巧，探索色彩世界，激发创造力。
5、产品安全属性优势：- 安全环保，家长放心: 无毒、无害，符合国家标准，家长放心。
6、产品相关服务优势：
7、其他：</v>
          </cell>
          <cell r="K3869" t="str">
            <v>轻松可水洗，锥头设计，可多角度绘画</v>
          </cell>
          <cell r="L3869" t="str">
            <v/>
          </cell>
          <cell r="M3869" t="str">
            <v>销售商品</v>
          </cell>
          <cell r="N3869" t="str">
            <v>2021/05/14</v>
          </cell>
          <cell r="O3869">
            <v>54.6</v>
          </cell>
          <cell r="P3869">
            <v>0.81</v>
          </cell>
          <cell r="Q3869">
            <v>12.7</v>
          </cell>
          <cell r="R3869">
            <v>8.5</v>
          </cell>
          <cell r="S3869">
            <v>9.4</v>
          </cell>
          <cell r="T3869" t="str">
            <v>有</v>
          </cell>
          <cell r="U3869" t="str">
            <v/>
          </cell>
          <cell r="V3869" t="str">
            <v>1095</v>
          </cell>
          <cell r="W3869">
            <v>12.7</v>
          </cell>
          <cell r="X3869">
            <v>8.5</v>
          </cell>
          <cell r="Y3869">
            <v>9.4</v>
          </cell>
          <cell r="Z3869">
            <v>32</v>
          </cell>
          <cell r="AA3869">
            <v>29.5</v>
          </cell>
          <cell r="AB3869">
            <v>29.5</v>
          </cell>
          <cell r="AC3869">
            <v>0.027848</v>
          </cell>
          <cell r="AD3869">
            <v>9.72</v>
          </cell>
          <cell r="AE3869">
            <v>10.45</v>
          </cell>
          <cell r="AF3869">
            <v>12</v>
          </cell>
          <cell r="AG3869" t="str">
            <v/>
          </cell>
        </row>
        <row r="3870">
          <cell r="A3870" t="str">
            <v>MD4161</v>
          </cell>
          <cell r="B3870" t="str">
            <v>MD2021011</v>
          </cell>
          <cell r="C3870" t="str">
            <v>mideer 可水洗锥头水彩笔    3色</v>
          </cell>
          <cell r="D3870" t="str">
            <v>无</v>
          </cell>
          <cell r="E3870" t="str">
            <v>6936352541615</v>
          </cell>
          <cell r="F3870">
            <v>15</v>
          </cell>
          <cell r="G3870">
            <v>15</v>
          </cell>
          <cell r="H3870" t="str">
            <v/>
          </cell>
          <cell r="I3870" t="str">
            <v>老品</v>
          </cell>
          <cell r="J3870" t="str">
            <v/>
          </cell>
          <cell r="K3870" t="str">
            <v>轻松可水洗，锥头设计，可多角度绘画</v>
          </cell>
          <cell r="L3870" t="str">
            <v/>
          </cell>
          <cell r="M3870" t="str">
            <v>销售商品</v>
          </cell>
          <cell r="N3870" t="str">
            <v>2021/05/14</v>
          </cell>
          <cell r="O3870">
            <v>5.7</v>
          </cell>
          <cell r="P3870">
            <v>0.05</v>
          </cell>
          <cell r="Q3870">
            <v>5</v>
          </cell>
          <cell r="R3870">
            <v>13.5</v>
          </cell>
          <cell r="S3870">
            <v>1.5</v>
          </cell>
          <cell r="T3870" t="str">
            <v>有</v>
          </cell>
          <cell r="U3870" t="str">
            <v/>
          </cell>
          <cell r="V3870" t="str">
            <v>1095</v>
          </cell>
        </row>
        <row r="3870">
          <cell r="AC3870">
            <v>0</v>
          </cell>
        </row>
        <row r="3870">
          <cell r="AG3870" t="str">
            <v/>
          </cell>
        </row>
        <row r="3871">
          <cell r="A3871" t="str">
            <v>MD4184</v>
          </cell>
          <cell r="B3871" t="str">
            <v>MD2021005</v>
          </cell>
          <cell r="C3871" t="str">
            <v>mideer 双头可水洗马克笔    36色</v>
          </cell>
          <cell r="D3871" t="str">
            <v>mideer Dual Tip Markers - 36 Colors</v>
          </cell>
          <cell r="E3871" t="str">
            <v>6936352541844</v>
          </cell>
          <cell r="F3871">
            <v>129</v>
          </cell>
          <cell r="G3871">
            <v>118.82</v>
          </cell>
          <cell r="H3871" t="str">
            <v>4+</v>
          </cell>
          <cell r="I3871" t="str">
            <v>老品</v>
          </cell>
          <cell r="J3871" t="str">
            <v>1、产品同竞品差异点（优势点）：安心水洗墨，可水洗，专为儿童研发
2、产品功能点：更易清洗，不留痕；大容量，更好画
3、产品设计优势：双头设计；一笔双头，满足多种绘画需求；粗三角笔杆，抓握更舒适；加大笔帽直径，远离吞咽风险
4、产品教育属性优势：
5、产品安全属性优势：无异味安心笔墨，
6、产品相关服务优势：mideer配色体系，纯正鲜明
7、其他：</v>
          </cell>
          <cell r="K3871" t="str">
            <v>1). 更安全的儿童马克笔，严选安全水性墨水
（不含酒精、无刺激、亲肤可水洗、不透墨）
2). 双头设计，轻松驾驭多种绘画风格
3). 便携式包装，校园创作随提随走
4). 高密度纤维笔头，出墨均匀，叠色更自然
5). 国际标准色卡，笔触丝滑不粘腻
6). 一秒速干，画面整洁不脏手
7). 容量翻倍，绘画创作更长久</v>
          </cell>
          <cell r="L3871" t="str">
            <v>1) Safer children's markers, safe water-based ink
(Alcohol-free, non-irritating, skin-friendly, non-bleed-through, washable)
2) Double-ended, suitable for various drawing styles
3) Portable packaging, easy to carry to school
4) High-density fiber tip, even ink flow, perfect for layering colors
5) International standard color chart, ultra-smooth and non-sticky
6) Quick-drying in one second
7) Double the capacity</v>
          </cell>
          <cell r="M3871" t="str">
            <v>销售商品</v>
          </cell>
          <cell r="N3871" t="str">
            <v>2021/10/18</v>
          </cell>
          <cell r="O3871">
            <v>45.15</v>
          </cell>
          <cell r="P3871">
            <v>0.83</v>
          </cell>
          <cell r="Q3871">
            <v>10.4</v>
          </cell>
          <cell r="R3871">
            <v>11.9</v>
          </cell>
          <cell r="S3871">
            <v>17.8</v>
          </cell>
          <cell r="T3871" t="str">
            <v>有</v>
          </cell>
          <cell r="U3871" t="str">
            <v/>
          </cell>
          <cell r="V3871" t="str">
            <v>1095</v>
          </cell>
          <cell r="W3871">
            <v>10.5</v>
          </cell>
          <cell r="X3871">
            <v>11</v>
          </cell>
          <cell r="Y3871">
            <v>17.3</v>
          </cell>
          <cell r="Z3871">
            <v>55</v>
          </cell>
          <cell r="AA3871">
            <v>41.4</v>
          </cell>
          <cell r="AB3871">
            <v>59.5</v>
          </cell>
          <cell r="AC3871">
            <v>0.1354815</v>
          </cell>
          <cell r="AD3871">
            <v>12.81</v>
          </cell>
          <cell r="AE3871">
            <v>14.13</v>
          </cell>
          <cell r="AF3871">
            <v>0</v>
          </cell>
          <cell r="AG3871" t="str">
            <v/>
          </cell>
        </row>
        <row r="3872">
          <cell r="A3872" t="str">
            <v>MD4185</v>
          </cell>
          <cell r="B3872" t="str">
            <v>MD2021005</v>
          </cell>
          <cell r="C3872" t="str">
            <v>mideer 双头可水洗马克笔    48色</v>
          </cell>
          <cell r="D3872" t="str">
            <v>mideer Dual Tip Markers - 48 Colors</v>
          </cell>
          <cell r="E3872" t="str">
            <v>6936352541851</v>
          </cell>
          <cell r="F3872">
            <v>189</v>
          </cell>
          <cell r="G3872">
            <v>174.08</v>
          </cell>
          <cell r="H3872" t="str">
            <v>4+</v>
          </cell>
          <cell r="I3872" t="str">
            <v>老品</v>
          </cell>
          <cell r="J3872" t="str">
            <v>1、产品同竞品差异点（优势点）：安心水洗墨，可水洗，专为儿童研发
2、产品功能点：更易清洗，不留痕；大容量，更好画
3、产品设计优势：双头设计；一笔双头，满足多种绘画需求；粗三角笔杆，抓握更舒适；加大笔帽直径，远离吞咽风险
4、产品教育属性优势：
5、产品安全属性优势：无异味安心笔墨，
6、产品相关服务优势：mideer配色体系，纯正鲜明
7、其他：</v>
          </cell>
          <cell r="K3872" t="str">
            <v>1). 更安全的儿童马克笔，严选安全水性墨水
（不含酒精、无刺激、亲肤可水洗、不透墨）
2). 双头设计，轻松驾驭多种绘画风格
3). 便携式包装，校园创作随提随走
4). 高密度纤维笔头，出墨均匀，叠色更自然
5). 国际标准色卡，笔触丝滑不粘腻
6). 一秒速干，画面整洁不脏手
7). 容量翻倍，绘画创作更长久</v>
          </cell>
          <cell r="L3872" t="str">
            <v>1) Safer children's markers, safe water-based ink
(Alcohol-free, non-irritating, skin-friendly, non-bleed-through, washable)
2) Double-ended, suitable for various drawing styles
3) Portable packaging, easy to carry to school
4) High-density fiber tip, even ink flow, perfect for layering colors
5) International standard color chart, ultra-smooth and non-sticky
6) Quick-drying in one second
7) Double the capacity</v>
          </cell>
          <cell r="M3872" t="str">
            <v>销售商品</v>
          </cell>
          <cell r="N3872" t="str">
            <v>2021/10/18</v>
          </cell>
          <cell r="O3872">
            <v>66.15</v>
          </cell>
          <cell r="P3872">
            <v>2.69</v>
          </cell>
          <cell r="Q3872">
            <v>14.6</v>
          </cell>
          <cell r="R3872">
            <v>11.9</v>
          </cell>
          <cell r="S3872">
            <v>17.8</v>
          </cell>
          <cell r="T3872" t="str">
            <v>有</v>
          </cell>
          <cell r="U3872" t="str">
            <v/>
          </cell>
          <cell r="V3872" t="str">
            <v>1095</v>
          </cell>
          <cell r="W3872">
            <v>14</v>
          </cell>
          <cell r="X3872">
            <v>10</v>
          </cell>
          <cell r="Y3872">
            <v>17.5</v>
          </cell>
          <cell r="Z3872">
            <v>53</v>
          </cell>
          <cell r="AA3872">
            <v>47.6</v>
          </cell>
          <cell r="AB3872">
            <v>39</v>
          </cell>
          <cell r="AC3872">
            <v>0.0983892</v>
          </cell>
          <cell r="AD3872">
            <v>11.01</v>
          </cell>
          <cell r="AE3872">
            <v>13.58</v>
          </cell>
          <cell r="AF3872">
            <v>8</v>
          </cell>
          <cell r="AG3872" t="str">
            <v/>
          </cell>
        </row>
        <row r="3873">
          <cell r="A3873" t="str">
            <v>MD4186</v>
          </cell>
          <cell r="B3873" t="str">
            <v>MD2021005</v>
          </cell>
          <cell r="C3873" t="str">
            <v>mideer 双头可水洗马克笔    60色</v>
          </cell>
          <cell r="D3873" t="str">
            <v>mideer Dual Tip Markers - 60 Colors</v>
          </cell>
          <cell r="E3873" t="str">
            <v>6936352541868</v>
          </cell>
          <cell r="F3873">
            <v>239</v>
          </cell>
          <cell r="G3873">
            <v>220.13</v>
          </cell>
          <cell r="H3873" t="str">
            <v>4+</v>
          </cell>
          <cell r="I3873" t="str">
            <v>老品</v>
          </cell>
          <cell r="J3873" t="str">
            <v>1、产品同竞品差异点（优势点）：安心水洗墨，可水洗，专为儿童研发
2、产品功能点：更易清洗，不留痕；大容量，更好画
3、产品设计优势：双头设计；一笔双头，满足多种绘画需求；粗三角笔杆，抓握更舒适；加大笔帽直径，远离吞咽风险
4、产品教育属性优势：
5、产品安全属性优势：无异味安心笔墨，
6、产品相关服务优势：mideer配色体系，纯正鲜明
7、其他：</v>
          </cell>
          <cell r="K3873" t="str">
            <v>1). 更安全的儿童马克笔，严选安全水性墨水
（不含酒精、无刺激、亲肤可水洗、不透墨）
2). 双头设计，轻松驾驭多种绘画风格
3). 便携式包装，校园创作随提随走
4). 高密度纤维笔头，出墨均匀，叠色更自然
5). 国际标准色卡，笔触丝滑不粘腻
6). 一秒速干，画面整洁不脏手
7). 容量翻倍，绘画创作更长久</v>
          </cell>
          <cell r="L3873" t="str">
            <v>1) Safer children's markers, safe water-based ink
(Alcohol-free, non-irritating, skin-friendly, non-bleed-through, washable)
2) Double-ended, suitable for various drawing styles
3) Portable packaging, easy to carry to school
4) High-density fiber tip, even ink flow, perfect for layering colors
5) International standard color chart, ultra-smooth and non-sticky
6) Quick-drying in one second
7) Double the capacity</v>
          </cell>
          <cell r="M3873" t="str">
            <v>销售商品</v>
          </cell>
          <cell r="N3873" t="str">
            <v>2021/10/18</v>
          </cell>
          <cell r="O3873">
            <v>83.65</v>
          </cell>
          <cell r="P3873">
            <v>1.34</v>
          </cell>
          <cell r="Q3873">
            <v>17.8</v>
          </cell>
          <cell r="R3873">
            <v>11.9</v>
          </cell>
          <cell r="S3873">
            <v>17.8</v>
          </cell>
          <cell r="T3873" t="str">
            <v>有</v>
          </cell>
          <cell r="U3873" t="str">
            <v/>
          </cell>
          <cell r="V3873" t="str">
            <v>1095</v>
          </cell>
          <cell r="W3873">
            <v>16.5</v>
          </cell>
          <cell r="X3873">
            <v>17</v>
          </cell>
          <cell r="Y3873">
            <v>10</v>
          </cell>
          <cell r="Z3873">
            <v>56</v>
          </cell>
          <cell r="AA3873">
            <v>56</v>
          </cell>
          <cell r="AB3873">
            <v>39</v>
          </cell>
          <cell r="AC3873">
            <v>0.122304</v>
          </cell>
          <cell r="AD3873">
            <v>13.52</v>
          </cell>
          <cell r="AE3873">
            <v>14.81</v>
          </cell>
          <cell r="AF3873">
            <v>8</v>
          </cell>
          <cell r="AG3873" t="str">
            <v/>
          </cell>
        </row>
        <row r="3874">
          <cell r="A3874" t="str">
            <v>MD6185</v>
          </cell>
          <cell r="B3874" t="str">
            <v>MD2022027</v>
          </cell>
          <cell r="C3874" t="str">
            <v>mideer 创艺元素彩铅    24色</v>
          </cell>
          <cell r="D3874" t="str">
            <v>mideer Vibrant Colored Pencil - 24 Colors</v>
          </cell>
          <cell r="E3874" t="str">
            <v>6936352561859</v>
          </cell>
          <cell r="F3874">
            <v>79</v>
          </cell>
          <cell r="G3874">
            <v>79.02</v>
          </cell>
          <cell r="H3874" t="str">
            <v>3+到20+</v>
          </cell>
          <cell r="I3874" t="str">
            <v>老品</v>
          </cell>
          <cell r="J3874" t="str">
            <v>1、产品同竞品差异点（优势点）：
2、产品功能点：笔杆巧设，培养正确握姿
3、产品设计优势：粗三角笔杆，4mm加粗铅芯，怎么涂都不断；双开合包装设计，包装也是艺术笔筒；融入创意元素，激发绘画兴趣
4、产品教育属性优势：
5、产品安全属性优势：
6、产品相关服务优势：
7、其他：严选软化椴木，好卷削，不易断</v>
          </cell>
          <cell r="K3874" t="str">
            <v>1). 高显色饱和度 —— 轻轻一画即刻显色
2). 巧妙笔杆设计 —— 科学辅助宝宝建立正确握笔姿势
3). 融入创意设计元素 —— 充分激发孩子对绘画的兴趣
4). 叠色轻松 —— 极佳的色彩混染效果，让画面更有层次</v>
          </cell>
          <cell r="L3874" t="str">
            <v>1) High color saturation, easy to apply with a light touch
2) Cleverly designed pen barrel helps develop correct grip posture in babies
3) Incorporates creative elements to stimulate interest in painting
4) Easy layering, excellent color blending</v>
          </cell>
          <cell r="M3874" t="str">
            <v>销售商品</v>
          </cell>
          <cell r="N3874" t="str">
            <v>2022/05/07</v>
          </cell>
          <cell r="O3874">
            <v>30.02</v>
          </cell>
          <cell r="P3874">
            <v>0.31</v>
          </cell>
          <cell r="Q3874">
            <v>17.5</v>
          </cell>
          <cell r="R3874">
            <v>6.5</v>
          </cell>
          <cell r="S3874">
            <v>5.2</v>
          </cell>
          <cell r="T3874" t="str">
            <v>有</v>
          </cell>
          <cell r="U3874" t="str">
            <v/>
          </cell>
          <cell r="V3874" t="str">
            <v>1095</v>
          </cell>
          <cell r="W3874">
            <v>17.7</v>
          </cell>
          <cell r="X3874">
            <v>6.5</v>
          </cell>
          <cell r="Y3874">
            <v>5.1</v>
          </cell>
          <cell r="Z3874">
            <v>39</v>
          </cell>
          <cell r="AA3874">
            <v>32</v>
          </cell>
          <cell r="AB3874">
            <v>29.5</v>
          </cell>
          <cell r="AC3874">
            <v>0.036816</v>
          </cell>
          <cell r="AD3874">
            <v>12.36</v>
          </cell>
          <cell r="AE3874">
            <v>13.26</v>
          </cell>
          <cell r="AF3874">
            <v>54</v>
          </cell>
          <cell r="AG3874" t="str">
            <v>否</v>
          </cell>
        </row>
        <row r="3875">
          <cell r="A3875" t="str">
            <v>MD6186</v>
          </cell>
          <cell r="B3875" t="str">
            <v>MD2022027</v>
          </cell>
          <cell r="C3875" t="str">
            <v>mideer 创艺元素彩铅    36色</v>
          </cell>
          <cell r="D3875" t="str">
            <v>mideer Vibrant Colored Pencil - 36 Colors</v>
          </cell>
          <cell r="E3875" t="str">
            <v>6936352561866</v>
          </cell>
          <cell r="F3875">
            <v>109</v>
          </cell>
          <cell r="G3875">
            <v>108.99</v>
          </cell>
          <cell r="H3875" t="str">
            <v>3+到20+</v>
          </cell>
          <cell r="I3875" t="str">
            <v>老品</v>
          </cell>
          <cell r="J3875" t="str">
            <v>1、产品同竞品差异点（优势点）：
2、产品功能点：笔杆巧设，培养正确握姿
3、产品设计优势：粗三角笔杆，4mm加粗铅芯，怎么涂都不断；双开合包装设计，包装也是艺术笔筒；融入创意元素，激发绘画兴趣
4、产品教育属性优势：
5、产品安全属性优势：
6、产品相关服务优势：
7、其他：严选软化椴木，好卷削，不易断</v>
          </cell>
          <cell r="K3875" t="str">
            <v>1). 高显色饱和度 —— 轻轻一画即刻显色
2). 巧妙笔杆设计 —— 科学辅助宝宝建立正确握笔姿势
3). 融入创意设计元素 —— 充分激发孩子对绘画的兴趣
4). 叠色轻松 —— 极佳的色彩混染效果，让画面更有层次</v>
          </cell>
          <cell r="L3875" t="str">
            <v>1) High color saturation, easy to apply with a light touch
2) Cleverly designed pen barrel helps develop correct grip posture in babies
3) Incorporates creative elements to stimulate interest in painting
4) Easy layering, excellent color blending</v>
          </cell>
          <cell r="M3875" t="str">
            <v>销售商品</v>
          </cell>
          <cell r="N3875" t="str">
            <v>2022/05/13</v>
          </cell>
          <cell r="O3875">
            <v>41.42</v>
          </cell>
          <cell r="P3875">
            <v>0.45</v>
          </cell>
          <cell r="Q3875">
            <v>17.5</v>
          </cell>
          <cell r="R3875">
            <v>9.5</v>
          </cell>
          <cell r="S3875">
            <v>5.2</v>
          </cell>
          <cell r="T3875" t="str">
            <v>有</v>
          </cell>
          <cell r="U3875" t="str">
            <v/>
          </cell>
          <cell r="V3875" t="str">
            <v>1095</v>
          </cell>
          <cell r="W3875">
            <v>17.5</v>
          </cell>
          <cell r="X3875">
            <v>9.5</v>
          </cell>
          <cell r="Y3875">
            <v>5.2</v>
          </cell>
          <cell r="Z3875">
            <v>39</v>
          </cell>
          <cell r="AA3875">
            <v>32.5</v>
          </cell>
          <cell r="AB3875">
            <v>28</v>
          </cell>
          <cell r="AC3875">
            <v>0.03549</v>
          </cell>
          <cell r="AD3875">
            <v>13.44</v>
          </cell>
          <cell r="AE3875">
            <v>14.49</v>
          </cell>
          <cell r="AF3875">
            <v>30</v>
          </cell>
          <cell r="AG3875" t="str">
            <v/>
          </cell>
        </row>
        <row r="3876">
          <cell r="A3876" t="str">
            <v>MD6187</v>
          </cell>
          <cell r="B3876" t="str">
            <v>MD2022027</v>
          </cell>
          <cell r="C3876" t="str">
            <v>mideer 创艺元素彩铅    48色</v>
          </cell>
          <cell r="D3876" t="str">
            <v>mideer Vibrant Colored Pencil - 48 Colors</v>
          </cell>
          <cell r="E3876" t="str">
            <v>6936352561873</v>
          </cell>
          <cell r="F3876">
            <v>139</v>
          </cell>
          <cell r="G3876">
            <v>139.02</v>
          </cell>
          <cell r="H3876" t="str">
            <v>3+到20+</v>
          </cell>
          <cell r="I3876" t="str">
            <v>老品</v>
          </cell>
          <cell r="J3876" t="str">
            <v>1、产品同竞品差异点（优势点）：
2、产品功能点：笔杆巧设，培养正确握姿
3、产品设计优势：粗三角笔杆，4mm加粗铅芯，怎么涂都不断；双开合包装设计，包装也是艺术笔筒；融入创意元素，激发绘画兴趣
4、产品教育属性优势：
5、产品安全属性优势：
6、产品相关服务优势：
7、其他：严选软化椴木，好卷削，不易断</v>
          </cell>
          <cell r="K3876" t="str">
            <v>1). 高显色饱和度 —— 轻轻一画即刻显色
2). 巧妙笔杆设计 —— 科学辅助宝宝建立正确握笔姿势
3). 融入创意设计元素 —— 充分激发孩子对绘画的兴趣
4). 叠色轻松 —— 极佳的色彩混染效果，让画面更有层次</v>
          </cell>
          <cell r="L3876" t="str">
            <v>1) High color saturation, easy to apply with a light touch
2) Cleverly designed pen barrel helps develop correct grip posture in babies
3) Incorporates creative elements to stimulate interest in painting
4) Easy layering, excellent color blending</v>
          </cell>
          <cell r="M3876" t="str">
            <v>销售商品</v>
          </cell>
          <cell r="N3876" t="str">
            <v>2022/05/13</v>
          </cell>
          <cell r="O3876">
            <v>52.82</v>
          </cell>
          <cell r="P3876">
            <v>0.58</v>
          </cell>
          <cell r="Q3876">
            <v>17.5</v>
          </cell>
          <cell r="R3876">
            <v>12.5</v>
          </cell>
          <cell r="S3876">
            <v>5.2</v>
          </cell>
          <cell r="T3876" t="str">
            <v>有</v>
          </cell>
          <cell r="U3876" t="str">
            <v/>
          </cell>
          <cell r="V3876" t="str">
            <v>1095</v>
          </cell>
          <cell r="W3876">
            <v>17.5</v>
          </cell>
          <cell r="X3876">
            <v>12.5</v>
          </cell>
          <cell r="Y3876">
            <v>5.2</v>
          </cell>
          <cell r="Z3876">
            <v>38.5</v>
          </cell>
          <cell r="AA3876">
            <v>28</v>
          </cell>
          <cell r="AB3876">
            <v>28.5</v>
          </cell>
          <cell r="AC3876">
            <v>0.030723</v>
          </cell>
          <cell r="AD3876">
            <v>11.64</v>
          </cell>
          <cell r="AE3876">
            <v>12.5</v>
          </cell>
          <cell r="AF3876">
            <v>20</v>
          </cell>
          <cell r="AG3876" t="str">
            <v/>
          </cell>
        </row>
        <row r="3877">
          <cell r="A3877" t="str">
            <v>MD6200</v>
          </cell>
          <cell r="B3877" t="str">
            <v>MD2022035</v>
          </cell>
          <cell r="C3877" t="str">
            <v>mideer 魔法点点笔  套装  6色</v>
          </cell>
          <cell r="D3877" t="str">
            <v>mideer Magic Dot Marker</v>
          </cell>
          <cell r="E3877" t="str">
            <v>6936352562009</v>
          </cell>
          <cell r="F3877">
            <v>159</v>
          </cell>
          <cell r="G3877">
            <v>219.04</v>
          </cell>
          <cell r="H3877" t="str">
            <v>3+到20+</v>
          </cell>
          <cell r="I3877" t="str">
            <v>老品</v>
          </cell>
          <cell r="J3877" t="str">
            <v>1、产品同竞品差异点（优势点）：从”点“开始，实现绘画启蒙
2、产品功能点：点线面，绘画技巧全掌握
3、产品设计优势：加粗笔杆，更易于宝宝抓握；嵌入式海绵笔头，防缩进，不易破；40张配套题卡，助力事物认知；配色纯正鲜明，色感从小培养
4、产品教育属性优势：
5、产品安全属性优势：安心水性墨，低幼宝宝放心用
6、产品相关服务优势：搭配视频课程
7、其他：</v>
          </cell>
          <cell r="K3877" t="str">
            <v>从点开始掌握画画技巧，水性墨更安心</v>
          </cell>
          <cell r="L3877" t="str">
            <v/>
          </cell>
          <cell r="M3877" t="str">
            <v>销售商品</v>
          </cell>
          <cell r="N3877" t="str">
            <v>2022/05/18</v>
          </cell>
          <cell r="O3877">
            <v>60.42</v>
          </cell>
          <cell r="P3877">
            <v>1.25</v>
          </cell>
          <cell r="Q3877">
            <v>30</v>
          </cell>
          <cell r="R3877">
            <v>25.7</v>
          </cell>
          <cell r="S3877">
            <v>5</v>
          </cell>
          <cell r="T3877" t="str">
            <v>有</v>
          </cell>
          <cell r="U3877" t="str">
            <v/>
          </cell>
          <cell r="V3877" t="str">
            <v>1095</v>
          </cell>
          <cell r="W3877">
            <v>30</v>
          </cell>
          <cell r="X3877">
            <v>25.7</v>
          </cell>
          <cell r="Y3877">
            <v>5</v>
          </cell>
          <cell r="Z3877">
            <v>53</v>
          </cell>
          <cell r="AA3877">
            <v>32</v>
          </cell>
          <cell r="AB3877">
            <v>34</v>
          </cell>
          <cell r="AC3877">
            <v>0.057664</v>
          </cell>
          <cell r="AD3877">
            <v>15</v>
          </cell>
          <cell r="AE3877">
            <v>14.87</v>
          </cell>
          <cell r="AF3877">
            <v>12</v>
          </cell>
          <cell r="AG3877" t="str">
            <v/>
          </cell>
        </row>
        <row r="3878">
          <cell r="A3878" t="str">
            <v>MD6219</v>
          </cell>
          <cell r="B3878" t="str">
            <v>MD2022003</v>
          </cell>
          <cell r="C3878" t="str">
            <v>mideer 豌豆蜡笔    8色</v>
          </cell>
          <cell r="D3878" t="str">
            <v>mideer Pease Crayons - 8 Colors</v>
          </cell>
          <cell r="E3878" t="str">
            <v>6936352562191</v>
          </cell>
          <cell r="F3878">
            <v>39.9</v>
          </cell>
          <cell r="G3878">
            <v>48.92</v>
          </cell>
          <cell r="H3878" t="str">
            <v>3+到20+</v>
          </cell>
          <cell r="I3878" t="str">
            <v>老品</v>
          </cell>
          <cell r="J3878" t="str">
            <v>1、产品同竞品差异点（优势点）：真正的不脏手蜡笔，低幼宝宝，放肆涂鸦
2、产品功能点：久握不脏手，告别脏兮兮
3、产品设计优势：2倍量，巨耐用；色彩鲜艳，易着色；圆嘟嘟，易抓握，不易断；可降解纸浆包装，保护自然
4、产品教育属性优势：
5、产品安全属性优势：无添加，安心画
6、产品相关服务优势：
7、其他：</v>
          </cell>
          <cell r="K3878" t="str">
            <v>胖嘟嘟易抓握，久涂不脏手，天然蜂蜡+石蜡</v>
          </cell>
          <cell r="L3878" t="str">
            <v/>
          </cell>
          <cell r="M3878" t="str">
            <v>销售商品</v>
          </cell>
          <cell r="N3878" t="str">
            <v>2022/06/11</v>
          </cell>
          <cell r="O3878">
            <v>17.955</v>
          </cell>
          <cell r="P3878">
            <v>0.21</v>
          </cell>
          <cell r="Q3878">
            <v>21.8</v>
          </cell>
          <cell r="R3878">
            <v>13.4</v>
          </cell>
          <cell r="S3878">
            <v>3</v>
          </cell>
          <cell r="T3878" t="str">
            <v>有</v>
          </cell>
          <cell r="U3878" t="str">
            <v>有</v>
          </cell>
          <cell r="V3878" t="str">
            <v>730</v>
          </cell>
          <cell r="W3878">
            <v>21.5</v>
          </cell>
          <cell r="X3878">
            <v>13.5</v>
          </cell>
          <cell r="Y3878">
            <v>0</v>
          </cell>
          <cell r="Z3878">
            <v>65.2</v>
          </cell>
          <cell r="AA3878">
            <v>42.6</v>
          </cell>
          <cell r="AB3878">
            <v>20.1</v>
          </cell>
          <cell r="AC3878">
            <v>0.055828152</v>
          </cell>
          <cell r="AD3878">
            <v>11.04</v>
          </cell>
          <cell r="AE3878">
            <v>12.1</v>
          </cell>
          <cell r="AF3878">
            <v>54</v>
          </cell>
          <cell r="AG3878" t="str">
            <v>否</v>
          </cell>
        </row>
        <row r="3879">
          <cell r="A3879" t="str">
            <v>MD6220</v>
          </cell>
          <cell r="B3879" t="str">
            <v>MD2022003</v>
          </cell>
          <cell r="C3879" t="str">
            <v>mideer 豌豆蜡笔    12色</v>
          </cell>
          <cell r="D3879" t="str">
            <v>mideer Pease Crayons - 12 Colors</v>
          </cell>
          <cell r="E3879" t="str">
            <v>6936352562207</v>
          </cell>
          <cell r="F3879">
            <v>49.9</v>
          </cell>
          <cell r="G3879">
            <v>59.5</v>
          </cell>
          <cell r="H3879" t="str">
            <v>3+到20+</v>
          </cell>
          <cell r="I3879" t="str">
            <v>老品</v>
          </cell>
          <cell r="J3879" t="str">
            <v>1、产品同竞品差异点（优势点）：真正的不脏手蜡笔，低幼宝宝，放肆涂鸦
2、产品功能点：久握不脏手，告别脏兮兮
3、产品设计优势：2倍量，巨耐用；色彩鲜艳，易着色；圆嘟嘟，易抓握，不易断；可降解纸浆包装，保护自然
4、产品教育属性优势：
5、产品安全属性优势：无添加，安心画
6、产品相关服务优势：
7、其他：
</v>
          </cell>
          <cell r="K3879" t="str">
            <v>1.低幼宝宝 放肆涂鸦 2.油脂水解“黑科技” 久握不脏手 3.安心原料 从内到外 4.每1支都过检更安全 5.圆嘟嘟 “豌豆”外形 好抓好握不滚落 6.2倍量！巨耐用！每一支都超长待机 7.坚固笔身 不易断 8.色彩鲜艳 易着色 9.可水洗 不费妈 10.无屑！更尽兴</v>
          </cell>
          <cell r="L3879" t="str">
            <v>1. For toddlers Scribble freely without limits 2. Oil-hydrolysis technology Stay clean even with long use 3. Safe materials Inside and out 4. Every single piece tested Safer to use 5. Rounded pea-shaped design Easy to grip Won’t roll away 6. Double the amount Extra durable Longer-lasting every stick 7. Sturdy body Not easy to break 8. Bright colors Easy color payoff 9. Washable Easy on moms 10. No crumbs More carefree fun</v>
          </cell>
          <cell r="M3879" t="str">
            <v>销售商品</v>
          </cell>
          <cell r="N3879" t="str">
            <v>2022/06/11</v>
          </cell>
          <cell r="O3879">
            <v>22.455</v>
          </cell>
          <cell r="P3879">
            <v>0.24</v>
          </cell>
          <cell r="Q3879">
            <v>21.8</v>
          </cell>
          <cell r="R3879">
            <v>13.4</v>
          </cell>
          <cell r="S3879">
            <v>3</v>
          </cell>
          <cell r="T3879" t="str">
            <v>有</v>
          </cell>
          <cell r="U3879" t="str">
            <v>有</v>
          </cell>
          <cell r="V3879" t="str">
            <v>730</v>
          </cell>
          <cell r="W3879">
            <v>21.5</v>
          </cell>
          <cell r="X3879">
            <v>13.4</v>
          </cell>
          <cell r="Y3879">
            <v>3.4</v>
          </cell>
          <cell r="Z3879">
            <v>65.5</v>
          </cell>
          <cell r="AA3879">
            <v>42.2</v>
          </cell>
          <cell r="AB3879">
            <v>16.9</v>
          </cell>
          <cell r="AC3879">
            <v>0.04671329</v>
          </cell>
          <cell r="AD3879">
            <v>11.88</v>
          </cell>
          <cell r="AE3879">
            <v>12.95</v>
          </cell>
          <cell r="AF3879">
            <v>45</v>
          </cell>
          <cell r="AG3879" t="str">
            <v>否</v>
          </cell>
        </row>
        <row r="3880">
          <cell r="A3880" t="str">
            <v>MD6240</v>
          </cell>
          <cell r="B3880" t="str">
            <v>MD2022055</v>
          </cell>
          <cell r="C3880" t="str">
            <v>mideer 水性彩绘笔    10色</v>
          </cell>
          <cell r="D3880" t="str">
            <v>mideer Versatile Paint Marker - 10 colors （basic）</v>
          </cell>
          <cell r="E3880" t="str">
            <v>6936352562405</v>
          </cell>
          <cell r="F3880">
            <v>39</v>
          </cell>
          <cell r="G3880">
            <v>39</v>
          </cell>
          <cell r="H3880" t="str">
            <v/>
          </cell>
          <cell r="I3880" t="str">
            <v>老品</v>
          </cell>
          <cell r="J3880" t="str">
            <v/>
          </cell>
          <cell r="K3880" t="str">
            <v>畅快涂鸦，在哪都能画，色彩强覆盖</v>
          </cell>
          <cell r="L3880" t="str">
            <v/>
          </cell>
          <cell r="M3880" t="str">
            <v>销售商品</v>
          </cell>
          <cell r="N3880" t="str">
            <v>2022/08/08</v>
          </cell>
          <cell r="O3880">
            <v>14.82</v>
          </cell>
          <cell r="P3880">
            <v>0.147</v>
          </cell>
          <cell r="Q3880">
            <v>14.2</v>
          </cell>
          <cell r="R3880">
            <v>13.8</v>
          </cell>
          <cell r="S3880">
            <v>1.8</v>
          </cell>
          <cell r="T3880" t="str">
            <v>有</v>
          </cell>
          <cell r="U3880" t="str">
            <v/>
          </cell>
          <cell r="V3880" t="str">
            <v>1095</v>
          </cell>
        </row>
        <row r="3880">
          <cell r="AC3880">
            <v>0</v>
          </cell>
        </row>
        <row r="3880">
          <cell r="AG3880" t="str">
            <v/>
          </cell>
        </row>
        <row r="3881">
          <cell r="A3881" t="str">
            <v>MD6241</v>
          </cell>
          <cell r="B3881" t="str">
            <v>MD2022055</v>
          </cell>
          <cell r="C3881" t="str">
            <v>mideer 水性彩绘笔    16色</v>
          </cell>
          <cell r="D3881" t="str">
            <v>mideer Versatile Paint Marker - 16 colors （advanced ）</v>
          </cell>
          <cell r="E3881" t="str">
            <v>6936352562412</v>
          </cell>
          <cell r="F3881">
            <v>59</v>
          </cell>
          <cell r="G3881">
            <v>59</v>
          </cell>
          <cell r="H3881" t="str">
            <v/>
          </cell>
          <cell r="I3881" t="str">
            <v>老品</v>
          </cell>
          <cell r="J3881" t="str">
            <v/>
          </cell>
          <cell r="K3881" t="str">
            <v>畅快涂鸦，在哪都能画，色彩强覆盖</v>
          </cell>
          <cell r="L3881" t="str">
            <v/>
          </cell>
          <cell r="M3881" t="str">
            <v>销售商品</v>
          </cell>
          <cell r="N3881" t="str">
            <v>2022/08/08</v>
          </cell>
          <cell r="O3881">
            <v>22.42</v>
          </cell>
          <cell r="P3881">
            <v>0.2174</v>
          </cell>
          <cell r="Q3881">
            <v>14</v>
          </cell>
          <cell r="R3881">
            <v>21.8</v>
          </cell>
          <cell r="S3881">
            <v>1.7</v>
          </cell>
          <cell r="T3881" t="str">
            <v>有</v>
          </cell>
          <cell r="U3881" t="str">
            <v/>
          </cell>
          <cell r="V3881" t="str">
            <v>1095</v>
          </cell>
        </row>
        <row r="3881">
          <cell r="AC3881">
            <v>0</v>
          </cell>
        </row>
        <row r="3881">
          <cell r="AG3881" t="str">
            <v/>
          </cell>
        </row>
        <row r="3882">
          <cell r="A3882" t="str">
            <v>MD4224</v>
          </cell>
          <cell r="B3882" t="str">
            <v>MD2022061</v>
          </cell>
          <cell r="C3882" t="str">
            <v>mideer 双头油性马克笔    108色</v>
          </cell>
          <cell r="D3882" t="str">
            <v>mideer Oily Double-ended Marker 108pcs</v>
          </cell>
          <cell r="E3882" t="str">
            <v>6936352542247</v>
          </cell>
          <cell r="F3882">
            <v>428</v>
          </cell>
          <cell r="G3882">
            <v>371.68</v>
          </cell>
          <cell r="H3882" t="str">
            <v/>
          </cell>
          <cell r="I3882" t="str">
            <v>老品</v>
          </cell>
          <cell r="J3882" t="str">
            <v/>
          </cell>
          <cell r="K3882" t="str">
            <v>软、硬双笔头，易于叠色，绘画更专业</v>
          </cell>
          <cell r="L3882" t="str">
            <v/>
          </cell>
          <cell r="M3882" t="str">
            <v>销售商品</v>
          </cell>
          <cell r="N3882" t="str">
            <v>2022/08/26</v>
          </cell>
          <cell r="O3882">
            <v>141.24</v>
          </cell>
          <cell r="P3882">
            <v>2.5</v>
          </cell>
          <cell r="Q3882">
            <v>21.7</v>
          </cell>
          <cell r="R3882">
            <v>17.3</v>
          </cell>
          <cell r="S3882">
            <v>18</v>
          </cell>
          <cell r="T3882" t="str">
            <v>有</v>
          </cell>
          <cell r="U3882" t="str">
            <v/>
          </cell>
          <cell r="V3882" t="str">
            <v>1095</v>
          </cell>
          <cell r="W3882">
            <v>21.7</v>
          </cell>
          <cell r="X3882">
            <v>17.3</v>
          </cell>
          <cell r="Y3882">
            <v>18</v>
          </cell>
          <cell r="Z3882">
            <v>0</v>
          </cell>
          <cell r="AA3882">
            <v>0</v>
          </cell>
          <cell r="AB3882">
            <v>0</v>
          </cell>
          <cell r="AC3882">
            <v>0</v>
          </cell>
          <cell r="AD3882">
            <v>0</v>
          </cell>
          <cell r="AE3882">
            <v>0</v>
          </cell>
          <cell r="AF3882">
            <v>0</v>
          </cell>
          <cell r="AG3882" t="str">
            <v/>
          </cell>
        </row>
        <row r="3883">
          <cell r="A3883" t="str">
            <v>MD4223</v>
          </cell>
          <cell r="B3883" t="str">
            <v>MD2022061</v>
          </cell>
          <cell r="C3883" t="str">
            <v>mideer 双头油性马克笔    80色</v>
          </cell>
          <cell r="D3883" t="str">
            <v>mideer Oily Double-ended Marker 80pcs</v>
          </cell>
          <cell r="E3883" t="str">
            <v>6936352542230</v>
          </cell>
          <cell r="F3883">
            <v>328</v>
          </cell>
          <cell r="G3883">
            <v>284.84</v>
          </cell>
          <cell r="H3883" t="str">
            <v/>
          </cell>
          <cell r="I3883" t="str">
            <v>老品</v>
          </cell>
          <cell r="J3883" t="str">
            <v/>
          </cell>
          <cell r="K3883" t="str">
            <v>软、硬双笔头，易于叠色，绘画更专业</v>
          </cell>
          <cell r="L3883" t="str">
            <v/>
          </cell>
          <cell r="M3883" t="str">
            <v>销售商品</v>
          </cell>
          <cell r="N3883" t="str">
            <v>2022/08/26</v>
          </cell>
          <cell r="O3883">
            <v>108.24</v>
          </cell>
          <cell r="P3883">
            <v>1.82</v>
          </cell>
          <cell r="Q3883">
            <v>18.2</v>
          </cell>
          <cell r="R3883">
            <v>15.4</v>
          </cell>
          <cell r="S3883">
            <v>18</v>
          </cell>
          <cell r="T3883" t="str">
            <v>有</v>
          </cell>
          <cell r="U3883" t="str">
            <v/>
          </cell>
          <cell r="V3883" t="str">
            <v>1095</v>
          </cell>
        </row>
        <row r="3883">
          <cell r="AC3883">
            <v>0</v>
          </cell>
        </row>
        <row r="3883">
          <cell r="AG3883" t="str">
            <v/>
          </cell>
        </row>
        <row r="3884">
          <cell r="A3884" t="str">
            <v>MD6276</v>
          </cell>
          <cell r="B3884" t="str">
            <v>MD2022003</v>
          </cell>
          <cell r="C3884" t="str">
            <v>mideer 豌豆蜡笔    24色</v>
          </cell>
          <cell r="D3884" t="str">
            <v>mideer Pease Crayons - 24 Colors</v>
          </cell>
          <cell r="E3884" t="str">
            <v>6936352562764</v>
          </cell>
          <cell r="F3884">
            <v>89.9</v>
          </cell>
          <cell r="G3884">
            <v>89.9</v>
          </cell>
          <cell r="H3884" t="str">
            <v>3+到20+</v>
          </cell>
          <cell r="I3884" t="str">
            <v>老品</v>
          </cell>
          <cell r="J3884" t="str">
            <v>1、产品同竞品差异点（优势点）：真正的不脏手蜡笔，低幼宝宝，放肆涂鸦
2、产品功能点：久握不脏手，告别脏兮兮
3、产品设计优势：2倍量，巨耐用；色彩鲜艳，易着色；圆嘟嘟，易抓握，不易断；可降解纸浆包装，保护自然
4、产品教育属性优势：
5、产品安全属性优势：无添加，安心画
6、产品相关服务优势：
7、其他：</v>
          </cell>
          <cell r="K3884" t="str">
            <v>胖嘟嘟易抓握，久涂不脏手，天然蜂蜡+石蜡</v>
          </cell>
          <cell r="L3884" t="str">
            <v/>
          </cell>
          <cell r="M3884" t="str">
            <v>销售商品</v>
          </cell>
          <cell r="N3884" t="str">
            <v>2022/12/09</v>
          </cell>
          <cell r="O3884">
            <v>34.162</v>
          </cell>
          <cell r="P3884">
            <v>0.29</v>
          </cell>
          <cell r="Q3884">
            <v>26.2</v>
          </cell>
          <cell r="R3884">
            <v>22.7</v>
          </cell>
          <cell r="S3884">
            <v>2.6</v>
          </cell>
          <cell r="T3884" t="str">
            <v>有</v>
          </cell>
          <cell r="U3884" t="str">
            <v/>
          </cell>
          <cell r="V3884" t="str">
            <v>1095</v>
          </cell>
          <cell r="W3884">
            <v>26.2</v>
          </cell>
          <cell r="X3884">
            <v>22.7</v>
          </cell>
          <cell r="Y3884">
            <v>2.6</v>
          </cell>
          <cell r="Z3884">
            <v>47.5</v>
          </cell>
          <cell r="AA3884">
            <v>27.5</v>
          </cell>
          <cell r="AB3884">
            <v>34</v>
          </cell>
          <cell r="AC3884">
            <v>0.0444125</v>
          </cell>
          <cell r="AD3884">
            <v>6.84</v>
          </cell>
          <cell r="AE3884">
            <v>14.1</v>
          </cell>
          <cell r="AF3884">
            <v>24</v>
          </cell>
          <cell r="AG3884" t="str">
            <v/>
          </cell>
        </row>
        <row r="3885">
          <cell r="A3885" t="str">
            <v>MD4244</v>
          </cell>
          <cell r="B3885" t="str">
            <v>MD2022061</v>
          </cell>
          <cell r="C3885" t="str">
            <v>mideer 双头油性马克笔  收纳包  120色</v>
          </cell>
          <cell r="D3885" t="str">
            <v>无</v>
          </cell>
          <cell r="E3885" t="str">
            <v>6936352542445</v>
          </cell>
          <cell r="F3885">
            <v>468</v>
          </cell>
          <cell r="G3885">
            <v>431.05</v>
          </cell>
          <cell r="H3885" t="str">
            <v>3+到20+</v>
          </cell>
          <cell r="I3885" t="str">
            <v>老品</v>
          </cell>
          <cell r="J3885" t="str">
            <v>1、产品同竞品差异点（优势点）：学生专用绘画马克笔；安心油墨研发，可放心使用
2、产品功能点：耐光性强，持久不易褪色；易于叠色，色彩融合度高；耐光性强，持久不易褪色；高密度纤维笔头，耐磨不起毛
3、产品设计优势：一笔双头，使用于多种绘画；
4、产品教育属性优势：
5、产品安全属性优势：无添加，安心画
6、产品相关服务优势：
7、其他：
</v>
          </cell>
          <cell r="K3885" t="str">
            <v>软、硬双笔头，易于叠色，绘画更专业</v>
          </cell>
          <cell r="L3885" t="str">
            <v/>
          </cell>
          <cell r="M3885" t="str">
            <v>销售商品</v>
          </cell>
          <cell r="N3885" t="str">
            <v>2022/12/26</v>
          </cell>
          <cell r="O3885">
            <v>163.8</v>
          </cell>
          <cell r="P3885">
            <v>2.5</v>
          </cell>
          <cell r="Q3885">
            <v>27.5</v>
          </cell>
          <cell r="R3885">
            <v>15.5</v>
          </cell>
          <cell r="S3885">
            <v>17.5</v>
          </cell>
          <cell r="T3885" t="str">
            <v>有</v>
          </cell>
          <cell r="U3885" t="str">
            <v/>
          </cell>
          <cell r="V3885" t="str">
            <v>1095</v>
          </cell>
          <cell r="W3885">
            <v>27.5</v>
          </cell>
          <cell r="X3885">
            <v>15.5</v>
          </cell>
          <cell r="Y3885">
            <v>17.5</v>
          </cell>
          <cell r="Z3885">
            <v>41</v>
          </cell>
          <cell r="AA3885">
            <v>30.5</v>
          </cell>
          <cell r="AB3885">
            <v>35</v>
          </cell>
          <cell r="AC3885">
            <v>0.0437675</v>
          </cell>
          <cell r="AD3885">
            <v>10</v>
          </cell>
          <cell r="AE3885">
            <v>12</v>
          </cell>
          <cell r="AF3885">
            <v>4</v>
          </cell>
          <cell r="AG3885" t="str">
            <v/>
          </cell>
        </row>
        <row r="3886">
          <cell r="A3886" t="str">
            <v>MD4243</v>
          </cell>
          <cell r="B3886" t="str">
            <v>MD2022061</v>
          </cell>
          <cell r="C3886" t="str">
            <v>mideer 双头油性马克笔  收纳包  80色</v>
          </cell>
          <cell r="D3886" t="str">
            <v>无</v>
          </cell>
          <cell r="E3886" t="str">
            <v>6936352542438</v>
          </cell>
          <cell r="F3886">
            <v>348</v>
          </cell>
          <cell r="G3886">
            <v>320.53</v>
          </cell>
          <cell r="H3886" t="str">
            <v>3+到20+</v>
          </cell>
          <cell r="I3886" t="str">
            <v>老品</v>
          </cell>
          <cell r="J3886" t="str">
            <v>1、产品同竞品差异点（优势点）：学生专用绘画马克笔；安心油墨研发，可放心使用
2、产品功能点：耐光性强，持久不易褪色；易于叠色，色彩融合度高；耐光性强，持久不易褪色；高密度纤维笔头，耐磨不起毛
3、产品设计优势：一笔双头，使用于多种绘画；
4、产品教育属性优势：
5、产品安全属性优势：无添加，安心画
6、产品相关服务优势：
7、其他：</v>
          </cell>
          <cell r="K3886" t="str">
            <v>软、硬双笔头，易于叠色，绘画更专业</v>
          </cell>
          <cell r="L3886" t="str">
            <v/>
          </cell>
          <cell r="M3886" t="str">
            <v>销售商品</v>
          </cell>
          <cell r="N3886" t="str">
            <v>2022/12/26</v>
          </cell>
          <cell r="O3886">
            <v>121.8</v>
          </cell>
          <cell r="P3886">
            <v>1.82</v>
          </cell>
          <cell r="Q3886">
            <v>19.5</v>
          </cell>
          <cell r="R3886">
            <v>15.5</v>
          </cell>
          <cell r="S3886">
            <v>17.5</v>
          </cell>
          <cell r="T3886" t="str">
            <v>有</v>
          </cell>
          <cell r="U3886" t="str">
            <v/>
          </cell>
          <cell r="V3886" t="str">
            <v>1095</v>
          </cell>
          <cell r="W3886">
            <v>19.5</v>
          </cell>
          <cell r="X3886">
            <v>15.5</v>
          </cell>
          <cell r="Y3886">
            <v>17.5</v>
          </cell>
          <cell r="Z3886">
            <v>43</v>
          </cell>
          <cell r="AA3886">
            <v>23</v>
          </cell>
          <cell r="AB3886">
            <v>51</v>
          </cell>
          <cell r="AC3886">
            <v>0.050439</v>
          </cell>
          <cell r="AD3886">
            <v>10.92</v>
          </cell>
          <cell r="AE3886">
            <v>12.58</v>
          </cell>
          <cell r="AF3886">
            <v>6</v>
          </cell>
          <cell r="AG3886" t="str">
            <v/>
          </cell>
        </row>
        <row r="3887">
          <cell r="A3887" t="str">
            <v>MD6253</v>
          </cell>
          <cell r="B3887" t="str">
            <v>MD2022035</v>
          </cell>
          <cell r="C3887" t="str">
            <v>mideer 魔法点点笔  套装  12色</v>
          </cell>
          <cell r="D3887" t="str">
            <v>mideer Magic Dot Pen Marker 12 colors</v>
          </cell>
          <cell r="E3887" t="str">
            <v>6936352562535</v>
          </cell>
          <cell r="F3887">
            <v>219</v>
          </cell>
          <cell r="G3887">
            <v>219.04</v>
          </cell>
          <cell r="H3887" t="str">
            <v>3+到20+</v>
          </cell>
          <cell r="I3887" t="str">
            <v>老品</v>
          </cell>
          <cell r="J3887" t="str">
            <v>1、产品同竞品差异点（优势点）：从”点“开始，实现绘画启蒙
2、产品功能点：点线面，绘画技巧全掌握
3、产品设计优势：加粗笔杆，更易于宝宝抓握；嵌入式海绵笔头，防缩进，不易破；40张配套题卡，助力事物认知；配色纯正鲜明，色感从小培养
4、产品教育属性优势：
5、产品安全属性优势：安心水性墨，低幼宝宝放心用
6、产品相关服务优势：搭配视频课程
7、其他：</v>
          </cell>
          <cell r="K3887" t="str">
            <v>1). 从圆点开始，开启绘画初体验
2). 圆点艺术绘画，全面启发创意逻辑思维
3). 专业系统设计，让绘画更简单、更有条理</v>
          </cell>
          <cell r="L3887" t="str">
            <v>1). Start your drawing journey from a single dot
2). Dot art – Igniting creative and logical thinking
3). Professionally structured design to make drawing easier and more organized</v>
          </cell>
          <cell r="M3887" t="str">
            <v>销售商品</v>
          </cell>
          <cell r="N3887" t="str">
            <v>2023/01/08</v>
          </cell>
          <cell r="O3887">
            <v>83.22</v>
          </cell>
          <cell r="P3887">
            <v>1.51</v>
          </cell>
          <cell r="Q3887">
            <v>30.3</v>
          </cell>
          <cell r="R3887">
            <v>25.5</v>
          </cell>
          <cell r="S3887">
            <v>7.5</v>
          </cell>
          <cell r="T3887" t="str">
            <v>有</v>
          </cell>
          <cell r="U3887" t="str">
            <v/>
          </cell>
          <cell r="V3887" t="str">
            <v>1095</v>
          </cell>
          <cell r="W3887">
            <v>30.5</v>
          </cell>
          <cell r="X3887">
            <v>26.7</v>
          </cell>
          <cell r="Y3887">
            <v>5</v>
          </cell>
          <cell r="Z3887">
            <v>35</v>
          </cell>
          <cell r="AA3887">
            <v>33</v>
          </cell>
          <cell r="AB3887">
            <v>22</v>
          </cell>
          <cell r="AC3887">
            <v>0.02541</v>
          </cell>
          <cell r="AD3887">
            <v>12.08</v>
          </cell>
          <cell r="AE3887">
            <v>12.66</v>
          </cell>
          <cell r="AF3887">
            <v>8</v>
          </cell>
          <cell r="AG3887" t="str">
            <v/>
          </cell>
        </row>
        <row r="3888">
          <cell r="A3888" t="str">
            <v>MD4241</v>
          </cell>
          <cell r="B3888" t="str">
            <v>MD2023001</v>
          </cell>
          <cell r="C3888" t="str">
            <v>mideer 可水洗圆头水彩笔    12色</v>
          </cell>
          <cell r="D3888" t="str">
            <v>无</v>
          </cell>
          <cell r="E3888" t="str">
            <v>6936352542414</v>
          </cell>
          <cell r="F3888">
            <v>39</v>
          </cell>
          <cell r="G3888">
            <v>39</v>
          </cell>
          <cell r="H3888" t="str">
            <v>3+到20+</v>
          </cell>
          <cell r="I3888" t="str">
            <v>老品</v>
          </cell>
          <cell r="J3888" t="str">
            <v>1、产品同竞品差异点（优势点）：
2、产品功能点：
3、产品设计优势：笔杆圆嘟嘟，可抓可握；更安心的圆头，360度全方位可涂画；防戳进笔头，重力按压不内缩；透气笔盖，防吞防窒息
4、产品教育属性优势：
5、产品安全属性优势：安心水性墨，可水洗，沾上皮肤也不怕
6、产品相关服务优势：
7、其他：</v>
          </cell>
          <cell r="K3888" t="str">
            <v>安心圆笔头，全方位可涂，90%可水洗</v>
          </cell>
          <cell r="L3888" t="str">
            <v/>
          </cell>
          <cell r="M3888" t="str">
            <v>销售商品</v>
          </cell>
          <cell r="N3888" t="str">
            <v>2023/01/12</v>
          </cell>
          <cell r="O3888">
            <v>14.82</v>
          </cell>
          <cell r="P3888">
            <v>0.28</v>
          </cell>
          <cell r="Q3888">
            <v>17</v>
          </cell>
          <cell r="R3888">
            <v>11</v>
          </cell>
          <cell r="S3888">
            <v>4.5</v>
          </cell>
          <cell r="T3888" t="str">
            <v>有</v>
          </cell>
          <cell r="U3888" t="str">
            <v/>
          </cell>
          <cell r="V3888" t="str">
            <v>1095</v>
          </cell>
          <cell r="W3888">
            <v>17</v>
          </cell>
          <cell r="X3888">
            <v>11</v>
          </cell>
          <cell r="Y3888">
            <v>4.5</v>
          </cell>
          <cell r="Z3888">
            <v>39.5</v>
          </cell>
          <cell r="AA3888">
            <v>39.5</v>
          </cell>
          <cell r="AB3888">
            <v>39.5</v>
          </cell>
          <cell r="AC3888">
            <v>0.061629875</v>
          </cell>
          <cell r="AD3888">
            <v>13.41</v>
          </cell>
          <cell r="AE3888">
            <v>15.28</v>
          </cell>
          <cell r="AF3888">
            <v>48</v>
          </cell>
          <cell r="AG3888" t="str">
            <v/>
          </cell>
        </row>
        <row r="3889">
          <cell r="A3889" t="str">
            <v>MD4242</v>
          </cell>
          <cell r="B3889" t="str">
            <v>MD2023001</v>
          </cell>
          <cell r="C3889" t="str">
            <v>mideer 可水洗圆头水彩笔    24色</v>
          </cell>
          <cell r="D3889" t="str">
            <v>无</v>
          </cell>
          <cell r="E3889" t="str">
            <v>6936352542421</v>
          </cell>
          <cell r="F3889">
            <v>79</v>
          </cell>
          <cell r="G3889">
            <v>79</v>
          </cell>
          <cell r="H3889" t="str">
            <v>3+到20+</v>
          </cell>
          <cell r="I3889" t="str">
            <v>老品</v>
          </cell>
          <cell r="J3889" t="str">
            <v>1、产品同竞品差异点（优势点）：
2、产品功能点：
3、产品设计优势：笔杆圆嘟嘟，可抓可握；更安心的圆头，360度全方位可涂画；防戳进笔头，重力按压不内缩；透气笔盖，防吞防窒息
4、产品教育属性优势：
5、产品安全属性优势：安心水性墨，可水洗，沾上皮肤也不怕
6、产品相关服务优势：
7、其他：</v>
          </cell>
          <cell r="K3889" t="str">
            <v>安心圆笔头，全方位可涂，90%可水洗</v>
          </cell>
          <cell r="L3889" t="str">
            <v/>
          </cell>
          <cell r="M3889" t="str">
            <v>销售商品</v>
          </cell>
          <cell r="N3889" t="str">
            <v>2023/01/13</v>
          </cell>
          <cell r="O3889">
            <v>30.02</v>
          </cell>
          <cell r="P3889">
            <v>0.6</v>
          </cell>
          <cell r="Q3889">
            <v>22.5</v>
          </cell>
          <cell r="R3889">
            <v>19.5</v>
          </cell>
          <cell r="S3889">
            <v>4.5</v>
          </cell>
          <cell r="T3889" t="str">
            <v>有</v>
          </cell>
          <cell r="U3889" t="str">
            <v/>
          </cell>
          <cell r="V3889" t="str">
            <v>1095</v>
          </cell>
        </row>
        <row r="3889">
          <cell r="Z3889">
            <v>49</v>
          </cell>
          <cell r="AA3889">
            <v>42</v>
          </cell>
          <cell r="AB3889">
            <v>32</v>
          </cell>
          <cell r="AC3889">
            <v>0.065856</v>
          </cell>
          <cell r="AD3889">
            <v>14.43</v>
          </cell>
          <cell r="AE3889">
            <v>15.96</v>
          </cell>
          <cell r="AF3889">
            <v>24</v>
          </cell>
          <cell r="AG3889" t="str">
            <v/>
          </cell>
        </row>
        <row r="3890">
          <cell r="A3890" t="str">
            <v>MD4165</v>
          </cell>
          <cell r="B3890" t="str">
            <v>MD2020005</v>
          </cell>
          <cell r="C3890" t="str">
            <v>mideer 手指画颜料    6色</v>
          </cell>
          <cell r="D3890" t="str">
            <v>mideer Finger Paint - 6 Colors</v>
          </cell>
          <cell r="E3890" t="str">
            <v>6936352541653</v>
          </cell>
          <cell r="F3890">
            <v>49.9</v>
          </cell>
          <cell r="G3890">
            <v>49.91</v>
          </cell>
          <cell r="H3890" t="str">
            <v>3+到20+</v>
          </cell>
          <cell r="I3890" t="str">
            <v>老品</v>
          </cell>
          <cell r="J3890" t="str">
            <v>1、产品同竞品差异点（优势点）：
2、产品功能点：色彩纯正，大容量更耐用；慕斯质地，亲肤细腻易涂抹
3、产品设计优势：
4、产品教育属性优势：
5、产品安全属性优势：国际严格保障，用新呵护宝宝敏感肌肤
6、产品相关服务优势：
7、其他：</v>
          </cell>
          <cell r="K3890" t="str">
            <v>1.可水洗慕斯手指画 2.国际严格保障 3.皮肤、瓷砖 皆可用清水冲洗 4.慕斯质地 亲肤细腻易涂抹 5.色彩纯正 大容量更耐用 6.积分勋章 鼓励宝宝自由创作 7.3个阶段 助力宝宝阶梯式成长 8.4种技法 提升宝宝动手能力（点触、平安、拖画、其它部位） 9.分布式图解教程 简单易学好操作</v>
          </cell>
          <cell r="L3890" t="str">
            <v>1. Super washable mousse finger paint 2. Internationally certified strict safety standards 3. Washes clean from skin and tiles with water 4. Mousse texture Skin-friendly smooth and easy to spread 5. Pure vibrant colors Large capacity for long-lasting use 6. Reward badges Encourage free creative expression 7. Three learning stages Support step-by-step growth 8. Four techniques Build hands-on skills Dot press drag and other body parts 9. Step-by-step illustrated guides Simple to learn and easy to use</v>
          </cell>
          <cell r="M3890" t="str">
            <v>销售商品</v>
          </cell>
          <cell r="N3890" t="str">
            <v>2021/08/05</v>
          </cell>
          <cell r="O3890">
            <v>18.962</v>
          </cell>
          <cell r="P3890">
            <v>0.51</v>
          </cell>
          <cell r="Q3890">
            <v>11.6</v>
          </cell>
          <cell r="R3890">
            <v>8</v>
          </cell>
          <cell r="S3890">
            <v>12.5</v>
          </cell>
          <cell r="T3890" t="str">
            <v>有</v>
          </cell>
          <cell r="U3890" t="str">
            <v>有</v>
          </cell>
          <cell r="V3890" t="str">
            <v>1095</v>
          </cell>
          <cell r="W3890">
            <v>12.5</v>
          </cell>
          <cell r="X3890">
            <v>11.6</v>
          </cell>
          <cell r="Y3890">
            <v>8.1</v>
          </cell>
          <cell r="Z3890">
            <v>38</v>
          </cell>
          <cell r="AA3890">
            <v>26.5</v>
          </cell>
          <cell r="AB3890">
            <v>29.4</v>
          </cell>
          <cell r="AC3890">
            <v>0.0296058</v>
          </cell>
          <cell r="AD3890">
            <v>9.9</v>
          </cell>
          <cell r="AE3890">
            <v>9.73</v>
          </cell>
          <cell r="AF3890">
            <v>18</v>
          </cell>
          <cell r="AG3890" t="str">
            <v>否</v>
          </cell>
        </row>
        <row r="3891">
          <cell r="A3891" t="str">
            <v>MD4166</v>
          </cell>
          <cell r="B3891" t="str">
            <v>MD2020005</v>
          </cell>
          <cell r="C3891" t="str">
            <v>mideer 手指画颜料    12色</v>
          </cell>
          <cell r="D3891" t="str">
            <v>mideer Finger Paint - 12 Colors</v>
          </cell>
          <cell r="E3891" t="str">
            <v>6936352541660</v>
          </cell>
          <cell r="F3891">
            <v>99.9</v>
          </cell>
          <cell r="G3891">
            <v>99.9</v>
          </cell>
          <cell r="H3891" t="str">
            <v>3+到20+</v>
          </cell>
          <cell r="I3891" t="str">
            <v>老品</v>
          </cell>
          <cell r="J3891" t="str">
            <v>1、产品同竞品差异点（优势点）：
2、产品功能点：色彩纯正，大容量更耐用；慕斯质地，亲肤细腻易涂抹
3、产品设计优势：
4、产品教育属性优势：
5、产品安全属性优势：国际严格保障，用新呵护宝宝敏感肌肤
6、产品相关服务优势：
7、其他：</v>
          </cell>
          <cell r="K3891" t="str">
            <v>面霜级材质，画到脸上也不怕，轻轻一抹就上色</v>
          </cell>
          <cell r="L3891" t="str">
            <v/>
          </cell>
          <cell r="M3891" t="str">
            <v>销售商品</v>
          </cell>
          <cell r="N3891" t="str">
            <v>2021/08/05</v>
          </cell>
          <cell r="O3891">
            <v>37.962</v>
          </cell>
          <cell r="P3891">
            <v>1.01</v>
          </cell>
          <cell r="Q3891">
            <v>15.5</v>
          </cell>
          <cell r="R3891">
            <v>12</v>
          </cell>
          <cell r="S3891">
            <v>8</v>
          </cell>
          <cell r="T3891" t="str">
            <v>有</v>
          </cell>
          <cell r="U3891" t="str">
            <v>有</v>
          </cell>
          <cell r="V3891" t="str">
            <v>1095</v>
          </cell>
          <cell r="W3891">
            <v>15.5</v>
          </cell>
          <cell r="X3891">
            <v>12</v>
          </cell>
          <cell r="Y3891">
            <v>13</v>
          </cell>
          <cell r="Z3891">
            <v>38</v>
          </cell>
          <cell r="AA3891">
            <v>35</v>
          </cell>
          <cell r="AB3891">
            <v>29.5</v>
          </cell>
          <cell r="AC3891">
            <v>0.039235</v>
          </cell>
          <cell r="AD3891">
            <v>12</v>
          </cell>
          <cell r="AE3891">
            <v>12.86</v>
          </cell>
          <cell r="AF3891">
            <v>12</v>
          </cell>
          <cell r="AG3891" t="str">
            <v>否</v>
          </cell>
        </row>
        <row r="3892">
          <cell r="A3892" t="str">
            <v>MD4160</v>
          </cell>
          <cell r="B3892" t="str">
            <v>MD2021008</v>
          </cell>
          <cell r="C3892" t="str">
            <v>mideer 笔刷套装</v>
          </cell>
          <cell r="D3892" t="str">
            <v>mideer Brushes</v>
          </cell>
          <cell r="E3892" t="str">
            <v>6936352541608</v>
          </cell>
          <cell r="F3892">
            <v>29.8</v>
          </cell>
          <cell r="G3892">
            <v>29.82</v>
          </cell>
          <cell r="H3892" t="str">
            <v>3+到20+</v>
          </cell>
          <cell r="I3892" t="str">
            <v>老品</v>
          </cell>
          <cell r="J3892" t="str">
            <v>1、产品同竞品差异点（优势点）：
2、产品功能点：
3、产品设计优势：7支画笔，搭配颜料使用
4、产品教育属性优势：
5、产品安全属性优势：
6、产品相关服务优势：
7、其他：</v>
          </cell>
          <cell r="K3892" t="str">
            <v>1). 7 支装软毛艺术画笔 —— 顺滑触感，笔触细腻
2). 多种笔头形状 —— 满足不同绘画技法的需求
3). 材质：高品质塑料笔杆 —— 轻便耐用，握感舒适</v>
          </cell>
          <cell r="L3892" t="str">
            <v>7 soft-bristle art brushes
Different brush shapes for various techniques
Material: Plastic</v>
          </cell>
          <cell r="M3892" t="str">
            <v>销售商品</v>
          </cell>
          <cell r="N3892" t="str">
            <v>2021/09/13</v>
          </cell>
          <cell r="O3892">
            <v>11.324</v>
          </cell>
          <cell r="P3892">
            <v>0.046</v>
          </cell>
          <cell r="Q3892">
            <v>17.7</v>
          </cell>
          <cell r="R3892">
            <v>8.5</v>
          </cell>
          <cell r="S3892">
            <v>2</v>
          </cell>
          <cell r="T3892" t="str">
            <v>有</v>
          </cell>
          <cell r="U3892" t="str">
            <v/>
          </cell>
          <cell r="V3892" t="str">
            <v>1095</v>
          </cell>
          <cell r="W3892">
            <v>17.5</v>
          </cell>
          <cell r="X3892">
            <v>8</v>
          </cell>
          <cell r="Y3892">
            <v>2</v>
          </cell>
          <cell r="Z3892">
            <v>36</v>
          </cell>
          <cell r="AA3892">
            <v>26.5</v>
          </cell>
          <cell r="AB3892">
            <v>28</v>
          </cell>
          <cell r="AC3892">
            <v>0.026712</v>
          </cell>
          <cell r="AD3892">
            <v>3.12</v>
          </cell>
          <cell r="AE3892">
            <v>4</v>
          </cell>
          <cell r="AF3892">
            <v>78</v>
          </cell>
          <cell r="AG3892" t="str">
            <v/>
          </cell>
        </row>
        <row r="3893">
          <cell r="A3893" t="str">
            <v>CT7043</v>
          </cell>
          <cell r="B3893" t="str">
            <v>MD2020004</v>
          </cell>
          <cell r="C3893" t="str">
            <v>mideer 神奇手指画涂鸦本   海外分销</v>
          </cell>
          <cell r="D3893" t="str">
            <v>mideer Finger Paintings</v>
          </cell>
          <cell r="E3893" t="str">
            <v>6936352570431</v>
          </cell>
          <cell r="F3893">
            <v>35</v>
          </cell>
          <cell r="G3893">
            <v>35</v>
          </cell>
          <cell r="H3893" t="str">
            <v>3+到20+</v>
          </cell>
          <cell r="I3893" t="str">
            <v>老品</v>
          </cell>
          <cell r="J3893" t="str">
            <v>1、产品同竞品差异点（优势点）：
2、产品功能点：
3、产品设计优势：手指画颜料配备绘本
4、产品教育属性优势：
5、产品安全属性优势：
6、产品相关服务优势：
7、其他：</v>
          </cell>
          <cell r="K3893" t="str">
            <v>暂缺</v>
          </cell>
          <cell r="L3893" t="str">
            <v/>
          </cell>
          <cell r="M3893" t="str">
            <v>销售商品</v>
          </cell>
          <cell r="N3893" t="str">
            <v>2021/10/11</v>
          </cell>
          <cell r="O3893">
            <v>13.3</v>
          </cell>
          <cell r="P3893">
            <v>0.33</v>
          </cell>
          <cell r="Q3893">
            <v>22</v>
          </cell>
          <cell r="R3893">
            <v>25</v>
          </cell>
          <cell r="S3893">
            <v>0.1</v>
          </cell>
          <cell r="T3893" t="str">
            <v>有</v>
          </cell>
          <cell r="U3893" t="str">
            <v/>
          </cell>
          <cell r="V3893" t="str">
            <v>1095</v>
          </cell>
        </row>
        <row r="3893">
          <cell r="Z3893">
            <v>39</v>
          </cell>
          <cell r="AA3893">
            <v>28</v>
          </cell>
          <cell r="AB3893">
            <v>22.6</v>
          </cell>
          <cell r="AC3893">
            <v>0.0246792</v>
          </cell>
          <cell r="AD3893">
            <v>7.9</v>
          </cell>
          <cell r="AE3893">
            <v>11.8</v>
          </cell>
          <cell r="AF3893">
            <v>24</v>
          </cell>
          <cell r="AG3893" t="str">
            <v/>
          </cell>
        </row>
        <row r="3894">
          <cell r="A3894" t="str">
            <v>MD4182</v>
          </cell>
          <cell r="B3894" t="str">
            <v>MD2021035</v>
          </cell>
          <cell r="C3894" t="str">
            <v>mideer 手指画专用纸</v>
          </cell>
          <cell r="D3894" t="str">
            <v>mideer Finger Paint Paper</v>
          </cell>
          <cell r="E3894" t="str">
            <v>6936352541820</v>
          </cell>
          <cell r="F3894">
            <v>15</v>
          </cell>
          <cell r="G3894">
            <v>15</v>
          </cell>
          <cell r="H3894" t="str">
            <v/>
          </cell>
          <cell r="I3894" t="str">
            <v>老品</v>
          </cell>
          <cell r="J3894" t="str">
            <v/>
          </cell>
          <cell r="K3894" t="str">
            <v>暂缺</v>
          </cell>
          <cell r="L3894" t="str">
            <v/>
          </cell>
          <cell r="M3894" t="str">
            <v>销售商品</v>
          </cell>
          <cell r="N3894" t="str">
            <v>2021/10/17</v>
          </cell>
          <cell r="O3894">
            <v>5.7</v>
          </cell>
          <cell r="P3894">
            <v>0.33</v>
          </cell>
          <cell r="Q3894">
            <v>37</v>
          </cell>
          <cell r="R3894">
            <v>26</v>
          </cell>
          <cell r="S3894">
            <v>0.32</v>
          </cell>
          <cell r="T3894" t="str">
            <v>有</v>
          </cell>
          <cell r="U3894" t="str">
            <v/>
          </cell>
          <cell r="V3894" t="str">
            <v>1095</v>
          </cell>
        </row>
        <row r="3894">
          <cell r="AC3894">
            <v>0</v>
          </cell>
        </row>
        <row r="3894">
          <cell r="AG3894" t="str">
            <v/>
          </cell>
        </row>
        <row r="3895">
          <cell r="A3895" t="str">
            <v>MD6301</v>
          </cell>
          <cell r="B3895" t="str">
            <v>MD2023023</v>
          </cell>
          <cell r="C3895" t="str">
            <v>mideer 滚印涂鸦套装</v>
          </cell>
          <cell r="D3895" t="str">
            <v>mideer Finger Painting Tools Set</v>
          </cell>
          <cell r="E3895" t="str">
            <v>6936352563013</v>
          </cell>
          <cell r="F3895">
            <v>49</v>
          </cell>
          <cell r="G3895">
            <v>48.99</v>
          </cell>
          <cell r="H3895" t="str">
            <v>3+到20+</v>
          </cell>
          <cell r="I3895" t="str">
            <v>老品</v>
          </cell>
          <cell r="J3895" t="str">
            <v>1、产品同竞品差异点（优势点）：1套工具，n种玩法（滚筒刷，异形刷，线条刷，印章
2、产品功能点：1套工具，n种玩法（滚筒刷，异形刷，线条刷，印章）
3、产品设计优势：一秒拆装，好操作，沉浸式创作体验 让孩子天马行空创造，提升绘画兴趣； 大手柄设计，孩子好抓握
4、产品教育属性优势：
5、产品安全属性优势：
6、产品相关服务优势：
7、其他：</v>
          </cell>
          <cell r="K3895" t="str">
            <v>1). 指印画，不只是指尖的艺术 —— 开启多维艺术探索
2). 8 大创意工具 —— 解锁指尖涂鸦的无限可能
3). 赋予艺术创作更多表达空间
4). 显色度高，附着力强 —— 让每笔色彩都饱满生动
5). 圆润大手柄设计 —— 专为小手研发，抓握轻松不费力
6). 快速卡扣式设计 —— 拆装简易，灵活切换工具
7). 贴心收纳袋 —— 玩好统一存放，不乱丢
8). 搭配指印画系列使用效果更佳 —— 开启沉浸式艺术之旅</v>
          </cell>
          <cell r="L3895" t="str">
            <v>Finger painting is more than just fingers
8 tools for endless creative play
Unlock new artistic possibilities
Strong color adhesion
Rounded easy-grip handles
Quick snap-on design
Storage bag included
Best paired with finger paint collection</v>
          </cell>
          <cell r="M3895" t="str">
            <v>销售商品</v>
          </cell>
          <cell r="N3895" t="str">
            <v>2023/03/21</v>
          </cell>
          <cell r="O3895">
            <v>18.62</v>
          </cell>
          <cell r="P3895">
            <v>0.15</v>
          </cell>
          <cell r="Q3895">
            <v>15.2</v>
          </cell>
          <cell r="R3895">
            <v>7.5</v>
          </cell>
          <cell r="S3895">
            <v>11.2</v>
          </cell>
          <cell r="T3895" t="str">
            <v>有</v>
          </cell>
          <cell r="U3895" t="str">
            <v/>
          </cell>
          <cell r="V3895" t="str">
            <v>1095</v>
          </cell>
          <cell r="W3895">
            <v>15.5</v>
          </cell>
          <cell r="X3895">
            <v>11.5</v>
          </cell>
          <cell r="Y3895">
            <v>7.8</v>
          </cell>
          <cell r="Z3895">
            <v>49</v>
          </cell>
          <cell r="AA3895">
            <v>33.5</v>
          </cell>
          <cell r="AB3895">
            <v>50</v>
          </cell>
          <cell r="AC3895">
            <v>0.082075</v>
          </cell>
          <cell r="AD3895">
            <v>7.1</v>
          </cell>
          <cell r="AE3895">
            <v>8.74</v>
          </cell>
          <cell r="AF3895">
            <v>48</v>
          </cell>
          <cell r="AG3895" t="str">
            <v/>
          </cell>
        </row>
        <row r="3896">
          <cell r="A3896" t="str">
            <v>CT7007-1</v>
          </cell>
          <cell r="B3896" t="str">
            <v>MD2017032</v>
          </cell>
          <cell r="C3896" t="str">
            <v>mideer 可水洗水彩笔  瓜瓜龙  12色</v>
          </cell>
          <cell r="D3896" t="str">
            <v>无</v>
          </cell>
          <cell r="E3896" t="str">
            <v>0</v>
          </cell>
          <cell r="F3896">
            <v>40</v>
          </cell>
          <cell r="G3896">
            <v>40</v>
          </cell>
          <cell r="H3896" t="str">
            <v/>
          </cell>
          <cell r="I3896" t="str">
            <v>老品</v>
          </cell>
          <cell r="J3896" t="str">
            <v/>
          </cell>
          <cell r="K3896" t="str">
            <v>暂缺</v>
          </cell>
          <cell r="L3896" t="str">
            <v/>
          </cell>
          <cell r="M3896" t="str">
            <v>销售商品</v>
          </cell>
          <cell r="N3896" t="str">
            <v>2017/01/01</v>
          </cell>
          <cell r="O3896">
            <v>15.2</v>
          </cell>
        </row>
        <row r="3896">
          <cell r="Q3896">
            <v>0</v>
          </cell>
          <cell r="R3896">
            <v>0</v>
          </cell>
          <cell r="S3896">
            <v>0</v>
          </cell>
          <cell r="T3896" t="str">
            <v>有</v>
          </cell>
          <cell r="U3896" t="str">
            <v/>
          </cell>
          <cell r="V3896" t="str">
            <v>1095</v>
          </cell>
        </row>
        <row r="3896">
          <cell r="AC3896">
            <v>0</v>
          </cell>
        </row>
        <row r="3896">
          <cell r="AG3896" t="str">
            <v/>
          </cell>
        </row>
        <row r="3897">
          <cell r="A3897" t="str">
            <v>MD4105</v>
          </cell>
          <cell r="B3897" t="str">
            <v>MD2017032</v>
          </cell>
          <cell r="C3897" t="str">
            <v>mideer 可水洗水彩笔  好饿的毛毛虫  12色</v>
          </cell>
          <cell r="D3897" t="str">
            <v>无</v>
          </cell>
          <cell r="E3897" t="str">
            <v>6936352541059</v>
          </cell>
          <cell r="F3897">
            <v>28</v>
          </cell>
          <cell r="G3897">
            <v>25.05</v>
          </cell>
          <cell r="H3897" t="str">
            <v/>
          </cell>
          <cell r="I3897" t="str">
            <v>老品</v>
          </cell>
          <cell r="J3897" t="str">
            <v/>
          </cell>
          <cell r="K3897" t="str">
            <v>暂缺</v>
          </cell>
          <cell r="L3897" t="str">
            <v/>
          </cell>
          <cell r="M3897" t="str">
            <v>销售商品</v>
          </cell>
          <cell r="N3897" t="str">
            <v>2017/01/01</v>
          </cell>
          <cell r="O3897">
            <v>9.52</v>
          </cell>
          <cell r="P3897">
            <v>0.13</v>
          </cell>
          <cell r="Q3897">
            <v>19</v>
          </cell>
          <cell r="R3897">
            <v>10</v>
          </cell>
          <cell r="S3897">
            <v>1.5</v>
          </cell>
          <cell r="T3897" t="str">
            <v>有</v>
          </cell>
          <cell r="U3897" t="str">
            <v/>
          </cell>
          <cell r="V3897" t="str">
            <v>1095</v>
          </cell>
        </row>
        <row r="3897">
          <cell r="AC3897">
            <v>0</v>
          </cell>
        </row>
        <row r="3897">
          <cell r="AG3897" t="str">
            <v/>
          </cell>
        </row>
        <row r="3898">
          <cell r="A3898" t="str">
            <v>MD4106</v>
          </cell>
          <cell r="B3898" t="str">
            <v>MD2017032</v>
          </cell>
          <cell r="C3898" t="str">
            <v>mideer 可水洗水彩笔  好饿的毛毛虫  24色</v>
          </cell>
          <cell r="D3898" t="str">
            <v>无</v>
          </cell>
          <cell r="E3898" t="str">
            <v>6936352541066</v>
          </cell>
          <cell r="F3898">
            <v>48</v>
          </cell>
          <cell r="G3898">
            <v>48</v>
          </cell>
          <cell r="H3898" t="str">
            <v/>
          </cell>
          <cell r="I3898" t="str">
            <v>老品</v>
          </cell>
          <cell r="J3898" t="str">
            <v/>
          </cell>
          <cell r="K3898" t="str">
            <v>暂缺</v>
          </cell>
          <cell r="L3898" t="str">
            <v/>
          </cell>
          <cell r="M3898" t="str">
            <v>销售商品</v>
          </cell>
          <cell r="N3898" t="str">
            <v>2017/01/01</v>
          </cell>
          <cell r="O3898">
            <v>18.24</v>
          </cell>
          <cell r="P3898">
            <v>0.24</v>
          </cell>
          <cell r="Q3898">
            <v>19</v>
          </cell>
          <cell r="R3898">
            <v>10</v>
          </cell>
          <cell r="S3898">
            <v>3</v>
          </cell>
          <cell r="T3898" t="str">
            <v>有</v>
          </cell>
          <cell r="U3898" t="str">
            <v/>
          </cell>
          <cell r="V3898" t="str">
            <v>1095</v>
          </cell>
        </row>
        <row r="3898">
          <cell r="AC3898">
            <v>0</v>
          </cell>
        </row>
        <row r="3898">
          <cell r="AG3898" t="str">
            <v/>
          </cell>
        </row>
        <row r="3899">
          <cell r="A3899" t="str">
            <v>MD4107</v>
          </cell>
          <cell r="B3899" t="str">
            <v>MD2017075</v>
          </cell>
          <cell r="C3899" t="str">
            <v>mideer 可水洗蜡笔  好饿的毛毛虫  12色</v>
          </cell>
          <cell r="D3899" t="str">
            <v>无</v>
          </cell>
          <cell r="E3899" t="str">
            <v>6936352541073</v>
          </cell>
          <cell r="F3899">
            <v>24</v>
          </cell>
          <cell r="G3899">
            <v>24</v>
          </cell>
          <cell r="H3899" t="str">
            <v/>
          </cell>
          <cell r="I3899" t="str">
            <v>老品</v>
          </cell>
          <cell r="J3899" t="str">
            <v/>
          </cell>
          <cell r="K3899" t="str">
            <v>暂缺</v>
          </cell>
          <cell r="L3899" t="str">
            <v/>
          </cell>
          <cell r="M3899" t="str">
            <v>销售商品</v>
          </cell>
          <cell r="N3899" t="str">
            <v>2017/01/01</v>
          </cell>
          <cell r="O3899">
            <v>9.12</v>
          </cell>
          <cell r="P3899">
            <v>0.13</v>
          </cell>
          <cell r="Q3899">
            <v>25.4</v>
          </cell>
          <cell r="R3899">
            <v>16</v>
          </cell>
          <cell r="S3899">
            <v>1.4</v>
          </cell>
          <cell r="T3899" t="str">
            <v>有</v>
          </cell>
          <cell r="U3899" t="str">
            <v/>
          </cell>
          <cell r="V3899" t="str">
            <v>1095</v>
          </cell>
        </row>
        <row r="3899">
          <cell r="AC3899">
            <v>0</v>
          </cell>
        </row>
        <row r="3899">
          <cell r="AG3899" t="str">
            <v/>
          </cell>
        </row>
        <row r="3900">
          <cell r="A3900" t="str">
            <v>MD4108</v>
          </cell>
          <cell r="B3900" t="str">
            <v>MD2017075</v>
          </cell>
          <cell r="C3900" t="str">
            <v>mideer 可水洗蜡笔  好饿的毛毛虫  24色</v>
          </cell>
          <cell r="D3900" t="str">
            <v>无</v>
          </cell>
          <cell r="E3900" t="str">
            <v>6936352541080</v>
          </cell>
          <cell r="F3900">
            <v>39</v>
          </cell>
          <cell r="G3900">
            <v>30.79</v>
          </cell>
          <cell r="H3900" t="str">
            <v/>
          </cell>
          <cell r="I3900" t="str">
            <v>老品</v>
          </cell>
          <cell r="J3900" t="str">
            <v/>
          </cell>
          <cell r="K3900" t="str">
            <v>暂缺</v>
          </cell>
          <cell r="L3900" t="str">
            <v/>
          </cell>
          <cell r="M3900" t="str">
            <v>销售商品</v>
          </cell>
          <cell r="N3900" t="str">
            <v>2017/01/01</v>
          </cell>
          <cell r="O3900">
            <v>11.7</v>
          </cell>
          <cell r="P3900">
            <v>0.24</v>
          </cell>
          <cell r="Q3900">
            <v>16.2</v>
          </cell>
          <cell r="R3900">
            <v>13.8</v>
          </cell>
          <cell r="S3900">
            <v>1.5</v>
          </cell>
          <cell r="T3900" t="str">
            <v>有</v>
          </cell>
          <cell r="U3900" t="str">
            <v/>
          </cell>
          <cell r="V3900" t="str">
            <v>1095</v>
          </cell>
        </row>
        <row r="3900">
          <cell r="AC3900">
            <v>0</v>
          </cell>
        </row>
        <row r="3900">
          <cell r="AG3900" t="str">
            <v/>
          </cell>
        </row>
        <row r="3901">
          <cell r="A3901" t="str">
            <v>MD4098</v>
          </cell>
          <cell r="B3901" t="str">
            <v>MD2017076</v>
          </cell>
          <cell r="C3901" t="str">
            <v>mideer 油画棒  好饿毛毛虫  24色</v>
          </cell>
          <cell r="D3901" t="str">
            <v>无</v>
          </cell>
          <cell r="E3901" t="str">
            <v>6936352540984</v>
          </cell>
          <cell r="F3901">
            <v>32</v>
          </cell>
          <cell r="G3901">
            <v>29.47</v>
          </cell>
          <cell r="H3901" t="str">
            <v/>
          </cell>
          <cell r="I3901" t="str">
            <v>老品</v>
          </cell>
          <cell r="J3901" t="str">
            <v/>
          </cell>
          <cell r="K3901" t="str">
            <v>暂缺</v>
          </cell>
          <cell r="L3901" t="str">
            <v/>
          </cell>
          <cell r="M3901" t="str">
            <v>销售商品</v>
          </cell>
          <cell r="N3901" t="str">
            <v>2017/01/01</v>
          </cell>
          <cell r="O3901">
            <v>11.2</v>
          </cell>
          <cell r="P3901">
            <v>0.3</v>
          </cell>
          <cell r="Q3901">
            <v>22</v>
          </cell>
          <cell r="R3901">
            <v>31</v>
          </cell>
          <cell r="S3901">
            <v>0.8</v>
          </cell>
          <cell r="T3901" t="str">
            <v>有</v>
          </cell>
          <cell r="U3901" t="str">
            <v/>
          </cell>
          <cell r="V3901" t="str">
            <v>1095</v>
          </cell>
        </row>
        <row r="3901">
          <cell r="AC3901">
            <v>0</v>
          </cell>
        </row>
        <row r="3901">
          <cell r="AG3901" t="str">
            <v/>
          </cell>
        </row>
        <row r="3902">
          <cell r="A3902" t="str">
            <v>MD4099</v>
          </cell>
          <cell r="B3902" t="str">
            <v>MD2017076</v>
          </cell>
          <cell r="C3902" t="str">
            <v>mideer 油画棒  好饿毛毛虫  36色</v>
          </cell>
          <cell r="D3902" t="str">
            <v>无</v>
          </cell>
          <cell r="E3902" t="str">
            <v>6936352540991</v>
          </cell>
          <cell r="F3902">
            <v>45</v>
          </cell>
          <cell r="G3902">
            <v>41.45</v>
          </cell>
          <cell r="H3902" t="str">
            <v/>
          </cell>
          <cell r="I3902" t="str">
            <v>老品</v>
          </cell>
          <cell r="J3902" t="str">
            <v/>
          </cell>
          <cell r="K3902" t="str">
            <v>暂缺</v>
          </cell>
          <cell r="L3902" t="str">
            <v/>
          </cell>
          <cell r="M3902" t="str">
            <v>销售商品</v>
          </cell>
          <cell r="N3902" t="str">
            <v>2017/01/01</v>
          </cell>
          <cell r="O3902">
            <v>15.75</v>
          </cell>
          <cell r="P3902">
            <v>0.42</v>
          </cell>
          <cell r="Q3902">
            <v>27.9</v>
          </cell>
          <cell r="R3902">
            <v>2</v>
          </cell>
          <cell r="S3902">
            <v>19</v>
          </cell>
          <cell r="T3902" t="str">
            <v>有</v>
          </cell>
          <cell r="U3902" t="str">
            <v/>
          </cell>
          <cell r="V3902" t="str">
            <v>1095</v>
          </cell>
        </row>
        <row r="3902">
          <cell r="AC3902">
            <v>0</v>
          </cell>
        </row>
        <row r="3902">
          <cell r="AG3902" t="str">
            <v/>
          </cell>
        </row>
        <row r="3903">
          <cell r="A3903" t="str">
            <v>MD4069</v>
          </cell>
          <cell r="B3903" t="str">
            <v>MD2019019</v>
          </cell>
          <cell r="C3903" t="str">
            <v>mideer 可水洗水彩笔    12色</v>
          </cell>
          <cell r="D3903" t="str">
            <v>mideer Washable Marker - 12 Colors</v>
          </cell>
          <cell r="E3903" t="str">
            <v>6936352540694</v>
          </cell>
          <cell r="F3903">
            <v>40</v>
          </cell>
          <cell r="G3903">
            <v>36.84</v>
          </cell>
          <cell r="H3903" t="str">
            <v/>
          </cell>
          <cell r="I3903" t="str">
            <v>老品</v>
          </cell>
          <cell r="J3903" t="str">
            <v/>
          </cell>
          <cell r="K3903" t="str">
            <v>轻松可水洗，锥头设计，可多角度绘画</v>
          </cell>
          <cell r="L3903" t="str">
            <v/>
          </cell>
          <cell r="M3903" t="str">
            <v>销售商品</v>
          </cell>
          <cell r="N3903" t="str">
            <v>2019/08/05</v>
          </cell>
          <cell r="O3903">
            <v>14</v>
          </cell>
          <cell r="P3903">
            <v>0.25</v>
          </cell>
          <cell r="Q3903">
            <v>10.5</v>
          </cell>
          <cell r="R3903">
            <v>3.8</v>
          </cell>
          <cell r="S3903">
            <v>14.3</v>
          </cell>
          <cell r="T3903" t="str">
            <v>有</v>
          </cell>
          <cell r="U3903" t="str">
            <v/>
          </cell>
          <cell r="V3903" t="str">
            <v>1095</v>
          </cell>
          <cell r="W3903">
            <v>10.5</v>
          </cell>
          <cell r="X3903">
            <v>3.8</v>
          </cell>
          <cell r="Y3903">
            <v>14.3</v>
          </cell>
          <cell r="Z3903">
            <v>0</v>
          </cell>
          <cell r="AA3903">
            <v>0</v>
          </cell>
          <cell r="AB3903">
            <v>0</v>
          </cell>
          <cell r="AC3903">
            <v>0</v>
          </cell>
          <cell r="AD3903">
            <v>0</v>
          </cell>
          <cell r="AE3903">
            <v>0</v>
          </cell>
          <cell r="AF3903">
            <v>0</v>
          </cell>
          <cell r="AG3903" t="str">
            <v/>
          </cell>
        </row>
        <row r="3904">
          <cell r="A3904" t="str">
            <v>MD4070</v>
          </cell>
          <cell r="B3904" t="str">
            <v>MD2019019</v>
          </cell>
          <cell r="C3904" t="str">
            <v>mideer 可水洗水彩笔    24色</v>
          </cell>
          <cell r="D3904" t="str">
            <v>mideer Washable Marker - 24 Colors</v>
          </cell>
          <cell r="E3904" t="str">
            <v>6936352540700</v>
          </cell>
          <cell r="F3904">
            <v>79</v>
          </cell>
          <cell r="G3904">
            <v>72.76</v>
          </cell>
          <cell r="H3904" t="str">
            <v/>
          </cell>
          <cell r="I3904" t="str">
            <v>老品</v>
          </cell>
          <cell r="J3904" t="str">
            <v/>
          </cell>
          <cell r="K3904" t="str">
            <v>轻松可水洗，锥头设计，可多角度绘画</v>
          </cell>
          <cell r="L3904" t="str">
            <v/>
          </cell>
          <cell r="M3904" t="str">
            <v>销售商品</v>
          </cell>
          <cell r="N3904" t="str">
            <v>2019/08/05</v>
          </cell>
          <cell r="O3904">
            <v>27.65</v>
          </cell>
          <cell r="P3904">
            <v>0.4583</v>
          </cell>
          <cell r="Q3904">
            <v>14.2</v>
          </cell>
          <cell r="R3904">
            <v>14</v>
          </cell>
          <cell r="S3904">
            <v>5.7</v>
          </cell>
          <cell r="T3904" t="str">
            <v>有</v>
          </cell>
          <cell r="U3904" t="str">
            <v/>
          </cell>
          <cell r="V3904" t="str">
            <v>1095</v>
          </cell>
        </row>
        <row r="3904">
          <cell r="AC3904">
            <v>0</v>
          </cell>
        </row>
        <row r="3904">
          <cell r="AG3904" t="str">
            <v/>
          </cell>
        </row>
        <row r="3905">
          <cell r="A3905" t="str">
            <v>MD4071</v>
          </cell>
          <cell r="B3905" t="str">
            <v>MD2019019</v>
          </cell>
          <cell r="C3905" t="str">
            <v>mideer 可水洗水彩笔    36色</v>
          </cell>
          <cell r="D3905" t="str">
            <v>mideer Washable Marker - 36 Colors</v>
          </cell>
          <cell r="E3905" t="str">
            <v>6936352540717</v>
          </cell>
          <cell r="F3905">
            <v>112</v>
          </cell>
          <cell r="G3905">
            <v>88.42</v>
          </cell>
          <cell r="H3905" t="str">
            <v/>
          </cell>
          <cell r="I3905" t="str">
            <v>老品</v>
          </cell>
          <cell r="J3905" t="str">
            <v/>
          </cell>
          <cell r="K3905" t="str">
            <v>轻松可水洗，锥头设计，可多角度绘画</v>
          </cell>
          <cell r="L3905" t="str">
            <v/>
          </cell>
          <cell r="M3905" t="str">
            <v>销售商品</v>
          </cell>
          <cell r="N3905" t="str">
            <v>2019/08/05</v>
          </cell>
          <cell r="O3905">
            <v>33.6</v>
          </cell>
          <cell r="P3905">
            <v>0.8</v>
          </cell>
          <cell r="Q3905">
            <v>35.8</v>
          </cell>
          <cell r="R3905">
            <v>30.7</v>
          </cell>
          <cell r="S3905">
            <v>24</v>
          </cell>
          <cell r="T3905" t="str">
            <v>有</v>
          </cell>
          <cell r="U3905" t="str">
            <v/>
          </cell>
          <cell r="V3905" t="str">
            <v>1095</v>
          </cell>
          <cell r="W3905">
            <v>35.8</v>
          </cell>
          <cell r="X3905">
            <v>30.7</v>
          </cell>
          <cell r="Y3905">
            <v>24</v>
          </cell>
          <cell r="Z3905">
            <v>30</v>
          </cell>
          <cell r="AA3905">
            <v>24.5</v>
          </cell>
          <cell r="AB3905">
            <v>37.5</v>
          </cell>
          <cell r="AC3905">
            <v>0.0275625</v>
          </cell>
          <cell r="AD3905">
            <v>9.6</v>
          </cell>
          <cell r="AE3905">
            <v>10.2</v>
          </cell>
          <cell r="AF3905">
            <v>12</v>
          </cell>
          <cell r="AG3905" t="str">
            <v/>
          </cell>
        </row>
        <row r="3906">
          <cell r="A3906" t="str">
            <v>MD4079</v>
          </cell>
          <cell r="B3906" t="str">
            <v>MD2019019</v>
          </cell>
          <cell r="C3906" t="str">
            <v>mideer 可水洗水彩笔    48色</v>
          </cell>
          <cell r="D3906" t="str">
            <v>mideer Washable Marker - 48 Colors</v>
          </cell>
          <cell r="E3906" t="str">
            <v>6936352540793</v>
          </cell>
          <cell r="F3906">
            <v>156</v>
          </cell>
          <cell r="G3906">
            <v>156</v>
          </cell>
          <cell r="H3906" t="str">
            <v/>
          </cell>
          <cell r="I3906" t="str">
            <v>老品</v>
          </cell>
          <cell r="J3906" t="str">
            <v/>
          </cell>
          <cell r="K3906" t="str">
            <v>轻松可水洗，锥头设计，可多角度绘画</v>
          </cell>
          <cell r="L3906" t="str">
            <v/>
          </cell>
          <cell r="M3906" t="str">
            <v>销售商品</v>
          </cell>
          <cell r="N3906" t="str">
            <v>2019/08/05</v>
          </cell>
          <cell r="O3906">
            <v>59.28</v>
          </cell>
          <cell r="P3906">
            <v>1</v>
          </cell>
          <cell r="Q3906">
            <v>46.7</v>
          </cell>
          <cell r="R3906">
            <v>31</v>
          </cell>
          <cell r="S3906">
            <v>24.5</v>
          </cell>
          <cell r="T3906" t="str">
            <v>有</v>
          </cell>
          <cell r="U3906" t="str">
            <v/>
          </cell>
          <cell r="V3906" t="str">
            <v>1095</v>
          </cell>
        </row>
        <row r="3906">
          <cell r="AC3906">
            <v>0</v>
          </cell>
        </row>
        <row r="3906">
          <cell r="AG3906" t="str">
            <v/>
          </cell>
        </row>
        <row r="3907">
          <cell r="A3907" t="str">
            <v>MD4065</v>
          </cell>
          <cell r="B3907" t="str">
            <v>MD2019028</v>
          </cell>
          <cell r="C3907" t="str">
            <v>mideer 丝滑蜡笔    6色</v>
          </cell>
          <cell r="D3907" t="str">
            <v>mideer Silky Crayon 6</v>
          </cell>
          <cell r="E3907" t="str">
            <v>6936352540656</v>
          </cell>
          <cell r="F3907">
            <v>24</v>
          </cell>
          <cell r="G3907">
            <v>24</v>
          </cell>
          <cell r="H3907" t="str">
            <v/>
          </cell>
          <cell r="I3907" t="str">
            <v>老品</v>
          </cell>
          <cell r="J3907" t="str">
            <v/>
          </cell>
          <cell r="K3907" t="str">
            <v>笔触丝滑，久画不断色，高品质蜡芯不怕断</v>
          </cell>
          <cell r="L3907" t="str">
            <v/>
          </cell>
          <cell r="M3907" t="str">
            <v>销售商品</v>
          </cell>
          <cell r="N3907" t="str">
            <v>2019/10/15</v>
          </cell>
          <cell r="O3907">
            <v>9.12</v>
          </cell>
          <cell r="P3907">
            <v>0.1284</v>
          </cell>
          <cell r="Q3907">
            <v>13.3</v>
          </cell>
          <cell r="R3907">
            <v>5.3</v>
          </cell>
          <cell r="S3907">
            <v>3.6</v>
          </cell>
          <cell r="T3907" t="str">
            <v>有</v>
          </cell>
          <cell r="U3907" t="str">
            <v/>
          </cell>
          <cell r="V3907" t="str">
            <v>1095</v>
          </cell>
        </row>
        <row r="3907">
          <cell r="AC3907">
            <v>0</v>
          </cell>
        </row>
        <row r="3907">
          <cell r="AG3907" t="str">
            <v/>
          </cell>
        </row>
        <row r="3908">
          <cell r="A3908" t="str">
            <v>MD4066</v>
          </cell>
          <cell r="B3908" t="str">
            <v>MD2019028</v>
          </cell>
          <cell r="C3908" t="str">
            <v>mideer 丝滑蜡笔    12色</v>
          </cell>
          <cell r="D3908" t="str">
            <v>mideer Silky Crayon 12</v>
          </cell>
          <cell r="E3908" t="str">
            <v>6936352540663</v>
          </cell>
          <cell r="F3908">
            <v>48</v>
          </cell>
          <cell r="G3908">
            <v>48</v>
          </cell>
          <cell r="H3908" t="str">
            <v/>
          </cell>
          <cell r="I3908" t="str">
            <v>老品</v>
          </cell>
          <cell r="J3908" t="str">
            <v/>
          </cell>
          <cell r="K3908" t="str">
            <v>笔触丝滑，久画不断色，高品质蜡芯不怕断</v>
          </cell>
          <cell r="L3908" t="str">
            <v/>
          </cell>
          <cell r="M3908" t="str">
            <v>销售商品</v>
          </cell>
          <cell r="N3908" t="str">
            <v>2019/10/15</v>
          </cell>
          <cell r="O3908">
            <v>18.24</v>
          </cell>
          <cell r="P3908">
            <v>0.265</v>
          </cell>
          <cell r="Q3908">
            <v>10.7</v>
          </cell>
          <cell r="R3908">
            <v>13.2</v>
          </cell>
          <cell r="S3908">
            <v>4</v>
          </cell>
          <cell r="T3908" t="str">
            <v>有</v>
          </cell>
          <cell r="U3908" t="str">
            <v/>
          </cell>
          <cell r="V3908" t="str">
            <v>1095</v>
          </cell>
        </row>
        <row r="3908">
          <cell r="AC3908">
            <v>0</v>
          </cell>
        </row>
        <row r="3908">
          <cell r="AG3908" t="str">
            <v/>
          </cell>
        </row>
        <row r="3909">
          <cell r="A3909" t="str">
            <v>MD4067</v>
          </cell>
          <cell r="B3909" t="str">
            <v>MD2019028</v>
          </cell>
          <cell r="C3909" t="str">
            <v>mideer 丝滑蜡笔    24色</v>
          </cell>
          <cell r="D3909" t="str">
            <v>mideer Silky Crayon 24</v>
          </cell>
          <cell r="E3909" t="str">
            <v>6936352540670</v>
          </cell>
          <cell r="F3909">
            <v>96</v>
          </cell>
          <cell r="G3909">
            <v>96</v>
          </cell>
          <cell r="H3909" t="str">
            <v/>
          </cell>
          <cell r="I3909" t="str">
            <v>老品</v>
          </cell>
          <cell r="J3909" t="str">
            <v/>
          </cell>
          <cell r="K3909" t="str">
            <v>笔触丝滑，久画不断色，高品质蜡芯不怕断</v>
          </cell>
          <cell r="L3909" t="str">
            <v/>
          </cell>
          <cell r="M3909" t="str">
            <v>销售商品</v>
          </cell>
          <cell r="N3909" t="str">
            <v>2019/10/15</v>
          </cell>
          <cell r="O3909">
            <v>36.48</v>
          </cell>
          <cell r="P3909">
            <v>0.51</v>
          </cell>
          <cell r="Q3909">
            <v>7.5</v>
          </cell>
          <cell r="R3909">
            <v>10.9</v>
          </cell>
          <cell r="S3909">
            <v>7.2</v>
          </cell>
          <cell r="T3909" t="str">
            <v>有</v>
          </cell>
          <cell r="U3909" t="str">
            <v/>
          </cell>
          <cell r="V3909" t="str">
            <v>1095</v>
          </cell>
          <cell r="W3909">
            <v>10.5</v>
          </cell>
          <cell r="X3909">
            <v>10.5</v>
          </cell>
          <cell r="Y3909">
            <v>13</v>
          </cell>
          <cell r="Z3909">
            <v>47</v>
          </cell>
          <cell r="AA3909">
            <v>45</v>
          </cell>
          <cell r="AB3909">
            <v>15.8</v>
          </cell>
          <cell r="AC3909">
            <v>0.033417</v>
          </cell>
          <cell r="AD3909">
            <v>0</v>
          </cell>
          <cell r="AE3909">
            <v>13</v>
          </cell>
          <cell r="AF3909">
            <v>0</v>
          </cell>
          <cell r="AG3909" t="str">
            <v/>
          </cell>
        </row>
        <row r="3910">
          <cell r="A3910" t="str">
            <v>MD4076</v>
          </cell>
          <cell r="B3910" t="str">
            <v>MD2019028</v>
          </cell>
          <cell r="C3910" t="str">
            <v>mideer 丝滑蜡笔    36色</v>
          </cell>
          <cell r="D3910" t="str">
            <v>mideer Silky Crayon 36</v>
          </cell>
          <cell r="E3910" t="str">
            <v>6936352540762</v>
          </cell>
          <cell r="F3910">
            <v>139</v>
          </cell>
          <cell r="G3910">
            <v>139</v>
          </cell>
          <cell r="H3910" t="str">
            <v/>
          </cell>
          <cell r="I3910" t="str">
            <v>老品</v>
          </cell>
          <cell r="J3910" t="str">
            <v/>
          </cell>
          <cell r="K3910" t="str">
            <v>笔触丝滑，久画不断色，高品质蜡芯不怕断</v>
          </cell>
          <cell r="L3910" t="str">
            <v/>
          </cell>
          <cell r="M3910" t="str">
            <v>销售商品</v>
          </cell>
          <cell r="N3910" t="str">
            <v>2019/10/15</v>
          </cell>
          <cell r="O3910">
            <v>52.82</v>
          </cell>
          <cell r="P3910">
            <v>0.845</v>
          </cell>
          <cell r="Q3910">
            <v>10.5</v>
          </cell>
          <cell r="R3910">
            <v>10.5</v>
          </cell>
          <cell r="S3910">
            <v>13</v>
          </cell>
          <cell r="T3910" t="str">
            <v>有</v>
          </cell>
          <cell r="U3910" t="str">
            <v/>
          </cell>
          <cell r="V3910" t="str">
            <v>1095</v>
          </cell>
        </row>
        <row r="3910">
          <cell r="AC3910">
            <v>0</v>
          </cell>
        </row>
        <row r="3910">
          <cell r="AG3910" t="str">
            <v/>
          </cell>
        </row>
        <row r="3911">
          <cell r="A3911" t="str">
            <v>MD4055</v>
          </cell>
          <cell r="B3911" t="str">
            <v>MD2019028</v>
          </cell>
          <cell r="C3911" t="str">
            <v>mideer 丝滑蜡笔    3色</v>
          </cell>
          <cell r="D3911" t="str">
            <v>无</v>
          </cell>
          <cell r="E3911" t="str">
            <v>6936352540557</v>
          </cell>
          <cell r="F3911">
            <v>15</v>
          </cell>
          <cell r="G3911">
            <v>9.87</v>
          </cell>
          <cell r="H3911" t="str">
            <v/>
          </cell>
          <cell r="I3911" t="str">
            <v>老品</v>
          </cell>
          <cell r="J3911" t="str">
            <v/>
          </cell>
          <cell r="K3911" t="str">
            <v>笔触丝滑，久画不断色，高品质蜡芯不怕断</v>
          </cell>
          <cell r="L3911" t="str">
            <v/>
          </cell>
          <cell r="M3911" t="str">
            <v>销售商品</v>
          </cell>
          <cell r="N3911" t="str">
            <v>2019/10/15</v>
          </cell>
          <cell r="O3911">
            <v>3.75</v>
          </cell>
          <cell r="P3911">
            <v>0.06</v>
          </cell>
          <cell r="Q3911">
            <v>13.5</v>
          </cell>
          <cell r="R3911">
            <v>5.3</v>
          </cell>
          <cell r="S3911">
            <v>1.9</v>
          </cell>
          <cell r="T3911" t="str">
            <v>有</v>
          </cell>
          <cell r="U3911" t="str">
            <v/>
          </cell>
          <cell r="V3911" t="str">
            <v>1095</v>
          </cell>
        </row>
        <row r="3911">
          <cell r="AC3911">
            <v>0</v>
          </cell>
        </row>
        <row r="3911">
          <cell r="AG3911" t="str">
            <v/>
          </cell>
        </row>
        <row r="3912">
          <cell r="A3912" t="str">
            <v>MD4117</v>
          </cell>
          <cell r="B3912" t="str">
            <v>MD2020016</v>
          </cell>
          <cell r="C3912" t="str">
            <v>mideer 水溶性基础蜡笔    36色</v>
          </cell>
          <cell r="D3912" t="str">
            <v>mideer Washable Crayon - 36 Colors</v>
          </cell>
          <cell r="E3912" t="str">
            <v>6936352541172</v>
          </cell>
          <cell r="F3912">
            <v>68</v>
          </cell>
          <cell r="G3912">
            <v>53.68</v>
          </cell>
          <cell r="H3912" t="str">
            <v/>
          </cell>
          <cell r="I3912" t="str">
            <v>老品</v>
          </cell>
          <cell r="J3912" t="str">
            <v/>
          </cell>
          <cell r="K3912" t="str">
            <v>暂缺</v>
          </cell>
          <cell r="L3912" t="str">
            <v/>
          </cell>
          <cell r="M3912" t="str">
            <v>销售商品</v>
          </cell>
          <cell r="N3912" t="str">
            <v>2020/08/26</v>
          </cell>
          <cell r="O3912">
            <v>20.4</v>
          </cell>
          <cell r="P3912">
            <v>0.68</v>
          </cell>
          <cell r="Q3912">
            <v>27</v>
          </cell>
          <cell r="R3912">
            <v>24</v>
          </cell>
          <cell r="S3912">
            <v>2.3</v>
          </cell>
          <cell r="T3912" t="str">
            <v>有</v>
          </cell>
          <cell r="U3912" t="str">
            <v/>
          </cell>
          <cell r="V3912" t="str">
            <v>1095</v>
          </cell>
        </row>
        <row r="3912">
          <cell r="AC3912">
            <v>0</v>
          </cell>
        </row>
        <row r="3912">
          <cell r="AG3912" t="str">
            <v/>
          </cell>
        </row>
        <row r="3913">
          <cell r="A3913" t="str">
            <v>MD4115</v>
          </cell>
          <cell r="B3913" t="str">
            <v>MD2020016</v>
          </cell>
          <cell r="C3913" t="str">
            <v>mideer 水溶性基础蜡笔    12色</v>
          </cell>
          <cell r="D3913" t="str">
            <v>mideer Washable Crayon - 12 Colors</v>
          </cell>
          <cell r="E3913" t="str">
            <v>6936352541158</v>
          </cell>
          <cell r="F3913">
            <v>29.9</v>
          </cell>
          <cell r="G3913">
            <v>23.61</v>
          </cell>
          <cell r="H3913" t="str">
            <v/>
          </cell>
          <cell r="I3913" t="str">
            <v>老品</v>
          </cell>
          <cell r="J3913" t="str">
            <v/>
          </cell>
          <cell r="K3913" t="str">
            <v>暂缺</v>
          </cell>
          <cell r="L3913" t="str">
            <v/>
          </cell>
          <cell r="M3913" t="str">
            <v>销售商品</v>
          </cell>
          <cell r="N3913" t="str">
            <v>2020/08/26</v>
          </cell>
          <cell r="O3913">
            <v>8.97</v>
          </cell>
          <cell r="P3913">
            <v>0.24</v>
          </cell>
          <cell r="Q3913">
            <v>16</v>
          </cell>
          <cell r="R3913">
            <v>12</v>
          </cell>
          <cell r="S3913">
            <v>2.5</v>
          </cell>
          <cell r="T3913" t="str">
            <v>有</v>
          </cell>
          <cell r="U3913" t="str">
            <v/>
          </cell>
          <cell r="V3913" t="str">
            <v>1095</v>
          </cell>
        </row>
        <row r="3913">
          <cell r="AC3913">
            <v>0</v>
          </cell>
        </row>
        <row r="3913">
          <cell r="AG3913" t="str">
            <v/>
          </cell>
        </row>
        <row r="3914">
          <cell r="A3914" t="str">
            <v>MD4116</v>
          </cell>
          <cell r="B3914" t="str">
            <v>MD2020016</v>
          </cell>
          <cell r="C3914" t="str">
            <v>mideer 水溶性基础蜡笔    24色</v>
          </cell>
          <cell r="D3914" t="str">
            <v>mideer Washable Crayon - 24 Colors</v>
          </cell>
          <cell r="E3914" t="str">
            <v>6936352541165</v>
          </cell>
          <cell r="F3914">
            <v>48</v>
          </cell>
          <cell r="G3914">
            <v>37.89</v>
          </cell>
          <cell r="H3914" t="str">
            <v/>
          </cell>
          <cell r="I3914" t="str">
            <v>老品</v>
          </cell>
          <cell r="J3914" t="str">
            <v/>
          </cell>
          <cell r="K3914" t="str">
            <v>暂缺</v>
          </cell>
          <cell r="L3914" t="str">
            <v/>
          </cell>
          <cell r="M3914" t="str">
            <v>销售商品</v>
          </cell>
          <cell r="N3914" t="str">
            <v>2020/08/26</v>
          </cell>
          <cell r="O3914">
            <v>14.4</v>
          </cell>
          <cell r="P3914">
            <v>0.44</v>
          </cell>
          <cell r="Q3914">
            <v>16</v>
          </cell>
          <cell r="R3914">
            <v>24</v>
          </cell>
          <cell r="S3914">
            <v>2.1</v>
          </cell>
          <cell r="T3914" t="str">
            <v>有</v>
          </cell>
          <cell r="U3914" t="str">
            <v/>
          </cell>
          <cell r="V3914" t="str">
            <v>1095</v>
          </cell>
        </row>
        <row r="3914">
          <cell r="AC3914">
            <v>0</v>
          </cell>
        </row>
        <row r="3914">
          <cell r="AG3914" t="str">
            <v/>
          </cell>
        </row>
        <row r="3915">
          <cell r="A3915" t="str">
            <v>MD4216</v>
          </cell>
          <cell r="B3915" t="str">
            <v>MD2022056</v>
          </cell>
          <cell r="C3915" t="str">
            <v>mideer 创想涂色本  我的城市奇遇</v>
          </cell>
          <cell r="D3915" t="str">
            <v>mideer Coloring Book - City Adventure</v>
          </cell>
          <cell r="E3915" t="str">
            <v>6936352542162</v>
          </cell>
          <cell r="F3915">
            <v>19.9</v>
          </cell>
          <cell r="G3915">
            <v>19.88</v>
          </cell>
          <cell r="H3915" t="str">
            <v>3+到20+</v>
          </cell>
          <cell r="I3915" t="str">
            <v>老品</v>
          </cell>
          <cell r="J3915" t="str">
            <v>1、产品同竞品差异点（优势点）：
2、产品功能点：
3、产品设计优势：大色块涂鸦，专为低幼宝宝设计；创意涂色奖状，给宝宝一份专属奖励
4、产品教育属性优势：
5、产品安全属性优势：大豆油墨印刷
6、产品相关服务优势：
7、其他：</v>
          </cell>
          <cell r="K3915" t="str">
            <v>大色块涂鸦、够厚不透墨、比A4纸更大尺寸，更畅快</v>
          </cell>
          <cell r="L3915" t="str">
            <v/>
          </cell>
          <cell r="M3915" t="str">
            <v>销售商品</v>
          </cell>
          <cell r="N3915" t="str">
            <v>2022/08/09</v>
          </cell>
          <cell r="O3915">
            <v>7.562</v>
          </cell>
          <cell r="P3915">
            <v>0.3</v>
          </cell>
          <cell r="Q3915">
            <v>27.6</v>
          </cell>
          <cell r="R3915">
            <v>25.5</v>
          </cell>
          <cell r="S3915">
            <v>0.5</v>
          </cell>
          <cell r="T3915" t="str">
            <v>有</v>
          </cell>
          <cell r="U3915" t="str">
            <v/>
          </cell>
          <cell r="V3915" t="str">
            <v>2190</v>
          </cell>
          <cell r="W3915">
            <v>27.5</v>
          </cell>
          <cell r="X3915">
            <v>25.3</v>
          </cell>
          <cell r="Y3915">
            <v>0</v>
          </cell>
          <cell r="Z3915">
            <v>29.5</v>
          </cell>
          <cell r="AA3915">
            <v>27.4</v>
          </cell>
          <cell r="AB3915">
            <v>17.5</v>
          </cell>
          <cell r="AC3915">
            <v>0.01414525</v>
          </cell>
          <cell r="AD3915">
            <v>9</v>
          </cell>
          <cell r="AE3915">
            <v>9.3</v>
          </cell>
          <cell r="AF3915">
            <v>30</v>
          </cell>
          <cell r="AG3915" t="str">
            <v/>
          </cell>
        </row>
        <row r="3916">
          <cell r="A3916" t="str">
            <v>MD4215</v>
          </cell>
          <cell r="B3916" t="str">
            <v>MD2022056</v>
          </cell>
          <cell r="C3916" t="str">
            <v>mideer 创想涂色本  我的多彩生活</v>
          </cell>
          <cell r="D3916" t="str">
            <v>mideer Coloring Book - Colorful Life</v>
          </cell>
          <cell r="E3916" t="str">
            <v>6936352542155</v>
          </cell>
          <cell r="F3916">
            <v>19.9</v>
          </cell>
          <cell r="G3916">
            <v>19.88</v>
          </cell>
          <cell r="H3916" t="str">
            <v>3+到20+</v>
          </cell>
          <cell r="I3916" t="str">
            <v>老品</v>
          </cell>
          <cell r="J3916" t="str">
            <v>1、产品同竞品差异点（优势点）：
2、产品功能点：
3、产品设计优势：大色块涂鸦，专为低幼宝宝设计；创意涂色奖状，给宝宝一份专属奖励
4、产品教育属性优势：
5、产品安全属性优势：大豆油墨印刷
6、产品相关服务优势：
7、其他：</v>
          </cell>
          <cell r="K3916" t="str">
            <v>大色块涂鸦、够厚不透墨、比A4纸更大尺寸，更畅快</v>
          </cell>
          <cell r="L3916" t="str">
            <v/>
          </cell>
          <cell r="M3916" t="str">
            <v>销售商品</v>
          </cell>
          <cell r="N3916" t="str">
            <v>2022/08/09</v>
          </cell>
          <cell r="O3916">
            <v>7.562</v>
          </cell>
          <cell r="P3916">
            <v>0.29</v>
          </cell>
          <cell r="Q3916">
            <v>27.6</v>
          </cell>
          <cell r="R3916">
            <v>25.5</v>
          </cell>
          <cell r="S3916">
            <v>0.5</v>
          </cell>
          <cell r="T3916" t="str">
            <v>有</v>
          </cell>
          <cell r="U3916" t="str">
            <v/>
          </cell>
          <cell r="V3916" t="str">
            <v>2190</v>
          </cell>
          <cell r="W3916">
            <v>27</v>
          </cell>
          <cell r="X3916">
            <v>25.3</v>
          </cell>
          <cell r="Y3916">
            <v>0</v>
          </cell>
          <cell r="Z3916">
            <v>29.6</v>
          </cell>
          <cell r="AA3916">
            <v>27.5</v>
          </cell>
          <cell r="AB3916">
            <v>18</v>
          </cell>
          <cell r="AC3916">
            <v>0.014652</v>
          </cell>
          <cell r="AD3916">
            <v>9</v>
          </cell>
          <cell r="AE3916">
            <v>9.22</v>
          </cell>
          <cell r="AF3916">
            <v>30</v>
          </cell>
          <cell r="AG3916" t="str">
            <v/>
          </cell>
        </row>
        <row r="3917">
          <cell r="A3917" t="str">
            <v>MD4214</v>
          </cell>
          <cell r="B3917" t="str">
            <v>MD2022056</v>
          </cell>
          <cell r="C3917" t="str">
            <v>mideer 创想涂色本  我的动物朋友</v>
          </cell>
          <cell r="D3917" t="str">
            <v>mideer Coloring Book - My Animal Friends</v>
          </cell>
          <cell r="E3917" t="str">
            <v>6936352542148</v>
          </cell>
          <cell r="F3917">
            <v>19.9</v>
          </cell>
          <cell r="G3917">
            <v>19.9</v>
          </cell>
          <cell r="H3917" t="str">
            <v>3+到20+</v>
          </cell>
          <cell r="I3917" t="str">
            <v>老品</v>
          </cell>
          <cell r="J3917" t="str">
            <v>1、产品同竞品差异点（优势点）：
2、产品功能点：
3、产品设计优势：大色块涂鸦，专为低幼宝宝设计；创意涂色奖状，给宝宝一份专属奖励
4、产品教育属性优势：
5、产品安全属性优势：大豆油墨印刷
6、产品相关服务优势：
7、其他：</v>
          </cell>
          <cell r="K3917" t="str">
            <v>1). 专为幼儿定制的大色块插画 —— 降低涂色难度，成就感满满
2). 五大启蒙主题：动物认知、日常生活、城市建筑、大千世界与创意探索
3). 四大核心教育功能：
* 中英双语启蒙 —— 边画边学，建立双语词汇库
* 连页创意引导 —— 启发式设计，拓展无限想象空间
* 故事化语言指导 —— 引导孩子开口表达，提升叙事能力
* 生活认知学习 —— 轻松识别生活常见物品
4). 加厚耐用艺术纸 —— 纸质厚实不透墨，支持多种画材
5). 海量插画不重复 —— 涵盖约 220 个创意形象，画到过瘾
6). 超大开本设计 —— 开启沉浸式涂鸦体验
7). 环保大豆油墨印刷 —— 画面清晰无异味，呵护呼吸安全
8). 精细动作训练 —— 在涂色实践中显著提升手部控笔能力
9). 亲子共创时光 —— 父母可深度参与，并设立鼓励奖项激发动力</v>
          </cell>
          <cell r="L3917" t="str">
            <v>Large color-block illustrations designed for toddlers
5 themes: Animals, Daily Life, City, World &amp; Creativity
4 Key Learning Features:
Bilingual (CN/EN) early learning
Linked-page imagination prompts
Story-style language guidance
Everyday object recognition
Thick, durable art paper – No bleed-through
Non-repeating illustrations – Approx. 220 creations in total
Large format for immersive coloring
Soy-based ink printing – Clear &amp; odor-free
Strengthens hand control through coloring practice
Parents can join and create encouragement awards</v>
          </cell>
          <cell r="M3917" t="str">
            <v>销售商品</v>
          </cell>
          <cell r="N3917" t="str">
            <v>2022/08/09</v>
          </cell>
          <cell r="O3917">
            <v>7.562</v>
          </cell>
          <cell r="P3917">
            <v>0.29</v>
          </cell>
          <cell r="Q3917">
            <v>27.6</v>
          </cell>
          <cell r="R3917">
            <v>25.5</v>
          </cell>
          <cell r="S3917">
            <v>0.5</v>
          </cell>
          <cell r="T3917" t="str">
            <v>有</v>
          </cell>
          <cell r="U3917" t="str">
            <v/>
          </cell>
          <cell r="V3917" t="str">
            <v>2190</v>
          </cell>
          <cell r="W3917">
            <v>27.6</v>
          </cell>
          <cell r="X3917">
            <v>25.4</v>
          </cell>
          <cell r="Y3917">
            <v>0</v>
          </cell>
          <cell r="Z3917">
            <v>29.8</v>
          </cell>
          <cell r="AA3917">
            <v>27.5</v>
          </cell>
          <cell r="AB3917">
            <v>18</v>
          </cell>
          <cell r="AC3917">
            <v>0.014751</v>
          </cell>
          <cell r="AD3917">
            <v>9.3</v>
          </cell>
          <cell r="AE3917">
            <v>9.2</v>
          </cell>
          <cell r="AF3917">
            <v>30</v>
          </cell>
          <cell r="AG3917" t="str">
            <v/>
          </cell>
        </row>
        <row r="3918">
          <cell r="A3918" t="str">
            <v>MD4226</v>
          </cell>
          <cell r="B3918" t="str">
            <v>MD2022002</v>
          </cell>
          <cell r="C3918" t="str">
            <v>mideer 轻描淡彩涂色本  悠长假日</v>
          </cell>
          <cell r="D3918" t="str">
            <v>mideer Watercolour Painting - Wonderful Holiday</v>
          </cell>
          <cell r="E3918" t="str">
            <v>6936352542261</v>
          </cell>
          <cell r="F3918">
            <v>29.9</v>
          </cell>
          <cell r="G3918">
            <v>18.88</v>
          </cell>
          <cell r="H3918" t="str">
            <v>3+到20+</v>
          </cell>
          <cell r="I3918" t="str">
            <v>老品</v>
          </cell>
          <cell r="J3918" t="str">
            <v>1、产品同竞品差异点（优势点）：绘本+颜料+画笔，打造一体式涂鸦体验。
2、产品功能点：自带垫板，绘画更平整
3、产品设计优势：小巧便捷，走哪都能画，趣味书签，艺术值满满
4、产品教育属性优势：
5、产品安全属性优势：严选白卡纸张，厚实不透墨
6、产品相关服务优势：
7、其他：</v>
          </cell>
          <cell r="K3918" t="str">
            <v>画笔、画本、水彩一套包含，一页一颜料不怕混</v>
          </cell>
          <cell r="L3918" t="str">
            <v/>
          </cell>
          <cell r="M3918" t="str">
            <v>销售商品</v>
          </cell>
          <cell r="N3918" t="str">
            <v>2022/08/15</v>
          </cell>
          <cell r="O3918">
            <v>7.176</v>
          </cell>
          <cell r="P3918">
            <v>0.14</v>
          </cell>
          <cell r="Q3918">
            <v>19</v>
          </cell>
          <cell r="R3918">
            <v>8</v>
          </cell>
          <cell r="S3918">
            <v>1.3</v>
          </cell>
          <cell r="T3918" t="str">
            <v>有</v>
          </cell>
          <cell r="U3918" t="str">
            <v/>
          </cell>
          <cell r="V3918" t="str">
            <v>2190</v>
          </cell>
        </row>
        <row r="3918">
          <cell r="Z3918">
            <v>27</v>
          </cell>
          <cell r="AA3918">
            <v>21</v>
          </cell>
          <cell r="AB3918">
            <v>13.5</v>
          </cell>
          <cell r="AC3918">
            <v>0.0076545</v>
          </cell>
          <cell r="AD3918">
            <v>3.36</v>
          </cell>
          <cell r="AE3918">
            <v>3.1</v>
          </cell>
          <cell r="AF3918">
            <v>24</v>
          </cell>
          <cell r="AG3918" t="str">
            <v/>
          </cell>
        </row>
        <row r="3919">
          <cell r="A3919" t="str">
            <v>MD4225</v>
          </cell>
          <cell r="B3919" t="str">
            <v>MD2022002</v>
          </cell>
          <cell r="C3919" t="str">
            <v>mideer 轻描淡彩涂色本  世界奇遇</v>
          </cell>
          <cell r="D3919" t="str">
            <v>mideer Watercolour Painting - World Adventure</v>
          </cell>
          <cell r="E3919" t="str">
            <v>6936352542254</v>
          </cell>
          <cell r="F3919">
            <v>29.9</v>
          </cell>
          <cell r="G3919">
            <v>18.88</v>
          </cell>
          <cell r="H3919" t="str">
            <v>3+到20+</v>
          </cell>
          <cell r="I3919" t="str">
            <v>老品</v>
          </cell>
          <cell r="J3919" t="str">
            <v>1、产品同竞品差异点（优势点）：绘本+颜料+画笔，打造一体式涂鸦体验。
2、产品功能点：自带垫板，绘画更平整
3、产品设计优势：小巧便捷，走哪都能画，趣味书签，艺术值满满
4、产品教育属性优势：
5、产品安全属性优势：严选白卡纸张，厚实不透墨
6、产品相关服务优势：
7、其他：</v>
          </cell>
          <cell r="K3919" t="str">
            <v>画笔、画本、水彩一套包含，一页一颜料不怕混</v>
          </cell>
          <cell r="L3919" t="str">
            <v/>
          </cell>
          <cell r="M3919" t="str">
            <v>销售商品</v>
          </cell>
          <cell r="N3919" t="str">
            <v>2022/08/15</v>
          </cell>
          <cell r="O3919">
            <v>7.176</v>
          </cell>
          <cell r="P3919">
            <v>0.14</v>
          </cell>
          <cell r="Q3919">
            <v>19</v>
          </cell>
          <cell r="R3919">
            <v>8</v>
          </cell>
          <cell r="S3919">
            <v>1.3</v>
          </cell>
          <cell r="T3919" t="str">
            <v>有</v>
          </cell>
          <cell r="U3919" t="str">
            <v/>
          </cell>
          <cell r="V3919" t="str">
            <v>2190</v>
          </cell>
          <cell r="W3919">
            <v>19</v>
          </cell>
          <cell r="X3919">
            <v>8</v>
          </cell>
          <cell r="Y3919">
            <v>1.3</v>
          </cell>
          <cell r="Z3919">
            <v>27</v>
          </cell>
          <cell r="AA3919">
            <v>21</v>
          </cell>
          <cell r="AB3919">
            <v>13.5</v>
          </cell>
          <cell r="AC3919">
            <v>0.0076545</v>
          </cell>
          <cell r="AD3919">
            <v>2.9</v>
          </cell>
          <cell r="AE3919">
            <v>3.1</v>
          </cell>
          <cell r="AF3919">
            <v>24</v>
          </cell>
          <cell r="AG3919" t="str">
            <v/>
          </cell>
        </row>
        <row r="3920">
          <cell r="A3920" t="str">
            <v>MD4238</v>
          </cell>
          <cell r="B3920" t="str">
            <v>MD2022011</v>
          </cell>
          <cell r="C3920" t="str">
            <v>mideer 涂鸦画画本  牛皮纸款</v>
          </cell>
          <cell r="D3920" t="str">
            <v>无</v>
          </cell>
          <cell r="E3920" t="str">
            <v>6936352542384</v>
          </cell>
          <cell r="F3920">
            <v>29</v>
          </cell>
          <cell r="G3920">
            <v>29</v>
          </cell>
          <cell r="H3920" t="str">
            <v>3+到20+</v>
          </cell>
          <cell r="I3920" t="str">
            <v>老品</v>
          </cell>
          <cell r="J3920" t="str">
            <v>1、产品同竞品差异点（优势点）：
2、产品功能点：自带垫板，绘画更平整
3、产品设计优势：a4尺寸、平铺大开本设计，牛皮纸
4、产品教育属性优势：
5、产品安全属性优势：原木纸浆，无异味，更安心
6、产品相关服务优势：
7、其他：</v>
          </cell>
          <cell r="K3920" t="str">
            <v>加厚纸张，涂色不透、平铺大开本，创作体验更佳</v>
          </cell>
          <cell r="L3920" t="str">
            <v/>
          </cell>
          <cell r="M3920" t="str">
            <v>销售商品</v>
          </cell>
          <cell r="N3920" t="str">
            <v>2022/08/25</v>
          </cell>
          <cell r="O3920">
            <v>11.02</v>
          </cell>
          <cell r="P3920">
            <v>0.32</v>
          </cell>
          <cell r="Q3920">
            <v>28.5</v>
          </cell>
          <cell r="R3920">
            <v>21</v>
          </cell>
          <cell r="S3920">
            <v>8</v>
          </cell>
          <cell r="T3920" t="str">
            <v>有</v>
          </cell>
          <cell r="U3920" t="str">
            <v/>
          </cell>
          <cell r="V3920" t="str">
            <v>2190</v>
          </cell>
        </row>
        <row r="3920">
          <cell r="Z3920">
            <v>30</v>
          </cell>
          <cell r="AA3920">
            <v>23</v>
          </cell>
          <cell r="AB3920">
            <v>24</v>
          </cell>
          <cell r="AC3920">
            <v>0.01656</v>
          </cell>
          <cell r="AD3920">
            <v>9.66</v>
          </cell>
          <cell r="AE3920">
            <v>9.9</v>
          </cell>
          <cell r="AF3920">
            <v>30</v>
          </cell>
          <cell r="AG3920" t="str">
            <v/>
          </cell>
        </row>
        <row r="3921">
          <cell r="A3921" t="str">
            <v>MD4239</v>
          </cell>
          <cell r="B3921" t="str">
            <v>MD2022011</v>
          </cell>
          <cell r="C3921" t="str">
            <v>mideer 涂鸦画画本  黑卡纸款</v>
          </cell>
          <cell r="D3921" t="str">
            <v>无</v>
          </cell>
          <cell r="E3921" t="str">
            <v>6936352542391</v>
          </cell>
          <cell r="F3921">
            <v>29</v>
          </cell>
          <cell r="G3921">
            <v>29</v>
          </cell>
          <cell r="H3921" t="str">
            <v>3+到20+</v>
          </cell>
          <cell r="I3921" t="str">
            <v>老品</v>
          </cell>
          <cell r="J3921" t="str">
            <v>1、产品同竞品差异点（优势点）：
2、产品功能点：自带垫板，绘画更平整
3、产品设计优势：a4尺寸、平铺大开本设计，黑卡纸
4、产品教育属性优势：
5、产品安全属性优势：原木纸浆，无异味，更安心
6、产品相关服务优势：
7、其他：</v>
          </cell>
          <cell r="K3921" t="str">
            <v>加厚纸张，涂色不透、平铺大开本，创作体验更佳</v>
          </cell>
          <cell r="L3921" t="str">
            <v/>
          </cell>
          <cell r="M3921" t="str">
            <v>销售商品</v>
          </cell>
          <cell r="N3921" t="str">
            <v>2022/08/25</v>
          </cell>
          <cell r="O3921">
            <v>11.02</v>
          </cell>
          <cell r="P3921">
            <v>0.32</v>
          </cell>
          <cell r="Q3921">
            <v>28.5</v>
          </cell>
          <cell r="R3921">
            <v>21</v>
          </cell>
          <cell r="S3921">
            <v>8</v>
          </cell>
          <cell r="T3921" t="str">
            <v>有</v>
          </cell>
          <cell r="U3921" t="str">
            <v/>
          </cell>
          <cell r="V3921" t="str">
            <v>2190</v>
          </cell>
        </row>
        <row r="3921">
          <cell r="Z3921">
            <v>30</v>
          </cell>
          <cell r="AA3921">
            <v>23</v>
          </cell>
          <cell r="AB3921">
            <v>24</v>
          </cell>
          <cell r="AC3921">
            <v>0.01656</v>
          </cell>
          <cell r="AD3921">
            <v>9.66</v>
          </cell>
          <cell r="AE3921">
            <v>9.85</v>
          </cell>
          <cell r="AF3921">
            <v>30</v>
          </cell>
          <cell r="AG3921" t="str">
            <v/>
          </cell>
        </row>
        <row r="3922">
          <cell r="A3922" t="str">
            <v>MD3303</v>
          </cell>
          <cell r="B3922" t="str">
            <v>MD2022084</v>
          </cell>
          <cell r="C3922" t="str">
            <v>mideer 涂色画卷  奇异恐龙国  4m</v>
          </cell>
          <cell r="D3922" t="str">
            <v>mideer Adhesive Colouring Scroll - The Amazing Dinosaurs</v>
          </cell>
          <cell r="E3922" t="str">
            <v>6936352533030</v>
          </cell>
          <cell r="F3922">
            <v>39.9</v>
          </cell>
          <cell r="G3922">
            <v>39.9</v>
          </cell>
          <cell r="H3922" t="str">
            <v>3+到20+</v>
          </cell>
          <cell r="I3922" t="str">
            <v>老品</v>
          </cell>
          <cell r="J3922" t="str">
            <v>1、产品同竞品差异点（优势点）：可撕贴的涂鸦画卷，反复贴不留胶，站立坐卧都能画
2、产品功能点：不透纸，适配多种画笔
3、产品设计优势：4m长图案不重复；米型可撕线，秒变小画卷；涂剪贴，全体验。
4、产品教育属性优势：
5、产品安全属性优势：大豆油墨印刷
6、产品相关服务优势：
7、其他：</v>
          </cell>
          <cell r="K3922" t="str">
            <v>1). 不留胶、不粘手 —— 随心张贴，哪里都能画
2). 4 米超长无重复图案 —— 开启超长绘画探索之旅
3). 加厚纸质 —— 适配画笔、彩铅等多种绘图工具
4). 每米自带撕线设计 —— 轻松分段，分享更简单
5). 一卷即收纳 —— 极致便携，不占空间
6). 边画边学 —— 涵盖萌趣动物与恐龙科普主题
7). 环保油墨印刷 —— 画面清晰无异味
8). 涂、剪、贴 —— 三位一体，全面锻炼精细动作能力</v>
          </cell>
          <cell r="L3922" t="str">
            <v>No sticky residue – Stick anywhere
Full 4m length – No repeating patterns
Thick paper – Suitable for various art tools
Tear line every meter for easy separation
Roll up for compact storage
Learn while coloring – Animals &amp; dinosaur themes
Safe ink printing – Odor-free
Color, cut &amp; stick – Fine motor skill development</v>
          </cell>
          <cell r="M3922" t="str">
            <v>销售商品</v>
          </cell>
          <cell r="N3922" t="str">
            <v>2022/10/24</v>
          </cell>
          <cell r="O3922">
            <v>15.162</v>
          </cell>
          <cell r="P3922">
            <v>0.24</v>
          </cell>
          <cell r="Q3922">
            <v>40</v>
          </cell>
          <cell r="R3922">
            <v>5.2</v>
          </cell>
          <cell r="S3922">
            <v>5.2</v>
          </cell>
          <cell r="T3922" t="str">
            <v>有</v>
          </cell>
          <cell r="U3922" t="str">
            <v>有</v>
          </cell>
          <cell r="V3922" t="str">
            <v>2190</v>
          </cell>
          <cell r="W3922">
            <v>40</v>
          </cell>
          <cell r="X3922">
            <v>4.5</v>
          </cell>
          <cell r="Y3922">
            <v>4.5</v>
          </cell>
          <cell r="Z3922">
            <v>41.5</v>
          </cell>
          <cell r="AA3922">
            <v>29.5</v>
          </cell>
          <cell r="AB3922">
            <v>35.5</v>
          </cell>
          <cell r="AC3922">
            <v>0.043460875</v>
          </cell>
          <cell r="AD3922">
            <v>10.5</v>
          </cell>
          <cell r="AE3922">
            <v>11.88</v>
          </cell>
          <cell r="AF3922">
            <v>48</v>
          </cell>
          <cell r="AG3922" t="str">
            <v>否</v>
          </cell>
        </row>
        <row r="3923">
          <cell r="A3923" t="str">
            <v>MD3302</v>
          </cell>
          <cell r="B3923" t="str">
            <v>MD2022084</v>
          </cell>
          <cell r="C3923" t="str">
            <v>mideer 涂色画卷  神奇动物园  4m</v>
          </cell>
          <cell r="D3923" t="str">
            <v>mideer Adhesive Colouring Scroll - The Magic Zoo</v>
          </cell>
          <cell r="E3923" t="str">
            <v>6936352533023</v>
          </cell>
          <cell r="F3923">
            <v>39.9</v>
          </cell>
          <cell r="G3923">
            <v>39.9</v>
          </cell>
          <cell r="H3923" t="str">
            <v>3+到20+</v>
          </cell>
          <cell r="I3923" t="str">
            <v>老品</v>
          </cell>
          <cell r="J3923" t="str">
            <v>1、产品同竞品差异点（优势点）：可撕贴的涂鸦画卷，反复贴不留胶，站立坐卧都能画
2、产品功能点：不透纸，适配多种画笔
3、产品设计优势：4m长图案不重复；米型可撕线，秒变小画卷；涂剪贴，全体验。
4、产品教育属性优势：
5、产品安全属性优势：大豆油墨印刷
6、产品相关服务优势：
7、其他：异味。
涂剪贴，全体验。</v>
          </cell>
          <cell r="K3923" t="str">
            <v>4米巨幅、可粘贴不留痕、加厚不透色，适用各种画笔</v>
          </cell>
          <cell r="L3923" t="str">
            <v/>
          </cell>
          <cell r="M3923" t="str">
            <v>销售商品</v>
          </cell>
          <cell r="N3923" t="str">
            <v>2022/10/24</v>
          </cell>
          <cell r="O3923">
            <v>15.162</v>
          </cell>
          <cell r="P3923">
            <v>0.23</v>
          </cell>
          <cell r="Q3923">
            <v>40</v>
          </cell>
          <cell r="R3923">
            <v>5.2</v>
          </cell>
          <cell r="S3923">
            <v>5.2</v>
          </cell>
          <cell r="T3923" t="str">
            <v>有</v>
          </cell>
          <cell r="U3923" t="str">
            <v>有</v>
          </cell>
          <cell r="V3923" t="str">
            <v>2190</v>
          </cell>
          <cell r="W3923">
            <v>40</v>
          </cell>
          <cell r="X3923">
            <v>4.5</v>
          </cell>
          <cell r="Y3923">
            <v>4.5</v>
          </cell>
          <cell r="Z3923">
            <v>42</v>
          </cell>
          <cell r="AA3923">
            <v>30</v>
          </cell>
          <cell r="AB3923">
            <v>34</v>
          </cell>
          <cell r="AC3923">
            <v>0.04284</v>
          </cell>
          <cell r="AD3923">
            <v>12.19</v>
          </cell>
          <cell r="AE3923">
            <v>11.65</v>
          </cell>
          <cell r="AF3923">
            <v>48</v>
          </cell>
          <cell r="AG3923" t="str">
            <v>否</v>
          </cell>
        </row>
        <row r="3924">
          <cell r="A3924" t="str">
            <v>MD4237</v>
          </cell>
          <cell r="B3924" t="str">
            <v>MD2022002</v>
          </cell>
          <cell r="C3924" t="str">
            <v>mideer 轻描淡彩涂色本  组合套装</v>
          </cell>
          <cell r="D3924" t="str">
            <v>无</v>
          </cell>
          <cell r="E3924" t="str">
            <v>6936352542377</v>
          </cell>
          <cell r="F3924">
            <v>96</v>
          </cell>
          <cell r="G3924">
            <v>80.84</v>
          </cell>
          <cell r="H3924" t="str">
            <v/>
          </cell>
          <cell r="I3924" t="str">
            <v>老品</v>
          </cell>
          <cell r="J3924" t="str">
            <v/>
          </cell>
          <cell r="K3924" t="str">
            <v>画笔、画本、水彩一套包含，一页一颜料不怕混</v>
          </cell>
          <cell r="L3924" t="str">
            <v/>
          </cell>
          <cell r="M3924" t="str">
            <v>ODM单</v>
          </cell>
          <cell r="N3924" t="str">
            <v>2022/10/25</v>
          </cell>
          <cell r="O3924">
            <v>30.72</v>
          </cell>
          <cell r="P3924">
            <v>0.56</v>
          </cell>
          <cell r="Q3924">
            <v>24.5</v>
          </cell>
          <cell r="R3924">
            <v>20.5</v>
          </cell>
          <cell r="S3924">
            <v>1.8</v>
          </cell>
          <cell r="T3924" t="str">
            <v>有</v>
          </cell>
          <cell r="U3924" t="str">
            <v/>
          </cell>
          <cell r="V3924" t="str">
            <v>2190</v>
          </cell>
        </row>
        <row r="3924">
          <cell r="AC3924">
            <v>0</v>
          </cell>
        </row>
        <row r="3924">
          <cell r="AG3924" t="str">
            <v/>
          </cell>
        </row>
        <row r="3925">
          <cell r="A3925" t="str">
            <v>MD6282</v>
          </cell>
          <cell r="B3925" t="str">
            <v>MD2022095</v>
          </cell>
          <cell r="C3925" t="str">
            <v>mideer 点点启蒙涂鸦本  神奇妙想国</v>
          </cell>
          <cell r="D3925" t="str">
            <v>mideer Magic Dot Dot - Wonderland</v>
          </cell>
          <cell r="E3925" t="str">
            <v>6936352562825</v>
          </cell>
          <cell r="F3925">
            <v>29.9</v>
          </cell>
          <cell r="G3925">
            <v>29.89</v>
          </cell>
          <cell r="H3925" t="str">
            <v>3+到20+</v>
          </cell>
          <cell r="I3925" t="str">
            <v>老品</v>
          </cell>
          <cell r="J3925" t="str">
            <v>1、产品同竞品差异点（优势点）：隐藏式2页。3页大场景；点线面，绘画技巧全掌握
2、产品功能点：涂鸦，创作，手工，3大玩法还不停
3、产品设计优势：
4、产品教育属性优势：
5、产品安全属性优势：
6、产品相关服务优势：
7、其他：200g加厚双胶纸，不透纸</v>
          </cell>
          <cell r="K3925" t="str">
            <v>涂鸦、手工、创作三大玩法，掌握点线面</v>
          </cell>
          <cell r="L3925" t="str">
            <v/>
          </cell>
          <cell r="M3925" t="str">
            <v>销售商品</v>
          </cell>
          <cell r="N3925" t="str">
            <v>2022/12/05</v>
          </cell>
          <cell r="O3925">
            <v>11.362</v>
          </cell>
          <cell r="P3925">
            <v>0.47</v>
          </cell>
          <cell r="Q3925">
            <v>27.6</v>
          </cell>
          <cell r="R3925">
            <v>25.4</v>
          </cell>
          <cell r="S3925">
            <v>0.7</v>
          </cell>
          <cell r="T3925" t="str">
            <v>有</v>
          </cell>
          <cell r="U3925" t="str">
            <v/>
          </cell>
          <cell r="V3925" t="str">
            <v>2190</v>
          </cell>
          <cell r="W3925">
            <v>27.6</v>
          </cell>
          <cell r="X3925">
            <v>25.4</v>
          </cell>
          <cell r="Y3925">
            <v>0.7</v>
          </cell>
          <cell r="Z3925">
            <v>29</v>
          </cell>
          <cell r="AA3925">
            <v>27</v>
          </cell>
          <cell r="AB3925">
            <v>23.5</v>
          </cell>
          <cell r="AC3925">
            <v>0.0184005</v>
          </cell>
          <cell r="AD3925">
            <v>11.73</v>
          </cell>
          <cell r="AE3925">
            <v>12.6</v>
          </cell>
          <cell r="AF3925">
            <v>25</v>
          </cell>
          <cell r="AG3925" t="str">
            <v/>
          </cell>
        </row>
        <row r="3926">
          <cell r="A3926" t="str">
            <v>MD6281</v>
          </cell>
          <cell r="B3926" t="str">
            <v>MD2022095</v>
          </cell>
          <cell r="C3926" t="str">
            <v>mideer 点点启蒙涂鸦本  奇幻梦乐园</v>
          </cell>
          <cell r="D3926" t="str">
            <v>mideer Magic Dot Dot - Dreamland</v>
          </cell>
          <cell r="E3926" t="str">
            <v>6936352562818</v>
          </cell>
          <cell r="F3926">
            <v>29.9</v>
          </cell>
          <cell r="G3926">
            <v>29.89</v>
          </cell>
          <cell r="H3926" t="str">
            <v>3+到20+</v>
          </cell>
          <cell r="I3926" t="str">
            <v>老品</v>
          </cell>
          <cell r="J3926" t="str">
            <v>1、产品同竞品差异点（优势点）：隐藏式2页。3页大场景；点线面，绘画技巧全掌握
2、产品功能点：涂鸦，创作，手工，3大玩法还不停
3、产品设计优势：
4、产品教育属性优势：
5、产品安全属性优势：
6、产品相关服务优势：
7、其他：200g加厚双胶纸，不透纸</v>
          </cell>
          <cell r="K3926" t="str">
            <v>涂鸦、手工、创作三大玩法，掌握点线面</v>
          </cell>
          <cell r="L3926" t="str">
            <v/>
          </cell>
          <cell r="M3926" t="str">
            <v>销售商品</v>
          </cell>
          <cell r="N3926" t="str">
            <v>2022/12/05</v>
          </cell>
          <cell r="O3926">
            <v>11.362</v>
          </cell>
          <cell r="P3926">
            <v>0.48</v>
          </cell>
          <cell r="Q3926">
            <v>27.6</v>
          </cell>
          <cell r="R3926">
            <v>25.4</v>
          </cell>
          <cell r="S3926">
            <v>0.7</v>
          </cell>
          <cell r="T3926" t="str">
            <v>有</v>
          </cell>
          <cell r="U3926" t="str">
            <v/>
          </cell>
          <cell r="V3926" t="str">
            <v>2190</v>
          </cell>
          <cell r="W3926">
            <v>27.6</v>
          </cell>
          <cell r="X3926">
            <v>25.4</v>
          </cell>
          <cell r="Y3926">
            <v>1</v>
          </cell>
          <cell r="Z3926">
            <v>30</v>
          </cell>
          <cell r="AA3926">
            <v>27.3</v>
          </cell>
          <cell r="AB3926">
            <v>23.7</v>
          </cell>
          <cell r="AC3926">
            <v>0.0194103</v>
          </cell>
          <cell r="AD3926">
            <v>11.73</v>
          </cell>
          <cell r="AE3926">
            <v>12.38</v>
          </cell>
          <cell r="AF3926">
            <v>25</v>
          </cell>
          <cell r="AG3926" t="str">
            <v/>
          </cell>
        </row>
        <row r="3927">
          <cell r="A3927" t="str">
            <v>MD4214-CT01</v>
          </cell>
          <cell r="B3927" t="str">
            <v>MD2022056</v>
          </cell>
          <cell r="C3927" t="str">
            <v>mideer 创想涂色本  我的动物朋友 全英语版</v>
          </cell>
          <cell r="D3927" t="str">
            <v>mideer Coloring Book - My Animal Friends</v>
          </cell>
          <cell r="E3927" t="str">
            <v>6936352563891</v>
          </cell>
          <cell r="F3927">
            <v>19.9</v>
          </cell>
          <cell r="G3927">
            <v>29.89</v>
          </cell>
          <cell r="H3927" t="str">
            <v>3+到20+</v>
          </cell>
          <cell r="I3927" t="str">
            <v>老品</v>
          </cell>
          <cell r="J3927" t="str">
            <v>1、产品同竞品差异点（优势点）：
2、产品功能点：
3、产品设计优势：
4、产品教育属性优势：
5、产品安全属性优势：
6、产品相关服务优势：
7、其他：</v>
          </cell>
          <cell r="K3927" t="str">
            <v>大色块涂鸦、够厚不透墨、比A4纸更大尺寸，更畅快</v>
          </cell>
          <cell r="L3927" t="str">
            <v/>
          </cell>
          <cell r="M3927" t="str">
            <v>销售商品</v>
          </cell>
          <cell r="N3927" t="str">
            <v>2023/03/21</v>
          </cell>
          <cell r="O3927">
            <v>7.562</v>
          </cell>
          <cell r="P3927">
            <v>0.3</v>
          </cell>
          <cell r="Q3927">
            <v>27.6</v>
          </cell>
          <cell r="R3927">
            <v>25.4</v>
          </cell>
          <cell r="S3927">
            <v>0.6</v>
          </cell>
          <cell r="T3927" t="str">
            <v>有</v>
          </cell>
          <cell r="U3927" t="str">
            <v/>
          </cell>
          <cell r="V3927" t="str">
            <v>2190</v>
          </cell>
        </row>
        <row r="3927">
          <cell r="Z3927">
            <v>29.5</v>
          </cell>
          <cell r="AA3927">
            <v>27</v>
          </cell>
          <cell r="AB3927">
            <v>17.5</v>
          </cell>
          <cell r="AC3927">
            <v>0.01393875</v>
          </cell>
          <cell r="AD3927">
            <v>9</v>
          </cell>
          <cell r="AE3927">
            <v>9.2</v>
          </cell>
          <cell r="AF3927">
            <v>30</v>
          </cell>
          <cell r="AG3927" t="str">
            <v/>
          </cell>
        </row>
        <row r="3928">
          <cell r="A3928" t="str">
            <v>MD2235</v>
          </cell>
          <cell r="B3928" t="str">
            <v>MD2023006</v>
          </cell>
          <cell r="C3928" t="str">
            <v>mideer 创想指印绘画本  花园秘境</v>
          </cell>
          <cell r="D3928" t="str">
            <v>mideer Creative Finger Paint Kit - Secret Garden</v>
          </cell>
          <cell r="E3928" t="str">
            <v>6936352522355</v>
          </cell>
          <cell r="F3928">
            <v>59.9</v>
          </cell>
          <cell r="G3928">
            <v>59.9</v>
          </cell>
          <cell r="H3928" t="str">
            <v>3+到20+</v>
          </cell>
          <cell r="I3928" t="str">
            <v>老品</v>
          </cell>
          <cell r="J3928" t="str">
            <v>1、产品同竞品差异点（优势点）：
2、产品功能点：印泥，彩铅全配齐，一站式涂鸦体验，打开就能玩
3、产品设计优势：50多页，每页都有新知识4、产品教育属性优势；玩法多多，学习不同绘画技巧；故事书绘本，引导宝宝更好创作
5、产品安全属性优势：
6、产品相关服务优势：
7、其他：可水洗印泥，好擦洗不留痕</v>
          </cell>
          <cell r="K3928" t="str">
            <v>自带印泥、轻松洗不留痕、50页场景不重样</v>
          </cell>
          <cell r="L3928" t="str">
            <v/>
          </cell>
          <cell r="M3928" t="str">
            <v>销售商品</v>
          </cell>
          <cell r="N3928" t="str">
            <v>2023/03/24</v>
          </cell>
          <cell r="O3928">
            <v>22.762</v>
          </cell>
          <cell r="P3928">
            <v>0.35</v>
          </cell>
          <cell r="Q3928">
            <v>22</v>
          </cell>
          <cell r="R3928">
            <v>22</v>
          </cell>
          <cell r="S3928">
            <v>2.2</v>
          </cell>
          <cell r="T3928" t="str">
            <v>有</v>
          </cell>
          <cell r="U3928" t="str">
            <v/>
          </cell>
          <cell r="V3928" t="str">
            <v>2190</v>
          </cell>
        </row>
        <row r="3928">
          <cell r="Z3928">
            <v>46.5</v>
          </cell>
          <cell r="AA3928">
            <v>24</v>
          </cell>
          <cell r="AB3928">
            <v>26</v>
          </cell>
          <cell r="AC3928">
            <v>0.029016</v>
          </cell>
          <cell r="AD3928">
            <v>7</v>
          </cell>
          <cell r="AE3928">
            <v>7.6</v>
          </cell>
          <cell r="AF3928">
            <v>20</v>
          </cell>
          <cell r="AG3928" t="str">
            <v/>
          </cell>
        </row>
        <row r="3929">
          <cell r="A3929" t="str">
            <v>MD2236</v>
          </cell>
          <cell r="B3929" t="str">
            <v>MD2023006</v>
          </cell>
          <cell r="C3929" t="str">
            <v>mideer 创想指印绘画本  动物派对</v>
          </cell>
          <cell r="D3929" t="str">
            <v>mideer Creative Finger Paint Kit - Animal Party</v>
          </cell>
          <cell r="E3929" t="str">
            <v>6936352522362</v>
          </cell>
          <cell r="F3929">
            <v>59.9</v>
          </cell>
          <cell r="G3929">
            <v>59.9</v>
          </cell>
          <cell r="H3929" t="str">
            <v>3+到20+</v>
          </cell>
          <cell r="I3929" t="str">
            <v>老品</v>
          </cell>
          <cell r="J3929" t="str">
            <v>1、产品同竞品差异点（优势点）：
2、产品功能点：印泥，彩铅全配齐，一站式涂鸦体验，打开就能玩
3、产品设计优势：50多页，每页都有新知识4、产品教育属性优势；玩法多多，学习不同绘画技巧；故事书绘本，引导宝宝更好创作
5、产品安全属性优势：
6、产品相关服务优势：
7、其他：可水洗印泥，好擦洗不留痕</v>
          </cell>
          <cell r="K3929" t="str">
            <v>自带印泥、轻松洗不留痕、50页场景不重样</v>
          </cell>
          <cell r="L3929" t="str">
            <v/>
          </cell>
          <cell r="M3929" t="str">
            <v>销售商品</v>
          </cell>
          <cell r="N3929" t="str">
            <v>2023/03/24</v>
          </cell>
          <cell r="O3929">
            <v>22.762</v>
          </cell>
          <cell r="P3929">
            <v>0.35</v>
          </cell>
          <cell r="Q3929">
            <v>22</v>
          </cell>
          <cell r="R3929">
            <v>22</v>
          </cell>
          <cell r="S3929">
            <v>2.2</v>
          </cell>
          <cell r="T3929" t="str">
            <v>有</v>
          </cell>
          <cell r="U3929" t="str">
            <v/>
          </cell>
          <cell r="V3929" t="str">
            <v>2190</v>
          </cell>
          <cell r="W3929">
            <v>22</v>
          </cell>
          <cell r="X3929">
            <v>22</v>
          </cell>
          <cell r="Y3929">
            <v>2.2</v>
          </cell>
          <cell r="Z3929">
            <v>46.5</v>
          </cell>
          <cell r="AA3929">
            <v>24</v>
          </cell>
          <cell r="AB3929">
            <v>26</v>
          </cell>
          <cell r="AC3929">
            <v>0.029016</v>
          </cell>
          <cell r="AD3929">
            <v>7</v>
          </cell>
          <cell r="AE3929">
            <v>7.7</v>
          </cell>
          <cell r="AF3929">
            <v>20</v>
          </cell>
          <cell r="AG3929" t="str">
            <v/>
          </cell>
        </row>
        <row r="3930">
          <cell r="A3930" t="str">
            <v>MD1264</v>
          </cell>
          <cell r="B3930" t="str">
            <v>MD2023036</v>
          </cell>
          <cell r="C3930" t="str">
            <v>mideer阿基米德积木-MIni系列原木色100pcs</v>
          </cell>
          <cell r="D3930" t="str">
            <v>mideer Archimedes Blocks- Burlywood 100PCS</v>
          </cell>
          <cell r="E3930" t="str">
            <v>6936352512646</v>
          </cell>
          <cell r="F3930">
            <v>59</v>
          </cell>
          <cell r="G3930">
            <v>69.94</v>
          </cell>
          <cell r="H3930" t="str">
            <v>3+到20+</v>
          </cell>
          <cell r="I3930" t="str">
            <v>老品</v>
          </cell>
          <cell r="J3930" t="str">
            <v>1、产品同竞品差异点（优势点）：超多的sku，超多选择
2、产品功能点：露底水漆，加大摩擦更好搭
3、产品设计优势：彩虹/原木高级感配色
4、产品教育属性优势：锻炼创造力、安全感、平衡力等
5、产品安全属性优势：原生安全实心松木
6、产品相关服务优势：
7、其他：</v>
          </cell>
          <cell r="K3930" t="str">
            <v>长度缩短为原积木的1/2、搭出更多惊喜造型</v>
          </cell>
          <cell r="L3930" t="str">
            <v/>
          </cell>
          <cell r="M3930" t="str">
            <v>销售商品</v>
          </cell>
          <cell r="N3930" t="str">
            <v>2023/05/26</v>
          </cell>
          <cell r="O3930">
            <v>26.55</v>
          </cell>
          <cell r="P3930">
            <v>0.88</v>
          </cell>
          <cell r="Q3930">
            <v>24.6</v>
          </cell>
          <cell r="R3930">
            <v>25.6</v>
          </cell>
          <cell r="S3930">
            <v>3.2</v>
          </cell>
          <cell r="T3930" t="str">
            <v>有</v>
          </cell>
          <cell r="U3930" t="str">
            <v/>
          </cell>
          <cell r="V3930" t="str">
            <v>2190</v>
          </cell>
        </row>
        <row r="3930">
          <cell r="Z3930">
            <v>28.3</v>
          </cell>
          <cell r="AA3930">
            <v>27.5</v>
          </cell>
          <cell r="AB3930">
            <v>27</v>
          </cell>
          <cell r="AC3930">
            <v>0.02101275</v>
          </cell>
          <cell r="AD3930">
            <v>7.04</v>
          </cell>
          <cell r="AE3930">
            <v>7</v>
          </cell>
          <cell r="AF3930">
            <v>8</v>
          </cell>
          <cell r="AG3930" t="str">
            <v/>
          </cell>
        </row>
        <row r="3931">
          <cell r="A3931" t="str">
            <v>MD2237</v>
          </cell>
          <cell r="B3931" t="str">
            <v>MD2023006</v>
          </cell>
          <cell r="C3931" t="str">
            <v>mideer 创想指印绘画本  城市漫游</v>
          </cell>
          <cell r="D3931" t="str">
            <v>mideer Creative Finger Paint Kit - City Wander</v>
          </cell>
          <cell r="E3931" t="str">
            <v>6936352522379</v>
          </cell>
          <cell r="F3931">
            <v>59.9</v>
          </cell>
          <cell r="G3931">
            <v>59.9</v>
          </cell>
          <cell r="H3931" t="str">
            <v>3+到20+</v>
          </cell>
          <cell r="I3931" t="str">
            <v>老品</v>
          </cell>
          <cell r="J3931" t="str">
            <v>1、产品同竞品差异点（优势点）：
2、产品功能点：印泥，彩铅全配齐，一站式涂鸦体验，打开就能玩
3、产品设计优势：50多页，每页都有新知识4、产品教育属性优势；玩法多多，学习不同绘画技巧；故事书绘本，引导宝宝更好创作
5、产品安全属性优势：
6、产品相关服务优势：
7、其他：可水洗印泥，好擦洗不留痕</v>
          </cell>
          <cell r="K3931" t="str">
            <v>自带印泥、轻松洗不留痕、50页场景不重样</v>
          </cell>
          <cell r="L3931" t="str">
            <v/>
          </cell>
          <cell r="M3931" t="str">
            <v>销售商品</v>
          </cell>
          <cell r="N3931" t="str">
            <v>2023/03/24</v>
          </cell>
          <cell r="O3931">
            <v>22.762</v>
          </cell>
          <cell r="P3931">
            <v>0.35</v>
          </cell>
          <cell r="Q3931">
            <v>22</v>
          </cell>
          <cell r="R3931">
            <v>22</v>
          </cell>
          <cell r="S3931">
            <v>2.2</v>
          </cell>
          <cell r="T3931" t="str">
            <v>有</v>
          </cell>
          <cell r="U3931" t="str">
            <v/>
          </cell>
          <cell r="V3931" t="str">
            <v>2190</v>
          </cell>
        </row>
        <row r="3931">
          <cell r="Z3931">
            <v>46.5</v>
          </cell>
          <cell r="AA3931">
            <v>24</v>
          </cell>
          <cell r="AB3931">
            <v>26</v>
          </cell>
          <cell r="AC3931">
            <v>0.029016</v>
          </cell>
          <cell r="AD3931">
            <v>7</v>
          </cell>
          <cell r="AE3931">
            <v>8</v>
          </cell>
          <cell r="AF3931">
            <v>20</v>
          </cell>
          <cell r="AG3931" t="str">
            <v/>
          </cell>
        </row>
        <row r="3932">
          <cell r="A3932" t="str">
            <v>MD6308</v>
          </cell>
          <cell r="B3932" t="str">
            <v>MD2022002</v>
          </cell>
          <cell r="C3932" t="str">
            <v>mideer 轻描淡彩涂色本  童话漫游</v>
          </cell>
          <cell r="D3932" t="str">
            <v>mideer Watercolour Painting - Fairy Dreams</v>
          </cell>
          <cell r="E3932" t="str">
            <v>6936352563082</v>
          </cell>
          <cell r="F3932">
            <v>49.9</v>
          </cell>
          <cell r="G3932">
            <v>49.9</v>
          </cell>
          <cell r="H3932" t="str">
            <v/>
          </cell>
          <cell r="I3932" t="str">
            <v>老品</v>
          </cell>
          <cell r="J3932" t="str">
            <v/>
          </cell>
          <cell r="K3932" t="str">
            <v>画笔、画本、水彩一套包含，一页一颜料不怕混</v>
          </cell>
          <cell r="L3932" t="str">
            <v/>
          </cell>
          <cell r="M3932" t="str">
            <v>销售商品</v>
          </cell>
          <cell r="N3932" t="str">
            <v>2023/03/27</v>
          </cell>
          <cell r="O3932">
            <v>18.962</v>
          </cell>
          <cell r="P3932">
            <v>0.421</v>
          </cell>
          <cell r="Q3932">
            <v>25</v>
          </cell>
          <cell r="R3932">
            <v>25</v>
          </cell>
          <cell r="S3932">
            <v>1.7</v>
          </cell>
          <cell r="T3932" t="str">
            <v>有</v>
          </cell>
          <cell r="U3932" t="str">
            <v/>
          </cell>
          <cell r="V3932" t="str">
            <v>2190</v>
          </cell>
        </row>
        <row r="3932">
          <cell r="AC3932">
            <v>0</v>
          </cell>
        </row>
        <row r="3932">
          <cell r="AG3932" t="str">
            <v/>
          </cell>
        </row>
        <row r="3933">
          <cell r="A3933" t="str">
            <v>MD6309</v>
          </cell>
          <cell r="B3933" t="str">
            <v>MD2022002</v>
          </cell>
          <cell r="C3933" t="str">
            <v>mideer 轻描淡彩涂色本  奇境探险</v>
          </cell>
          <cell r="D3933" t="str">
            <v>mideer Watercolour Painting - Wonderland Expedition</v>
          </cell>
          <cell r="E3933" t="str">
            <v>6936352563099</v>
          </cell>
          <cell r="F3933">
            <v>49.9</v>
          </cell>
          <cell r="G3933">
            <v>49.9</v>
          </cell>
          <cell r="H3933" t="str">
            <v/>
          </cell>
          <cell r="I3933" t="str">
            <v>老品</v>
          </cell>
          <cell r="J3933" t="str">
            <v/>
          </cell>
          <cell r="K3933" t="str">
            <v>画笔、画本、水彩一套包含，一页一颜料不怕混</v>
          </cell>
          <cell r="L3933" t="str">
            <v/>
          </cell>
          <cell r="M3933" t="str">
            <v>销售商品</v>
          </cell>
          <cell r="N3933" t="str">
            <v>2023/03/27</v>
          </cell>
          <cell r="O3933">
            <v>18.962</v>
          </cell>
          <cell r="P3933">
            <v>0.421</v>
          </cell>
          <cell r="Q3933">
            <v>25</v>
          </cell>
          <cell r="R3933">
            <v>25</v>
          </cell>
          <cell r="S3933">
            <v>1.7</v>
          </cell>
          <cell r="T3933" t="str">
            <v>有</v>
          </cell>
          <cell r="U3933" t="str">
            <v/>
          </cell>
          <cell r="V3933" t="str">
            <v>2190</v>
          </cell>
        </row>
        <row r="3933">
          <cell r="AC3933">
            <v>0</v>
          </cell>
        </row>
        <row r="3933">
          <cell r="AG3933" t="str">
            <v/>
          </cell>
        </row>
        <row r="3934">
          <cell r="A3934" t="str">
            <v>MD4110</v>
          </cell>
          <cell r="B3934" t="str">
            <v>MD2020005</v>
          </cell>
          <cell r="C3934" t="str">
            <v>mideer 手指画颜料  好饿的毛毛虫  8色</v>
          </cell>
          <cell r="D3934" t="str">
            <v>mideer Finger Paint - The Very Hungry Caterpillar</v>
          </cell>
          <cell r="E3934" t="str">
            <v>6936352541103</v>
          </cell>
          <cell r="F3934">
            <v>55</v>
          </cell>
          <cell r="G3934">
            <v>55.03</v>
          </cell>
          <cell r="H3934" t="str">
            <v>3+到20+</v>
          </cell>
          <cell r="I3934" t="str">
            <v>老品</v>
          </cell>
          <cell r="J3934" t="str">
            <v>1、产品同竞品差异点（优势点）：
2、产品功能点：
3、产品设计优势：
4、产品教育属性优势：
5、产品安全属性优势：
6、产品相关服务优势：
7、其他：</v>
          </cell>
          <cell r="K3934" t="str">
            <v>1.可水洗慕斯手指画 2.国际严格保障 3.皮肤、瓷砖 皆可用清水冲洗 4.慕斯质地 亲肤细腻易涂抹 5.色彩纯正 大容量更耐用 6.积分勋章 鼓励宝宝自由创作 7.3个阶段 助力宝宝阶梯式成长（手指印画、全手指画、综合应用） 8.4种技法 提升宝宝动手能力（点触、平安、拖画、其它部位） 9.分布式图解教程 简单易学好操作 10.手指画主题绘本 玩中掌握绘画技巧 11.加大尺寸 创作更尽兴；加厚纸张 不渗透；可撕设计 翻页不晕染</v>
          </cell>
          <cell r="L3934" t="str">
            <v>1. Super washable mousse finger paint 2. Internationally certified strict safety protection 3. Washes clean from skin and tiles with water 4. Mousse texture Skin-friendly smooth and easy to spread 5. Pure vibrant colors Large capacity for long-lasting use 6. Reward point badges Encourage free creative expression 7. Three learning stages Support step-by-step growth (Finger stamping Full finger painting Integrated application) 8. Four techniques Build hands-on skills (Tapping Pressing Drag painting Using other body parts) 9. Distributed step-by-step illustrated guides Simple to learn Easy to use 10. Themed finger painting activity book Learn painting skills through play 11. Extra-large size Create freely Thicker paper No bleed-through Tear-off design Pages won’t smudge (Extra-large size Thicker paper Tear-off design)</v>
          </cell>
          <cell r="M3934" t="str">
            <v>销售商品</v>
          </cell>
          <cell r="N3934" t="str">
            <v>2020/05/14</v>
          </cell>
          <cell r="O3934">
            <v>20.9</v>
          </cell>
          <cell r="P3934">
            <v>0.68</v>
          </cell>
          <cell r="Q3934">
            <v>15.5</v>
          </cell>
          <cell r="R3934">
            <v>13</v>
          </cell>
          <cell r="S3934">
            <v>8</v>
          </cell>
          <cell r="T3934" t="str">
            <v>有</v>
          </cell>
          <cell r="U3934" t="str">
            <v>有</v>
          </cell>
          <cell r="V3934" t="str">
            <v>1095</v>
          </cell>
          <cell r="W3934">
            <v>15.5</v>
          </cell>
          <cell r="X3934">
            <v>12.5</v>
          </cell>
          <cell r="Y3934">
            <v>8</v>
          </cell>
          <cell r="Z3934">
            <v>33</v>
          </cell>
          <cell r="AA3934">
            <v>26</v>
          </cell>
          <cell r="AB3934">
            <v>42.5</v>
          </cell>
          <cell r="AC3934">
            <v>0.036465</v>
          </cell>
          <cell r="AD3934">
            <v>12.06</v>
          </cell>
          <cell r="AE3934">
            <v>12.73</v>
          </cell>
          <cell r="AF3934">
            <v>18</v>
          </cell>
          <cell r="AG3934" t="str">
            <v>否</v>
          </cell>
        </row>
        <row r="3935">
          <cell r="A3935" t="str">
            <v>MD4150</v>
          </cell>
          <cell r="B3935" t="str">
            <v>MD2020004</v>
          </cell>
          <cell r="C3935" t="str">
            <v>mideer 神奇手指画涂鸦本</v>
          </cell>
          <cell r="D3935" t="str">
            <v>mideer Finger Paintings</v>
          </cell>
          <cell r="E3935" t="str">
            <v>6936352541509</v>
          </cell>
          <cell r="F3935">
            <v>35</v>
          </cell>
          <cell r="G3935">
            <v>35</v>
          </cell>
          <cell r="H3935" t="str">
            <v>3+到20+</v>
          </cell>
          <cell r="I3935" t="str">
            <v>老品</v>
          </cell>
          <cell r="J3935" t="str">
            <v>1、产品同竞品差异点（优势点）：
2、产品功能点：
3、产品设计优势：
4、产品教育属性优势：
5、产品安全属性优势：
6、产品相关服务优势：
7、其他：</v>
          </cell>
          <cell r="K3935" t="str">
            <v>1). 玩学一体指印画指南 —— 开启指尖上的艺术启蒙
2). 三大科学进阶阶段：
* 点线启蒙 —— 锻炼指尖精细控制力
* 全掌协调 —— 强化手部肌肉与协调性
* 全方位创意应用 —— 综合运用，激发无限艺术创造力</v>
          </cell>
          <cell r="L3935" t="str">
            <v>Play-and-learn finger painting guide
3 progressive stages:
Dots &amp; lines
Full-hand coordination
Comprehensive creative application</v>
          </cell>
          <cell r="M3935" t="str">
            <v>销售商品</v>
          </cell>
          <cell r="N3935" t="str">
            <v>2020/05/14</v>
          </cell>
          <cell r="O3935">
            <v>13.3</v>
          </cell>
          <cell r="P3935">
            <v>0.32</v>
          </cell>
          <cell r="Q3935">
            <v>21</v>
          </cell>
          <cell r="R3935">
            <v>25</v>
          </cell>
          <cell r="S3935">
            <v>0.7</v>
          </cell>
          <cell r="T3935" t="str">
            <v>有</v>
          </cell>
          <cell r="U3935" t="str">
            <v/>
          </cell>
          <cell r="V3935" t="str">
            <v>2190</v>
          </cell>
          <cell r="W3935">
            <v>25</v>
          </cell>
          <cell r="X3935">
            <v>20.9</v>
          </cell>
          <cell r="Y3935">
            <v>0</v>
          </cell>
          <cell r="Z3935">
            <v>26.5</v>
          </cell>
          <cell r="AA3935">
            <v>23</v>
          </cell>
          <cell r="AB3935">
            <v>20.2</v>
          </cell>
          <cell r="AC3935">
            <v>0.0123119</v>
          </cell>
          <cell r="AD3935">
            <v>7.9</v>
          </cell>
          <cell r="AE3935">
            <v>8</v>
          </cell>
          <cell r="AF3935">
            <v>24</v>
          </cell>
          <cell r="AG3935" t="str">
            <v/>
          </cell>
        </row>
        <row r="3936">
          <cell r="A3936" t="str">
            <v>MD4131</v>
          </cell>
          <cell r="B3936" t="str">
            <v>MD2020019</v>
          </cell>
          <cell r="C3936" t="str">
            <v>mideer 湿拓画</v>
          </cell>
          <cell r="D3936" t="str">
            <v>mideer Marbling Paint Kit</v>
          </cell>
          <cell r="E3936" t="str">
            <v>6936352541318</v>
          </cell>
          <cell r="F3936">
            <v>79</v>
          </cell>
          <cell r="G3936">
            <v>79</v>
          </cell>
          <cell r="H3936" t="str">
            <v/>
          </cell>
          <cell r="I3936" t="str">
            <v>老品</v>
          </cell>
          <cell r="J3936" t="str">
            <v/>
          </cell>
          <cell r="K3936" t="str">
            <v>暂缺</v>
          </cell>
          <cell r="L3936" t="str">
            <v/>
          </cell>
          <cell r="M3936" t="str">
            <v>销售商品</v>
          </cell>
          <cell r="N3936" t="str">
            <v>2020/10/13</v>
          </cell>
          <cell r="O3936">
            <v>30.02</v>
          </cell>
          <cell r="P3936">
            <v>0.74</v>
          </cell>
          <cell r="Q3936">
            <v>31.8</v>
          </cell>
          <cell r="R3936">
            <v>24</v>
          </cell>
          <cell r="S3936">
            <v>5.8</v>
          </cell>
          <cell r="T3936" t="str">
            <v>有</v>
          </cell>
          <cell r="U3936" t="str">
            <v/>
          </cell>
          <cell r="V3936" t="str">
            <v>2190</v>
          </cell>
        </row>
        <row r="3936">
          <cell r="AC3936">
            <v>0</v>
          </cell>
        </row>
        <row r="3936">
          <cell r="AG3936" t="str">
            <v>是</v>
          </cell>
        </row>
        <row r="3937">
          <cell r="A3937" t="str">
            <v>MD4119</v>
          </cell>
          <cell r="B3937" t="str">
            <v>MD2021008</v>
          </cell>
          <cell r="C3937" t="str">
            <v>mideer 绘画笔刷套装</v>
          </cell>
          <cell r="D3937" t="str">
            <v>mideer Brushes</v>
          </cell>
          <cell r="E3937" t="str">
            <v>6936352541196</v>
          </cell>
          <cell r="F3937">
            <v>19.9</v>
          </cell>
          <cell r="G3937">
            <v>17.28</v>
          </cell>
          <cell r="H3937" t="str">
            <v/>
          </cell>
          <cell r="I3937" t="str">
            <v>老品</v>
          </cell>
          <cell r="J3937" t="str">
            <v/>
          </cell>
          <cell r="K3937" t="str">
            <v>暂缺</v>
          </cell>
          <cell r="L3937" t="str">
            <v/>
          </cell>
          <cell r="M3937" t="str">
            <v>销售商品</v>
          </cell>
          <cell r="N3937" t="str">
            <v>2021/03/01</v>
          </cell>
          <cell r="O3937">
            <v>6.567</v>
          </cell>
        </row>
        <row r="3937">
          <cell r="Q3937">
            <v>0</v>
          </cell>
          <cell r="R3937">
            <v>0</v>
          </cell>
          <cell r="S3937">
            <v>0</v>
          </cell>
          <cell r="T3937" t="str">
            <v>有</v>
          </cell>
          <cell r="U3937" t="str">
            <v/>
          </cell>
          <cell r="V3937" t="str">
            <v>2190</v>
          </cell>
        </row>
        <row r="3937">
          <cell r="AC3937">
            <v>0</v>
          </cell>
        </row>
        <row r="3937">
          <cell r="AG3937" t="str">
            <v/>
          </cell>
        </row>
        <row r="3938">
          <cell r="A3938" t="str">
            <v>MD4159</v>
          </cell>
          <cell r="B3938" t="str">
            <v>MD2021020</v>
          </cell>
          <cell r="C3938" t="str">
            <v>mideer 大脚丫调色盘</v>
          </cell>
          <cell r="D3938" t="str">
            <v>mideer Palette</v>
          </cell>
          <cell r="E3938" t="str">
            <v>6936352541592</v>
          </cell>
          <cell r="F3938">
            <v>19.9</v>
          </cell>
          <cell r="G3938">
            <v>19.88</v>
          </cell>
          <cell r="H3938" t="str">
            <v>3+到20+</v>
          </cell>
          <cell r="I3938" t="str">
            <v>老品</v>
          </cell>
          <cell r="J3938" t="str">
            <v>1、产品同竞品差异点（优势点）：
2、产品功能点：
3、产品设计优势：
4、产品教育属性优势：
5、产品安全属性优势：
6、产品相关服务优势：
7、其他：</v>
          </cell>
          <cell r="K3938" t="str">
            <v>趣味脚丫造型调色盘 —— 让艺术创作更有趣</v>
          </cell>
          <cell r="L3938" t="str">
            <v>Fun foot-shaped mixing palette</v>
          </cell>
          <cell r="M3938" t="str">
            <v>销售商品</v>
          </cell>
          <cell r="N3938" t="str">
            <v>2021/06/02</v>
          </cell>
          <cell r="O3938">
            <v>7.562</v>
          </cell>
          <cell r="P3938">
            <v>0.12</v>
          </cell>
          <cell r="Q3938">
            <v>26.5</v>
          </cell>
          <cell r="R3938">
            <v>19.2</v>
          </cell>
          <cell r="S3938">
            <v>1.3</v>
          </cell>
          <cell r="T3938" t="str">
            <v>有</v>
          </cell>
          <cell r="U3938" t="str">
            <v/>
          </cell>
          <cell r="V3938" t="str">
            <v>2190</v>
          </cell>
          <cell r="W3938">
            <v>36.5</v>
          </cell>
          <cell r="X3938">
            <v>19.3</v>
          </cell>
          <cell r="Y3938">
            <v>0</v>
          </cell>
          <cell r="Z3938">
            <v>38</v>
          </cell>
          <cell r="AA3938">
            <v>27.5</v>
          </cell>
          <cell r="AB3938">
            <v>22</v>
          </cell>
          <cell r="AC3938">
            <v>0.02299</v>
          </cell>
          <cell r="AD3938">
            <v>5.12</v>
          </cell>
          <cell r="AE3938">
            <v>5.32</v>
          </cell>
          <cell r="AF3938">
            <v>40</v>
          </cell>
          <cell r="AG3938" t="str">
            <v/>
          </cell>
        </row>
        <row r="3939">
          <cell r="A3939" t="str">
            <v>MD1190</v>
          </cell>
          <cell r="B3939" t="str">
            <v>MD2023012</v>
          </cell>
          <cell r="C3939" t="str">
            <v>mideer儿童护齿牙刷-云朵蓝</v>
          </cell>
          <cell r="D3939" t="str">
            <v>mideer Kids Dental Care Toothbrush - Cloud Blue</v>
          </cell>
          <cell r="E3939" t="str">
            <v>6936352511908</v>
          </cell>
          <cell r="F3939">
            <v>19.9</v>
          </cell>
          <cell r="G3939">
            <v>13.09</v>
          </cell>
          <cell r="H3939" t="str">
            <v/>
          </cell>
          <cell r="I3939" t="str">
            <v>老品</v>
          </cell>
          <cell r="J3939" t="str">
            <v/>
          </cell>
          <cell r="K3939" t="str">
            <v>杜邦软毛，入口柔软、刷头小巧易入口、久刷不掉毛</v>
          </cell>
          <cell r="L3939" t="str">
            <v/>
          </cell>
          <cell r="M3939" t="str">
            <v>销售商品</v>
          </cell>
          <cell r="N3939" t="str">
            <v>2023/01/16</v>
          </cell>
          <cell r="O3939">
            <v>4.975</v>
          </cell>
          <cell r="P3939">
            <v>0.04</v>
          </cell>
          <cell r="Q3939">
            <v>25</v>
          </cell>
          <cell r="R3939">
            <v>4</v>
          </cell>
          <cell r="S3939">
            <v>4</v>
          </cell>
          <cell r="T3939" t="str">
            <v>有</v>
          </cell>
          <cell r="U3939" t="str">
            <v/>
          </cell>
          <cell r="V3939" t="str">
            <v>2190</v>
          </cell>
        </row>
        <row r="3939">
          <cell r="Z3939">
            <v>42</v>
          </cell>
          <cell r="AA3939">
            <v>30.5</v>
          </cell>
          <cell r="AB3939">
            <v>27</v>
          </cell>
          <cell r="AC3939">
            <v>0.034587</v>
          </cell>
          <cell r="AD3939">
            <v>5.7</v>
          </cell>
          <cell r="AE3939">
            <v>6.25</v>
          </cell>
          <cell r="AF3939">
            <v>150</v>
          </cell>
          <cell r="AG3939" t="str">
            <v/>
          </cell>
        </row>
        <row r="3940">
          <cell r="A3940" t="str">
            <v>MD0159</v>
          </cell>
          <cell r="B3940" t="str">
            <v>MD2021024</v>
          </cell>
          <cell r="C3940" t="str">
            <v>mideer成长纪念礼盒</v>
          </cell>
          <cell r="D3940" t="str">
            <v>mideer Growing Up Gift Box</v>
          </cell>
          <cell r="E3940" t="str">
            <v>6936352501596</v>
          </cell>
          <cell r="F3940">
            <v>299</v>
          </cell>
          <cell r="G3940">
            <v>299</v>
          </cell>
          <cell r="H3940" t="str">
            <v/>
          </cell>
          <cell r="I3940" t="str">
            <v>老品</v>
          </cell>
          <cell r="J3940" t="str">
            <v/>
          </cell>
          <cell r="K3940" t="str">
            <v>暂缺</v>
          </cell>
          <cell r="L3940" t="str">
            <v/>
          </cell>
          <cell r="M3940" t="str">
            <v>销售商品</v>
          </cell>
          <cell r="N3940" t="str">
            <v>2021/07/07</v>
          </cell>
          <cell r="O3940">
            <v>113.62</v>
          </cell>
          <cell r="P3940">
            <v>3.23</v>
          </cell>
          <cell r="Q3940">
            <v>34.5</v>
          </cell>
          <cell r="R3940">
            <v>28</v>
          </cell>
          <cell r="S3940">
            <v>11.5</v>
          </cell>
          <cell r="T3940" t="str">
            <v>有</v>
          </cell>
          <cell r="U3940" t="str">
            <v/>
          </cell>
          <cell r="V3940" t="str">
            <v>2190</v>
          </cell>
        </row>
        <row r="3940">
          <cell r="AC3940">
            <v>0</v>
          </cell>
        </row>
        <row r="3940">
          <cell r="AG3940" t="str">
            <v/>
          </cell>
        </row>
        <row r="3941">
          <cell r="A3941" t="str">
            <v>MD4130</v>
          </cell>
          <cell r="B3941" t="str">
            <v>MD2017005</v>
          </cell>
          <cell r="C3941" t="str">
            <v>mideer 百变创想画</v>
          </cell>
          <cell r="D3941" t="str">
            <v>无</v>
          </cell>
          <cell r="E3941" t="str">
            <v>6936352541301</v>
          </cell>
          <cell r="F3941">
            <v>59</v>
          </cell>
          <cell r="G3941">
            <v>59</v>
          </cell>
          <cell r="H3941" t="str">
            <v/>
          </cell>
          <cell r="I3941" t="str">
            <v>老品</v>
          </cell>
          <cell r="J3941" t="str">
            <v/>
          </cell>
          <cell r="K3941" t="str">
            <v>暂缺</v>
          </cell>
          <cell r="L3941" t="str">
            <v/>
          </cell>
          <cell r="M3941" t="str">
            <v>销售商品</v>
          </cell>
          <cell r="N3941" t="str">
            <v>2017/01/01</v>
          </cell>
          <cell r="O3941">
            <v>22.42</v>
          </cell>
          <cell r="P3941">
            <v>0.51</v>
          </cell>
          <cell r="Q3941">
            <v>21</v>
          </cell>
          <cell r="R3941">
            <v>21.5</v>
          </cell>
          <cell r="S3941">
            <v>5</v>
          </cell>
          <cell r="T3941" t="str">
            <v>有</v>
          </cell>
          <cell r="U3941" t="str">
            <v/>
          </cell>
          <cell r="V3941" t="str">
            <v>2190</v>
          </cell>
        </row>
        <row r="3941">
          <cell r="AC3941">
            <v>0</v>
          </cell>
        </row>
        <row r="3941">
          <cell r="AG3941" t="str">
            <v/>
          </cell>
        </row>
        <row r="3942">
          <cell r="A3942" t="str">
            <v>MD2063</v>
          </cell>
          <cell r="B3942" t="str">
            <v>MD2017083</v>
          </cell>
          <cell r="C3942" t="str">
            <v>mideer 创艺涂色卡</v>
          </cell>
          <cell r="D3942" t="str">
            <v>无</v>
          </cell>
          <cell r="E3942" t="str">
            <v>6936352520634</v>
          </cell>
          <cell r="F3942">
            <v>29.9</v>
          </cell>
          <cell r="G3942">
            <v>29.9</v>
          </cell>
          <cell r="H3942" t="str">
            <v/>
          </cell>
          <cell r="I3942" t="str">
            <v>老品</v>
          </cell>
          <cell r="J3942" t="str">
            <v/>
          </cell>
          <cell r="K3942" t="str">
            <v>暂缺</v>
          </cell>
          <cell r="L3942" t="str">
            <v/>
          </cell>
          <cell r="M3942" t="str">
            <v>销售商品</v>
          </cell>
          <cell r="N3942" t="str">
            <v>2017/01/01</v>
          </cell>
          <cell r="O3942">
            <v>11.362</v>
          </cell>
          <cell r="P3942">
            <v>0.18</v>
          </cell>
          <cell r="Q3942">
            <v>15.7</v>
          </cell>
          <cell r="R3942">
            <v>12</v>
          </cell>
          <cell r="S3942">
            <v>1.5</v>
          </cell>
          <cell r="T3942" t="str">
            <v>有</v>
          </cell>
          <cell r="U3942" t="str">
            <v/>
          </cell>
          <cell r="V3942" t="str">
            <v>2190</v>
          </cell>
        </row>
        <row r="3942">
          <cell r="AC3942">
            <v>0</v>
          </cell>
        </row>
        <row r="3942">
          <cell r="AG3942" t="str">
            <v/>
          </cell>
        </row>
        <row r="3943">
          <cell r="A3943" t="str">
            <v>MD4095</v>
          </cell>
          <cell r="B3943" t="str">
            <v>MD2018008</v>
          </cell>
          <cell r="C3943" t="str">
            <v>mideer 旅行水画包  好饿的毛毛虫</v>
          </cell>
          <cell r="D3943" t="str">
            <v>mideer Travel Doodle - The Very Hungry Caterpillar</v>
          </cell>
          <cell r="E3943" t="str">
            <v>6936352540953</v>
          </cell>
          <cell r="F3943">
            <v>75</v>
          </cell>
          <cell r="G3943">
            <v>75</v>
          </cell>
          <cell r="H3943" t="str">
            <v/>
          </cell>
          <cell r="I3943" t="str">
            <v>老品</v>
          </cell>
          <cell r="J3943" t="str">
            <v/>
          </cell>
          <cell r="K3943" t="str">
            <v>暂缺</v>
          </cell>
          <cell r="L3943" t="str">
            <v/>
          </cell>
          <cell r="M3943" t="str">
            <v>销售商品</v>
          </cell>
          <cell r="N3943" t="str">
            <v>2018/07/19</v>
          </cell>
          <cell r="O3943">
            <v>28.5</v>
          </cell>
          <cell r="P3943">
            <v>0.324</v>
          </cell>
          <cell r="Q3943">
            <v>23.8</v>
          </cell>
          <cell r="R3943">
            <v>21.6</v>
          </cell>
          <cell r="S3943">
            <v>2.4</v>
          </cell>
          <cell r="T3943" t="str">
            <v>有</v>
          </cell>
          <cell r="U3943" t="str">
            <v/>
          </cell>
          <cell r="V3943" t="str">
            <v>2190</v>
          </cell>
        </row>
        <row r="3943">
          <cell r="AC3943">
            <v>0</v>
          </cell>
        </row>
        <row r="3943">
          <cell r="AG3943" t="str">
            <v/>
          </cell>
        </row>
        <row r="3944">
          <cell r="A3944" t="str">
            <v>MD4043</v>
          </cell>
          <cell r="B3944" t="str">
            <v>MD2018008</v>
          </cell>
          <cell r="C3944" t="str">
            <v>mideer 旅行水画包  蓝色</v>
          </cell>
          <cell r="D3944" t="str">
            <v>mideer Travel Doodle - Blue</v>
          </cell>
          <cell r="E3944" t="str">
            <v>6936352540434</v>
          </cell>
          <cell r="F3944">
            <v>75</v>
          </cell>
          <cell r="G3944">
            <v>75</v>
          </cell>
          <cell r="H3944" t="str">
            <v/>
          </cell>
          <cell r="I3944" t="str">
            <v>老品</v>
          </cell>
          <cell r="J3944" t="str">
            <v/>
          </cell>
          <cell r="K3944" t="str">
            <v>暂缺</v>
          </cell>
          <cell r="L3944" t="str">
            <v/>
          </cell>
          <cell r="M3944" t="str">
            <v>销售商品</v>
          </cell>
          <cell r="N3944" t="str">
            <v>2018/07/19</v>
          </cell>
          <cell r="O3944">
            <v>28.5</v>
          </cell>
          <cell r="P3944">
            <v>0.31</v>
          </cell>
          <cell r="Q3944">
            <v>24</v>
          </cell>
          <cell r="R3944">
            <v>22</v>
          </cell>
        </row>
        <row r="3944">
          <cell r="T3944" t="str">
            <v>有</v>
          </cell>
          <cell r="U3944" t="str">
            <v/>
          </cell>
          <cell r="V3944" t="str">
            <v>2190</v>
          </cell>
        </row>
        <row r="3944">
          <cell r="AC3944">
            <v>0</v>
          </cell>
        </row>
        <row r="3944">
          <cell r="AG3944" t="str">
            <v/>
          </cell>
        </row>
        <row r="3945">
          <cell r="A3945" t="str">
            <v>MD4044</v>
          </cell>
          <cell r="B3945" t="str">
            <v>MD2018008</v>
          </cell>
          <cell r="C3945" t="str">
            <v>mideer 旅行水画包  粉色</v>
          </cell>
          <cell r="D3945" t="str">
            <v>mideer Travel Doodle - Pink</v>
          </cell>
          <cell r="E3945" t="str">
            <v>6936352540441</v>
          </cell>
          <cell r="F3945">
            <v>75</v>
          </cell>
          <cell r="G3945">
            <v>75</v>
          </cell>
          <cell r="H3945" t="str">
            <v/>
          </cell>
          <cell r="I3945" t="str">
            <v>老品</v>
          </cell>
          <cell r="J3945" t="str">
            <v/>
          </cell>
          <cell r="K3945" t="str">
            <v>暂缺</v>
          </cell>
          <cell r="L3945" t="str">
            <v/>
          </cell>
          <cell r="M3945" t="str">
            <v>销售商品</v>
          </cell>
          <cell r="N3945" t="str">
            <v>2018/07/19</v>
          </cell>
          <cell r="O3945">
            <v>28.5</v>
          </cell>
          <cell r="P3945">
            <v>0.31</v>
          </cell>
          <cell r="Q3945">
            <v>24</v>
          </cell>
          <cell r="R3945">
            <v>22</v>
          </cell>
        </row>
        <row r="3945">
          <cell r="T3945" t="str">
            <v>有</v>
          </cell>
          <cell r="U3945" t="str">
            <v/>
          </cell>
          <cell r="V3945" t="str">
            <v>2190</v>
          </cell>
        </row>
        <row r="3945">
          <cell r="AC3945">
            <v>0</v>
          </cell>
        </row>
        <row r="3945">
          <cell r="AG3945" t="str">
            <v/>
          </cell>
        </row>
        <row r="3946">
          <cell r="A3946" t="str">
            <v>MD4088</v>
          </cell>
          <cell r="B3946" t="str">
            <v>MD2019015</v>
          </cell>
          <cell r="C3946" t="str">
            <v>mideer 涂色画卷  城市  10m</v>
          </cell>
          <cell r="D3946" t="str">
            <v>mideer Giant Colouring Roll - City</v>
          </cell>
          <cell r="E3946" t="str">
            <v>6936352540885</v>
          </cell>
          <cell r="F3946">
            <v>39.9</v>
          </cell>
          <cell r="G3946">
            <v>39.9</v>
          </cell>
          <cell r="H3946" t="str">
            <v>3+到20+</v>
          </cell>
          <cell r="I3946" t="str">
            <v>老品</v>
          </cell>
          <cell r="J3946" t="str">
            <v>1、产品同竞品差异点（优势点）：十米画卷，丰富场景
2、产品功能点：内置趣味小游戏，场景全英文指南
3、产品设计优势：4棱彩窗简洁造型
4、产品教育属性优势：
5、产品安全属性优势：
6、产品相关服务优势：
7、其他：/</v>
          </cell>
          <cell r="K3946" t="str">
            <v>1). 10米超长画卷 —— 涵盖丰富的主题插画场景
2). 团队协作利器 —— 非常适合多人聚会与团队活动
3). 贴心虚线设计 —— 随心裁剪，分段涂鸦更方便</v>
          </cell>
          <cell r="L3946" t="str">
            <v>Extra-long 10m coloring roll with rich illustrated scenes
Perfect for group &amp; team activities
Dotted cutting lines for easy sectioning</v>
          </cell>
          <cell r="M3946" t="str">
            <v>销售商品</v>
          </cell>
          <cell r="N3946" t="str">
            <v>2019/06/20</v>
          </cell>
          <cell r="O3946">
            <v>15.162</v>
          </cell>
          <cell r="P3946">
            <v>0.48</v>
          </cell>
          <cell r="Q3946">
            <v>43</v>
          </cell>
          <cell r="R3946">
            <v>5</v>
          </cell>
          <cell r="S3946">
            <v>5</v>
          </cell>
          <cell r="T3946" t="str">
            <v>有</v>
          </cell>
          <cell r="U3946" t="str">
            <v/>
          </cell>
          <cell r="V3946" t="str">
            <v>2190</v>
          </cell>
          <cell r="W3946">
            <v>43.1</v>
          </cell>
          <cell r="X3946">
            <v>5.4</v>
          </cell>
          <cell r="Y3946">
            <v>0</v>
          </cell>
          <cell r="Z3946">
            <v>45.4</v>
          </cell>
          <cell r="AA3946">
            <v>34.8</v>
          </cell>
          <cell r="AB3946">
            <v>24.5</v>
          </cell>
          <cell r="AC3946">
            <v>0.03870804</v>
          </cell>
          <cell r="AD3946">
            <v>11.11</v>
          </cell>
          <cell r="AE3946">
            <v>12.4</v>
          </cell>
          <cell r="AF3946">
            <v>24</v>
          </cell>
          <cell r="AG3946" t="str">
            <v/>
          </cell>
        </row>
        <row r="3947">
          <cell r="A3947" t="str">
            <v>MD4089</v>
          </cell>
          <cell r="B3947" t="str">
            <v>MD2019015</v>
          </cell>
          <cell r="C3947" t="str">
            <v>mideer 涂色画卷  丛林  10m</v>
          </cell>
          <cell r="D3947" t="str">
            <v>mideer Giant Colouring Roll - Jungle</v>
          </cell>
          <cell r="E3947" t="str">
            <v>6936352540892</v>
          </cell>
          <cell r="F3947">
            <v>39.9</v>
          </cell>
          <cell r="G3947">
            <v>39.9</v>
          </cell>
          <cell r="H3947" t="str">
            <v>3+到20+</v>
          </cell>
          <cell r="I3947" t="str">
            <v>老品</v>
          </cell>
          <cell r="J3947" t="str">
            <v>1、产品同竞品差异点（优势点）：十米画卷，丰富场景
2、产品功能点：内置趣味小游戏，场景全英文指南
3、产品设计优势：4棱彩窗简洁造型
4、产品教育属性优势：
5、产品安全属性优势：
6、产品相关服务优势：
7、其他：/</v>
          </cell>
          <cell r="K3947" t="str">
            <v>柔面画卷、丰富场景、可自由涂色、场景全英文指南</v>
          </cell>
          <cell r="L3947" t="str">
            <v/>
          </cell>
          <cell r="M3947" t="str">
            <v>销售商品</v>
          </cell>
          <cell r="N3947" t="str">
            <v>2019/06/20</v>
          </cell>
          <cell r="O3947">
            <v>15.162</v>
          </cell>
          <cell r="P3947">
            <v>0.47</v>
          </cell>
          <cell r="Q3947">
            <v>43</v>
          </cell>
          <cell r="R3947">
            <v>5</v>
          </cell>
          <cell r="S3947">
            <v>5</v>
          </cell>
          <cell r="T3947" t="str">
            <v>有</v>
          </cell>
          <cell r="U3947" t="str">
            <v/>
          </cell>
          <cell r="V3947" t="str">
            <v>2190</v>
          </cell>
          <cell r="W3947">
            <v>43</v>
          </cell>
          <cell r="X3947">
            <v>5</v>
          </cell>
          <cell r="Y3947">
            <v>43</v>
          </cell>
          <cell r="Z3947">
            <v>44.5</v>
          </cell>
          <cell r="AA3947">
            <v>34</v>
          </cell>
          <cell r="AB3947">
            <v>24</v>
          </cell>
          <cell r="AC3947">
            <v>0.036312</v>
          </cell>
          <cell r="AD3947">
            <v>11.1</v>
          </cell>
          <cell r="AE3947">
            <v>12.05</v>
          </cell>
          <cell r="AF3947">
            <v>24</v>
          </cell>
          <cell r="AG3947" t="str">
            <v/>
          </cell>
        </row>
        <row r="3948">
          <cell r="A3948" t="str">
            <v>MD4075</v>
          </cell>
          <cell r="B3948" t="str">
            <v>MD2019022</v>
          </cell>
          <cell r="C3948" t="str">
            <v>mideer 可水洗水彩笔涂鸦本</v>
          </cell>
          <cell r="D3948" t="str">
            <v>mideer Watercolor Pen &amp; Drawing Book</v>
          </cell>
          <cell r="E3948" t="str">
            <v>6936352540755</v>
          </cell>
          <cell r="F3948">
            <v>9.9</v>
          </cell>
          <cell r="G3948">
            <v>9.9</v>
          </cell>
          <cell r="H3948" t="str">
            <v>3+到20+</v>
          </cell>
          <cell r="I3948" t="str">
            <v>老品</v>
          </cell>
          <cell r="J3948" t="str">
            <v>1、产品同竞品差异点（优势点）：
2、产品功能点：
3、产品设计优势：
4、产品教育属性优势：
5、产品安全属性优势：
6、产品相关服务优势：
7、其他：水彩笔赠品涂色本</v>
          </cell>
          <cell r="K3948" t="str">
            <v>暂缺</v>
          </cell>
          <cell r="L3948" t="str">
            <v/>
          </cell>
          <cell r="M3948" t="str">
            <v>赠品</v>
          </cell>
          <cell r="N3948" t="str">
            <v>2019/08/22</v>
          </cell>
          <cell r="O3948">
            <v>1.683</v>
          </cell>
          <cell r="P3948">
            <v>0.049</v>
          </cell>
          <cell r="Q3948">
            <v>21</v>
          </cell>
          <cell r="R3948">
            <v>17</v>
          </cell>
          <cell r="S3948">
            <v>0.1</v>
          </cell>
          <cell r="T3948" t="str">
            <v>有</v>
          </cell>
          <cell r="U3948" t="str">
            <v/>
          </cell>
          <cell r="V3948" t="str">
            <v>2190</v>
          </cell>
          <cell r="W3948">
            <v>21</v>
          </cell>
          <cell r="X3948">
            <v>16.9</v>
          </cell>
          <cell r="Y3948">
            <v>0</v>
          </cell>
          <cell r="Z3948">
            <v>37</v>
          </cell>
          <cell r="AA3948">
            <v>26.5</v>
          </cell>
          <cell r="AB3948">
            <v>23.3</v>
          </cell>
          <cell r="AC3948">
            <v>0.02284565</v>
          </cell>
          <cell r="AD3948">
            <v>12.5</v>
          </cell>
          <cell r="AE3948">
            <v>13.22</v>
          </cell>
          <cell r="AF3948">
            <v>260</v>
          </cell>
          <cell r="AG3948" t="str">
            <v/>
          </cell>
        </row>
        <row r="3949">
          <cell r="A3949" t="str">
            <v>MD4092</v>
          </cell>
          <cell r="B3949" t="str">
            <v>MD2019023</v>
          </cell>
          <cell r="C3949" t="str">
            <v>mideer 基础涂色绘本  男孩款</v>
          </cell>
          <cell r="D3949" t="str">
            <v>mideer Drawing Coloring Book - Boy</v>
          </cell>
          <cell r="E3949" t="str">
            <v>6936352540922</v>
          </cell>
          <cell r="F3949">
            <v>22</v>
          </cell>
          <cell r="G3949">
            <v>22.01</v>
          </cell>
          <cell r="H3949" t="str">
            <v>3+到20+</v>
          </cell>
          <cell r="I3949" t="str">
            <v>老品</v>
          </cell>
          <cell r="J3949" t="str">
            <v>1、产品同竞品差异点（优势点）：
2、产品功能点：创新几何元素，激发涂色兴趣；大开本设计，放肆嗨涂不局限；情景故事页，让孩子开口讲故事
3、产品设计优势：创新几何元素，激发涂色兴趣；大开本设计，放肆嗨涂不局限；情景故事页，让孩子开口讲故事
4、产品教育属性优势：从简单涂鸦到色彩搭配，引导孩子在涂色中提高色彩运用和艺术审美力
5、产品安全属性优势：
6、产品相关服务优势：
7、其他：选用绘画专用纸，厚实不透色</v>
          </cell>
          <cell r="K3949" t="str">
            <v>绘画专用纸，厚实不透墨、情景故事页，更添趣味</v>
          </cell>
          <cell r="L3949" t="str">
            <v/>
          </cell>
          <cell r="M3949" t="str">
            <v>销售商品</v>
          </cell>
          <cell r="N3949" t="str">
            <v>2019/08/22</v>
          </cell>
          <cell r="O3949">
            <v>8.36</v>
          </cell>
          <cell r="P3949">
            <v>0.35</v>
          </cell>
          <cell r="Q3949">
            <v>23</v>
          </cell>
          <cell r="R3949">
            <v>25</v>
          </cell>
          <cell r="S3949">
            <v>1</v>
          </cell>
          <cell r="T3949" t="str">
            <v>有</v>
          </cell>
          <cell r="U3949" t="str">
            <v/>
          </cell>
          <cell r="V3949" t="str">
            <v>2190</v>
          </cell>
          <cell r="W3949">
            <v>23</v>
          </cell>
          <cell r="X3949">
            <v>24.9</v>
          </cell>
          <cell r="Y3949">
            <v>0</v>
          </cell>
          <cell r="Z3949">
            <v>26.8</v>
          </cell>
          <cell r="AA3949">
            <v>25.3</v>
          </cell>
          <cell r="AB3949">
            <v>23</v>
          </cell>
          <cell r="AC3949">
            <v>0.01559492</v>
          </cell>
          <cell r="AD3949">
            <v>8.6</v>
          </cell>
          <cell r="AE3949">
            <v>9.13</v>
          </cell>
          <cell r="AF3949">
            <v>25</v>
          </cell>
          <cell r="AG3949" t="str">
            <v>否</v>
          </cell>
        </row>
        <row r="3950">
          <cell r="A3950" t="str">
            <v>MD4093</v>
          </cell>
          <cell r="B3950" t="str">
            <v>MD2019023</v>
          </cell>
          <cell r="C3950" t="str">
            <v>mideer 基础涂色绘本  女孩款</v>
          </cell>
          <cell r="D3950" t="str">
            <v>mideer Drawing Coloring Book - Girl</v>
          </cell>
          <cell r="E3950" t="str">
            <v>6936352540939</v>
          </cell>
          <cell r="F3950">
            <v>22</v>
          </cell>
          <cell r="G3950">
            <v>22.01</v>
          </cell>
          <cell r="H3950" t="str">
            <v>3+到20+</v>
          </cell>
          <cell r="I3950" t="str">
            <v>老品</v>
          </cell>
          <cell r="J3950" t="str">
            <v>1、产品同竞品差异点（优势点）：
2、产品功能点：创新几何元素，激发涂色兴趣；大开本设计，放肆嗨涂不局限；情景故事页，让孩子开口讲故事
3、产品设计优势：创新几何元素，激发涂色兴趣；大开本设计，放肆嗨涂不局限；情景故事页，让孩子开口讲故事
4、产品教育属性优势：从简单涂鸦到色彩搭配，引导孩子在涂色中提高色彩运用和艺术审美力
5、产品安全属性优势：
6、产品相关服务优势：
7、其他：选用绘画专用纸，厚实不透色</v>
          </cell>
          <cell r="K3950" t="str">
            <v>1.儿童基础认知绘本 开启涂色新篇章 2.每个孩子都是天生的画家 3.畅游几何世界 邂逅美妙图形 4.情景故事页 让孩子开口讲故事 5.涂涂画画 锻炼手部精细动作 6.大开本设计 放肆嗨涂 7.柔面双胶纸 清晰易上色 8.大豆油墨印刷 清晰不掉色</v>
          </cell>
          <cell r="L3950" t="str">
            <v>1. Children’s basic cognition coloring book Open a new chapter of coloring 2. Every child is a natural-born artist 3. Explore the world of geometry Discover wonderful shapes 4. Story-based scene pages Encourage children to tell their own stories 5. Coloring and drawing Develop fine motor skills 6. Large-format design Color freely with joy 7. Smooth double-coated paper Clear and easy to color 8. Soy-based ink printing Sharp colors No fading</v>
          </cell>
          <cell r="M3950" t="str">
            <v>销售商品</v>
          </cell>
          <cell r="N3950" t="str">
            <v>2019/08/22</v>
          </cell>
          <cell r="O3950">
            <v>8.36</v>
          </cell>
          <cell r="P3950">
            <v>0.27</v>
          </cell>
          <cell r="Q3950">
            <v>23</v>
          </cell>
          <cell r="R3950">
            <v>25</v>
          </cell>
          <cell r="S3950">
            <v>1</v>
          </cell>
          <cell r="T3950" t="str">
            <v>有</v>
          </cell>
          <cell r="U3950" t="str">
            <v>无</v>
          </cell>
          <cell r="V3950" t="str">
            <v>2190</v>
          </cell>
          <cell r="W3950">
            <v>23</v>
          </cell>
          <cell r="X3950">
            <v>25</v>
          </cell>
          <cell r="Y3950">
            <v>1</v>
          </cell>
          <cell r="Z3950">
            <v>27</v>
          </cell>
          <cell r="AA3950">
            <v>25</v>
          </cell>
          <cell r="AB3950">
            <v>21.5</v>
          </cell>
          <cell r="AC3950">
            <v>0.0145125</v>
          </cell>
          <cell r="AD3950">
            <v>8.6</v>
          </cell>
          <cell r="AE3950">
            <v>9.2</v>
          </cell>
          <cell r="AF3950">
            <v>25</v>
          </cell>
          <cell r="AG3950" t="str">
            <v>否</v>
          </cell>
        </row>
        <row r="3951">
          <cell r="A3951" t="str">
            <v>MD4074</v>
          </cell>
          <cell r="B3951" t="str">
            <v>MD2019024</v>
          </cell>
          <cell r="C3951" t="str">
            <v>mideer 丝滑蜡笔涂鸦本</v>
          </cell>
          <cell r="D3951" t="str">
            <v>mideer Silky Crayon and Drawing Book</v>
          </cell>
          <cell r="E3951" t="str">
            <v>6936352540748</v>
          </cell>
          <cell r="F3951">
            <v>9.9</v>
          </cell>
          <cell r="G3951">
            <v>9.9</v>
          </cell>
          <cell r="H3951" t="str">
            <v>3+到20+</v>
          </cell>
          <cell r="I3951" t="str">
            <v>老品</v>
          </cell>
          <cell r="J3951" t="str">
            <v>1、产品同竞品差异点（优势点）：
2、产品功能点：
3、产品设计优势：
4、产品教育属性优势：
5、产品安全属性优势：
6、产品相关服务优势：
7、其他：丝滑蜡笔赠品涂色本</v>
          </cell>
          <cell r="K3951" t="str">
            <v>暂缺</v>
          </cell>
          <cell r="L3951" t="str">
            <v/>
          </cell>
          <cell r="M3951" t="str">
            <v>赠品</v>
          </cell>
          <cell r="N3951" t="str">
            <v>2019/08/22</v>
          </cell>
          <cell r="O3951">
            <v>1.188</v>
          </cell>
          <cell r="P3951">
            <v>0.049</v>
          </cell>
          <cell r="Q3951">
            <v>20.7</v>
          </cell>
          <cell r="R3951">
            <v>16.7</v>
          </cell>
          <cell r="S3951">
            <v>0.1</v>
          </cell>
          <cell r="T3951" t="str">
            <v>有</v>
          </cell>
          <cell r="U3951" t="str">
            <v>有</v>
          </cell>
          <cell r="V3951" t="str">
            <v>2190</v>
          </cell>
          <cell r="W3951">
            <v>21</v>
          </cell>
          <cell r="X3951">
            <v>16.9</v>
          </cell>
          <cell r="Y3951">
            <v>0</v>
          </cell>
          <cell r="Z3951">
            <v>37</v>
          </cell>
          <cell r="AA3951">
            <v>26.5</v>
          </cell>
          <cell r="AB3951">
            <v>23.6</v>
          </cell>
          <cell r="AC3951">
            <v>0.0231398</v>
          </cell>
          <cell r="AD3951">
            <v>12.5</v>
          </cell>
          <cell r="AE3951">
            <v>13.24</v>
          </cell>
          <cell r="AF3951">
            <v>260</v>
          </cell>
          <cell r="AG3951" t="str">
            <v>否</v>
          </cell>
        </row>
        <row r="3952">
          <cell r="A3952" t="str">
            <v>MD4171</v>
          </cell>
          <cell r="B3952" t="str">
            <v>MD2021032</v>
          </cell>
          <cell r="C3952" t="str">
            <v>mideer 世界旅行涂色海报  亚洲篇</v>
          </cell>
          <cell r="D3952" t="str">
            <v>mideer World Traveler Coloring Poster - North Asia</v>
          </cell>
          <cell r="E3952" t="str">
            <v>6936352541714</v>
          </cell>
          <cell r="F3952">
            <v>39</v>
          </cell>
          <cell r="G3952">
            <v>39</v>
          </cell>
          <cell r="H3952" t="str">
            <v/>
          </cell>
          <cell r="I3952" t="str">
            <v>老品</v>
          </cell>
          <cell r="J3952" t="str">
            <v/>
          </cell>
          <cell r="K3952" t="str">
            <v>巨幅创作 、涂色不透、边涂边学、贴纸玩法</v>
          </cell>
          <cell r="L3952" t="str">
            <v/>
          </cell>
          <cell r="M3952" t="str">
            <v>销售商品</v>
          </cell>
          <cell r="N3952" t="str">
            <v>2021/09/02</v>
          </cell>
          <cell r="O3952">
            <v>14.82</v>
          </cell>
          <cell r="P3952">
            <v>0.21</v>
          </cell>
          <cell r="Q3952">
            <v>44</v>
          </cell>
          <cell r="R3952">
            <v>31</v>
          </cell>
          <cell r="S3952">
            <v>23.5</v>
          </cell>
          <cell r="T3952" t="str">
            <v>有</v>
          </cell>
          <cell r="U3952" t="str">
            <v/>
          </cell>
          <cell r="V3952" t="str">
            <v>2190</v>
          </cell>
        </row>
        <row r="3952">
          <cell r="AC3952">
            <v>0</v>
          </cell>
        </row>
        <row r="3952">
          <cell r="AG3952" t="str">
            <v/>
          </cell>
        </row>
        <row r="3953">
          <cell r="A3953" t="str">
            <v>MD4172</v>
          </cell>
          <cell r="B3953" t="str">
            <v>MD2021032</v>
          </cell>
          <cell r="C3953" t="str">
            <v>mideer 世界旅行涂色海报  北美洲篇</v>
          </cell>
          <cell r="D3953" t="str">
            <v>midder World Traveler Coloring Poster - North America</v>
          </cell>
          <cell r="E3953" t="str">
            <v>6936352541721</v>
          </cell>
          <cell r="F3953">
            <v>39</v>
          </cell>
          <cell r="G3953">
            <v>39</v>
          </cell>
          <cell r="H3953" t="str">
            <v/>
          </cell>
          <cell r="I3953" t="str">
            <v>老品</v>
          </cell>
          <cell r="J3953" t="str">
            <v/>
          </cell>
          <cell r="K3953" t="str">
            <v>巨幅创作 、涂色不透、边涂边学、贴纸玩法</v>
          </cell>
          <cell r="L3953" t="str">
            <v/>
          </cell>
          <cell r="M3953" t="str">
            <v>销售商品</v>
          </cell>
          <cell r="N3953" t="str">
            <v>2021/09/02</v>
          </cell>
          <cell r="O3953">
            <v>14.82</v>
          </cell>
          <cell r="P3953">
            <v>0.21</v>
          </cell>
          <cell r="Q3953">
            <v>44</v>
          </cell>
          <cell r="R3953">
            <v>31</v>
          </cell>
          <cell r="S3953">
            <v>23.5</v>
          </cell>
          <cell r="T3953" t="str">
            <v>有</v>
          </cell>
          <cell r="U3953" t="str">
            <v/>
          </cell>
          <cell r="V3953" t="str">
            <v>2190</v>
          </cell>
        </row>
        <row r="3953">
          <cell r="AC3953">
            <v>0</v>
          </cell>
        </row>
        <row r="3953">
          <cell r="AG3953" t="str">
            <v/>
          </cell>
        </row>
        <row r="3954">
          <cell r="A3954" t="str">
            <v>MD4173</v>
          </cell>
          <cell r="B3954" t="str">
            <v>MD2021032</v>
          </cell>
          <cell r="C3954" t="str">
            <v>mideer 世界旅行涂色海报  非洲篇</v>
          </cell>
          <cell r="D3954" t="str">
            <v>mideer World Traveler Coloring Poster - North Africa</v>
          </cell>
          <cell r="E3954" t="str">
            <v>6936352541738</v>
          </cell>
          <cell r="F3954">
            <v>39</v>
          </cell>
          <cell r="G3954">
            <v>39</v>
          </cell>
          <cell r="H3954" t="str">
            <v/>
          </cell>
          <cell r="I3954" t="str">
            <v>老品</v>
          </cell>
          <cell r="J3954" t="str">
            <v/>
          </cell>
          <cell r="K3954" t="str">
            <v>暂缺</v>
          </cell>
          <cell r="L3954" t="str">
            <v/>
          </cell>
          <cell r="M3954" t="str">
            <v>销售商品</v>
          </cell>
          <cell r="N3954" t="str">
            <v>2021/09/02</v>
          </cell>
          <cell r="O3954">
            <v>14.82</v>
          </cell>
          <cell r="P3954">
            <v>0.21</v>
          </cell>
          <cell r="Q3954">
            <v>44</v>
          </cell>
          <cell r="R3954">
            <v>31</v>
          </cell>
          <cell r="S3954">
            <v>23.5</v>
          </cell>
          <cell r="T3954" t="str">
            <v>有</v>
          </cell>
          <cell r="U3954" t="str">
            <v/>
          </cell>
          <cell r="V3954" t="str">
            <v>2190</v>
          </cell>
        </row>
        <row r="3954">
          <cell r="AC3954">
            <v>0</v>
          </cell>
        </row>
        <row r="3954">
          <cell r="AG3954" t="str">
            <v/>
          </cell>
        </row>
        <row r="3955">
          <cell r="A3955" t="str">
            <v>MD4112</v>
          </cell>
          <cell r="B3955" t="str">
            <v>MD2021048</v>
          </cell>
          <cell r="C3955" t="str">
            <v>mideer 空白画卷</v>
          </cell>
          <cell r="D3955" t="str">
            <v>mideer Roll of Paper</v>
          </cell>
          <cell r="E3955" t="str">
            <v>6936352541127</v>
          </cell>
          <cell r="F3955">
            <v>39.9</v>
          </cell>
          <cell r="G3955">
            <v>39.9</v>
          </cell>
          <cell r="H3955" t="str">
            <v>3+到20+</v>
          </cell>
          <cell r="I3955" t="str">
            <v>老品</v>
          </cell>
          <cell r="J3955" t="str">
            <v>1、产品同竞品差异点（优势点）：
2、产品功能点：25m长，移动的”涂鸦墙“
3、产品设计优势：
4、产品教育属性优势：
5、产品安全属性优势：原生木材，不漂白，无异味
6、产品相关服务优势：
7、其他：加厚涂鸦纸，涂鸦不破纸</v>
          </cell>
          <cell r="K3955" t="str">
            <v>1). 80g 加厚纸张 —— 结实耐用，涂色时不破损
2). 25米超长空白画卷 —— 巨幅空间，释放无限创作灵感
3). 原生木浆材质 —— 无漂白、无异味，回归自然纯净</v>
          </cell>
          <cell r="L3955" t="str">
            <v>80g thick paper – No tearing while coloring
25-meter long blank scroll
Natural wood pulp – Unbleached &amp; odor-free</v>
          </cell>
          <cell r="M3955" t="str">
            <v>销售商品</v>
          </cell>
          <cell r="N3955" t="str">
            <v>2021/12/20</v>
          </cell>
          <cell r="O3955">
            <v>15.162</v>
          </cell>
          <cell r="P3955">
            <v>0.94</v>
          </cell>
          <cell r="Q3955">
            <v>45</v>
          </cell>
          <cell r="R3955">
            <v>7.3</v>
          </cell>
          <cell r="S3955">
            <v>7.3</v>
          </cell>
          <cell r="T3955" t="str">
            <v>有</v>
          </cell>
          <cell r="U3955" t="str">
            <v/>
          </cell>
          <cell r="V3955" t="str">
            <v>2190</v>
          </cell>
          <cell r="W3955">
            <v>45</v>
          </cell>
          <cell r="X3955">
            <v>7</v>
          </cell>
          <cell r="Y3955">
            <v>0</v>
          </cell>
          <cell r="Z3955">
            <v>46</v>
          </cell>
          <cell r="AA3955">
            <v>23</v>
          </cell>
          <cell r="AB3955">
            <v>31</v>
          </cell>
          <cell r="AC3955">
            <v>0.032798</v>
          </cell>
          <cell r="AD3955">
            <v>12.19</v>
          </cell>
          <cell r="AE3955">
            <v>11.86</v>
          </cell>
          <cell r="AF3955">
            <v>12</v>
          </cell>
          <cell r="AG3955" t="str">
            <v/>
          </cell>
        </row>
        <row r="3956">
          <cell r="A3956" t="str">
            <v>MD4190</v>
          </cell>
          <cell r="B3956" t="str">
            <v>MD2022011</v>
          </cell>
          <cell r="C3956" t="str">
            <v>mideer 涂鸦画画本  细纹款</v>
          </cell>
          <cell r="D3956" t="str">
            <v>mideer Doodle Drawing Book - Fine Grain Paper</v>
          </cell>
          <cell r="E3956" t="str">
            <v>6936352541905</v>
          </cell>
          <cell r="F3956">
            <v>29</v>
          </cell>
          <cell r="G3956">
            <v>29</v>
          </cell>
          <cell r="H3956" t="str">
            <v>3+到20+</v>
          </cell>
          <cell r="I3956" t="str">
            <v>老品</v>
          </cell>
          <cell r="J3956" t="str">
            <v>1、产品同竞品差异点（优势点）：
2、产品功能点：自带垫板，绘画更平整
3、产品设计优势：a4尺寸、平铺大开本设计
4、产品教育属性优势：
5、产品安全属性优势：原木纸浆，无异味，更安心
6、产品相关服务优势：
7、其他：</v>
          </cell>
          <cell r="K3956" t="str">
            <v>加厚纸张，涂色不透、平铺大开本，创作体验更佳</v>
          </cell>
          <cell r="L3956" t="str">
            <v/>
          </cell>
          <cell r="M3956" t="str">
            <v>销售商品</v>
          </cell>
          <cell r="N3956" t="str">
            <v>2022/02/24</v>
          </cell>
          <cell r="O3956">
            <v>11.02</v>
          </cell>
          <cell r="P3956">
            <v>0.3</v>
          </cell>
          <cell r="Q3956">
            <v>28.5</v>
          </cell>
          <cell r="R3956">
            <v>20.5</v>
          </cell>
          <cell r="S3956">
            <v>0.8</v>
          </cell>
          <cell r="T3956" t="str">
            <v>有</v>
          </cell>
          <cell r="U3956" t="str">
            <v/>
          </cell>
          <cell r="V3956" t="str">
            <v>2190</v>
          </cell>
        </row>
        <row r="3956">
          <cell r="Z3956">
            <v>30.5</v>
          </cell>
          <cell r="AA3956">
            <v>23</v>
          </cell>
          <cell r="AB3956">
            <v>24</v>
          </cell>
          <cell r="AC3956">
            <v>0.016836</v>
          </cell>
          <cell r="AD3956">
            <v>8.94</v>
          </cell>
          <cell r="AE3956">
            <v>9.5</v>
          </cell>
          <cell r="AF3956">
            <v>30</v>
          </cell>
          <cell r="AG3956" t="str">
            <v/>
          </cell>
        </row>
        <row r="3957">
          <cell r="A3957" t="str">
            <v>MD4191</v>
          </cell>
          <cell r="B3957" t="str">
            <v>MD2022011</v>
          </cell>
          <cell r="C3957" t="str">
            <v>mideer 涂鸦画画本  平纹款</v>
          </cell>
          <cell r="D3957" t="str">
            <v>mideer Doodle Drawing Book - Plain Grain Paper</v>
          </cell>
          <cell r="E3957" t="str">
            <v>6936352541912</v>
          </cell>
          <cell r="F3957">
            <v>29</v>
          </cell>
          <cell r="G3957">
            <v>29</v>
          </cell>
          <cell r="H3957" t="str">
            <v>3+到20+</v>
          </cell>
          <cell r="I3957" t="str">
            <v>老品</v>
          </cell>
          <cell r="J3957" t="str">
            <v>1、产品同竞品差异点（优势点）：
2、产品功能点：自带垫板，绘画更平整
3、产品设计优势：a4尺寸、平铺大开本设计
4、产品教育属性优势：
5、产品安全属性优势：原木纸浆，无异味，更安心
6、产品相关服务优势：
7、其他：</v>
          </cell>
          <cell r="K3957" t="str">
            <v>加厚纸张，涂色不透、平铺大开本，创作体验更佳</v>
          </cell>
          <cell r="L3957" t="str">
            <v/>
          </cell>
          <cell r="M3957" t="str">
            <v>销售商品</v>
          </cell>
          <cell r="N3957" t="str">
            <v>2022/02/24</v>
          </cell>
          <cell r="O3957">
            <v>11.02</v>
          </cell>
          <cell r="P3957">
            <v>0.3</v>
          </cell>
          <cell r="Q3957">
            <v>28.5</v>
          </cell>
          <cell r="R3957">
            <v>20.5</v>
          </cell>
          <cell r="S3957">
            <v>0.8</v>
          </cell>
          <cell r="T3957" t="str">
            <v>有</v>
          </cell>
          <cell r="U3957" t="str">
            <v/>
          </cell>
          <cell r="V3957" t="str">
            <v>2190</v>
          </cell>
        </row>
        <row r="3957">
          <cell r="Z3957">
            <v>30.5</v>
          </cell>
          <cell r="AA3957">
            <v>23</v>
          </cell>
          <cell r="AB3957">
            <v>24</v>
          </cell>
          <cell r="AC3957">
            <v>0.016836</v>
          </cell>
          <cell r="AD3957">
            <v>8.94</v>
          </cell>
          <cell r="AE3957">
            <v>10.5</v>
          </cell>
          <cell r="AF3957">
            <v>30</v>
          </cell>
          <cell r="AG3957" t="str">
            <v/>
          </cell>
        </row>
        <row r="3958">
          <cell r="A3958" t="str">
            <v>MD4193</v>
          </cell>
          <cell r="B3958" t="str">
            <v>MD2022002</v>
          </cell>
          <cell r="C3958" t="str">
            <v>mideer 轻描淡彩涂色本  童话梦境</v>
          </cell>
          <cell r="D3958" t="str">
            <v>mideer Watercolour Painting - Fairy Tale Dream</v>
          </cell>
          <cell r="E3958" t="str">
            <v>6936352541936</v>
          </cell>
          <cell r="F3958">
            <v>29.9</v>
          </cell>
          <cell r="G3958">
            <v>27.9</v>
          </cell>
          <cell r="H3958" t="str">
            <v>3+到20+</v>
          </cell>
          <cell r="I3958" t="str">
            <v>老品</v>
          </cell>
          <cell r="J3958" t="str">
            <v>1、产品同竞品差异点（优势点）：
2、产品功能点：自带垫板，绘画更平整
3、产品设计优势：a4尺寸、平铺大开本设计
4、产品教育属性优势：
5、产品安全属性优势：原木纸浆，无异味，更安心
6、产品相关服务优势：
7、其他：</v>
          </cell>
          <cell r="K3958" t="str">
            <v>画笔、画本、水彩一套包含，一页一颜料不怕混</v>
          </cell>
          <cell r="L3958" t="str">
            <v/>
          </cell>
          <cell r="M3958" t="str">
            <v>销售商品</v>
          </cell>
          <cell r="N3958" t="str">
            <v>2022/04/11</v>
          </cell>
          <cell r="O3958">
            <v>7.176</v>
          </cell>
          <cell r="P3958">
            <v>0.11</v>
          </cell>
          <cell r="Q3958">
            <v>19</v>
          </cell>
          <cell r="R3958">
            <v>8</v>
          </cell>
          <cell r="S3958">
            <v>1.3</v>
          </cell>
          <cell r="T3958" t="str">
            <v>有</v>
          </cell>
          <cell r="U3958" t="str">
            <v/>
          </cell>
          <cell r="V3958" t="str">
            <v>2190</v>
          </cell>
          <cell r="W3958">
            <v>8</v>
          </cell>
          <cell r="X3958">
            <v>19</v>
          </cell>
          <cell r="Y3958">
            <v>1.3</v>
          </cell>
          <cell r="Z3958">
            <v>27</v>
          </cell>
          <cell r="AA3958">
            <v>21.5</v>
          </cell>
          <cell r="AB3958">
            <v>13.5</v>
          </cell>
          <cell r="AC3958">
            <v>0.00783675</v>
          </cell>
          <cell r="AD3958">
            <v>2.9</v>
          </cell>
          <cell r="AE3958">
            <v>3.07</v>
          </cell>
          <cell r="AF3958">
            <v>24</v>
          </cell>
          <cell r="AG3958" t="str">
            <v>否</v>
          </cell>
        </row>
        <row r="3959">
          <cell r="A3959" t="str">
            <v>MD4194</v>
          </cell>
          <cell r="B3959" t="str">
            <v>MD2022002</v>
          </cell>
          <cell r="C3959" t="str">
            <v>mideer 轻描淡彩涂色本  奇幻森林</v>
          </cell>
          <cell r="D3959" t="str">
            <v>mideer Watercolour Painting - Wonder Forest</v>
          </cell>
          <cell r="E3959" t="str">
            <v>6936352541943</v>
          </cell>
          <cell r="F3959">
            <v>29.9</v>
          </cell>
          <cell r="G3959">
            <v>27.9</v>
          </cell>
          <cell r="H3959" t="str">
            <v>3+到20+</v>
          </cell>
          <cell r="I3959" t="str">
            <v>老品</v>
          </cell>
          <cell r="J3959" t="str">
            <v>1、产品同竞品差异点（优势点）：绘本+颜料+画笔，打造一体式涂鸦体验。
2、产品功能点：自带垫板，绘画更平整
3、产品设计优势：小巧便捷，走哪都能画，趣味书签，艺术值满满
4、产品教育属性优势：
5、产品安全属性优势：严选白卡纸张，厚实不透墨
6、产品相关服务优势：
7、其他：</v>
          </cell>
          <cell r="K3959" t="str">
            <v>画笔、画本、水彩一套包含，一页一颜料不怕混</v>
          </cell>
          <cell r="L3959" t="str">
            <v/>
          </cell>
          <cell r="M3959" t="str">
            <v>销售商品</v>
          </cell>
          <cell r="N3959" t="str">
            <v>2022/04/11</v>
          </cell>
          <cell r="O3959">
            <v>7.176</v>
          </cell>
          <cell r="P3959">
            <v>0.118</v>
          </cell>
          <cell r="Q3959">
            <v>19</v>
          </cell>
          <cell r="R3959">
            <v>8</v>
          </cell>
          <cell r="S3959">
            <v>1.3</v>
          </cell>
          <cell r="T3959" t="str">
            <v>有</v>
          </cell>
          <cell r="U3959" t="str">
            <v/>
          </cell>
          <cell r="V3959" t="str">
            <v>2190</v>
          </cell>
          <cell r="W3959">
            <v>8</v>
          </cell>
          <cell r="X3959">
            <v>1.5</v>
          </cell>
          <cell r="Y3959">
            <v>19</v>
          </cell>
          <cell r="Z3959">
            <v>27</v>
          </cell>
          <cell r="AA3959">
            <v>21</v>
          </cell>
          <cell r="AB3959">
            <v>13.5</v>
          </cell>
          <cell r="AC3959">
            <v>0.0076545</v>
          </cell>
          <cell r="AD3959">
            <v>2.9</v>
          </cell>
          <cell r="AE3959">
            <v>3</v>
          </cell>
          <cell r="AF3959">
            <v>24</v>
          </cell>
          <cell r="AG3959" t="str">
            <v>否</v>
          </cell>
        </row>
        <row r="3960">
          <cell r="A3960" t="str">
            <v>MD4195</v>
          </cell>
          <cell r="B3960" t="str">
            <v>MD2022002</v>
          </cell>
          <cell r="C3960" t="str">
            <v>mideer 轻描淡彩涂色本  梦幻花园</v>
          </cell>
          <cell r="D3960" t="str">
            <v>mideer Watercolour Painting - Enchanted Garden</v>
          </cell>
          <cell r="E3960" t="str">
            <v>6936352541950</v>
          </cell>
          <cell r="F3960">
            <v>29.9</v>
          </cell>
          <cell r="G3960">
            <v>27.9</v>
          </cell>
          <cell r="H3960" t="str">
            <v>3+到20+</v>
          </cell>
          <cell r="I3960" t="str">
            <v>老品</v>
          </cell>
          <cell r="J3960" t="str">
            <v>1、产品同竞品差异点（优势点）：绘本+颜料+画笔，打造一体式涂鸦体验。
2、产品功能点：自带垫板，绘画更平整
3、产品设计优势：小巧便捷，走哪都能画，趣味书签，艺术值满满
4、产品教育属性优势：
5、产品安全属性优势：严选白卡纸张，厚实不透墨
6、产品相关服务优势：
7、其他：</v>
          </cell>
          <cell r="K3960" t="str">
            <v>画笔、画本、水彩一套包含，一页一颜料不怕混</v>
          </cell>
          <cell r="L3960" t="str">
            <v/>
          </cell>
          <cell r="M3960" t="str">
            <v>销售商品</v>
          </cell>
          <cell r="N3960" t="str">
            <v>2022/04/11</v>
          </cell>
          <cell r="O3960">
            <v>7.176</v>
          </cell>
          <cell r="P3960">
            <v>0.14</v>
          </cell>
          <cell r="Q3960">
            <v>19</v>
          </cell>
          <cell r="R3960">
            <v>8</v>
          </cell>
          <cell r="S3960">
            <v>1.3</v>
          </cell>
          <cell r="T3960" t="str">
            <v>有</v>
          </cell>
          <cell r="U3960" t="str">
            <v/>
          </cell>
          <cell r="V3960" t="str">
            <v>2190</v>
          </cell>
          <cell r="W3960">
            <v>19</v>
          </cell>
          <cell r="X3960">
            <v>8</v>
          </cell>
          <cell r="Y3960">
            <v>1.3</v>
          </cell>
          <cell r="Z3960">
            <v>27</v>
          </cell>
          <cell r="AA3960">
            <v>21</v>
          </cell>
          <cell r="AB3960">
            <v>14</v>
          </cell>
          <cell r="AC3960">
            <v>0.007938</v>
          </cell>
          <cell r="AD3960">
            <v>2.9</v>
          </cell>
          <cell r="AE3960">
            <v>3.1</v>
          </cell>
          <cell r="AF3960">
            <v>24</v>
          </cell>
          <cell r="AG3960" t="str">
            <v>否</v>
          </cell>
        </row>
        <row r="3961">
          <cell r="A3961" t="str">
            <v>MD6177</v>
          </cell>
          <cell r="B3961" t="str">
            <v>MD2022029</v>
          </cell>
          <cell r="C3961" t="str">
            <v>mideer 空白画卷   20mx89cm</v>
          </cell>
          <cell r="D3961" t="str">
            <v>mideer Giant Colouring Roll</v>
          </cell>
          <cell r="E3961" t="str">
            <v>6936352561774</v>
          </cell>
          <cell r="F3961">
            <v>89.9</v>
          </cell>
          <cell r="G3961">
            <v>89.89</v>
          </cell>
          <cell r="H3961" t="str">
            <v>3+到20+</v>
          </cell>
          <cell r="I3961" t="str">
            <v>老品</v>
          </cell>
          <cell r="J3961" t="str">
            <v>1、产品同竞品差异点（优势点）：
2、产品功能点：20m长，移动的”涂鸦墙“
3、产品设计优势：
4、产品教育属性优势：
5、产品安全属性优势：原生木材，不漂白，无异味
6、产品相关服务优势：
7、其他：加厚涂鸦纸，涂鸦不破纸</v>
          </cell>
          <cell r="K3961" t="str">
            <v>暂缺</v>
          </cell>
          <cell r="L3961" t="str">
            <v/>
          </cell>
          <cell r="M3961" t="str">
            <v>销售商品</v>
          </cell>
          <cell r="N3961" t="str">
            <v>2022/05/09</v>
          </cell>
          <cell r="O3961">
            <v>34.162</v>
          </cell>
          <cell r="P3961">
            <v>1.86</v>
          </cell>
          <cell r="Q3961">
            <v>89</v>
          </cell>
          <cell r="R3961">
            <v>7</v>
          </cell>
          <cell r="S3961">
            <v>7</v>
          </cell>
          <cell r="T3961" t="str">
            <v>有</v>
          </cell>
          <cell r="U3961" t="str">
            <v/>
          </cell>
          <cell r="V3961" t="str">
            <v>2190</v>
          </cell>
          <cell r="W3961">
            <v>89</v>
          </cell>
          <cell r="X3961">
            <v>7</v>
          </cell>
          <cell r="Y3961">
            <v>7</v>
          </cell>
          <cell r="Z3961">
            <v>90</v>
          </cell>
          <cell r="AA3961">
            <v>29.5</v>
          </cell>
          <cell r="AB3961">
            <v>15.5</v>
          </cell>
          <cell r="AC3961">
            <v>0.0411525</v>
          </cell>
          <cell r="AD3961">
            <v>14.88</v>
          </cell>
          <cell r="AE3961">
            <v>15.5</v>
          </cell>
          <cell r="AF3961">
            <v>8</v>
          </cell>
          <cell r="AG3961" t="str">
            <v/>
          </cell>
        </row>
        <row r="3962">
          <cell r="A3962" t="str">
            <v>MD4218</v>
          </cell>
          <cell r="B3962" t="str">
            <v>MD2022056</v>
          </cell>
          <cell r="C3962" t="str">
            <v>mideer 创想涂色本  我的创意之旅</v>
          </cell>
          <cell r="D3962" t="str">
            <v>mideer Coloring Book - Creative Journey</v>
          </cell>
          <cell r="E3962" t="str">
            <v>6936352542186</v>
          </cell>
          <cell r="F3962">
            <v>19.9</v>
          </cell>
          <cell r="G3962">
            <v>19.88</v>
          </cell>
          <cell r="H3962" t="str">
            <v>3+到20+</v>
          </cell>
          <cell r="I3962" t="str">
            <v>老品</v>
          </cell>
          <cell r="J3962" t="str">
            <v>1、产品同竞品差异点（优势点）：
2、产品功能点：
3、产品设计优势：大色块涂鸦，专为低幼宝宝设计；创意涂色奖状，给宝宝一份专属奖励
4、产品教育属性优势：
5、产品安全属性优势：大豆油墨印刷
6、产品相关服务优势：
7、其他：</v>
          </cell>
          <cell r="K3962" t="str">
            <v>大色块涂鸦、够厚不透墨、比A4纸更大尺寸，更畅快</v>
          </cell>
          <cell r="L3962" t="str">
            <v/>
          </cell>
          <cell r="M3962" t="str">
            <v>销售商品</v>
          </cell>
          <cell r="N3962" t="str">
            <v>2022/08/09</v>
          </cell>
          <cell r="O3962">
            <v>7.562</v>
          </cell>
          <cell r="P3962">
            <v>0.3</v>
          </cell>
          <cell r="Q3962">
            <v>27.6</v>
          </cell>
          <cell r="R3962">
            <v>25.5</v>
          </cell>
          <cell r="S3962">
            <v>0.5</v>
          </cell>
          <cell r="T3962" t="str">
            <v>有</v>
          </cell>
          <cell r="U3962" t="str">
            <v/>
          </cell>
          <cell r="V3962" t="str">
            <v>2190</v>
          </cell>
          <cell r="W3962">
            <v>27.5</v>
          </cell>
          <cell r="X3962">
            <v>25.3</v>
          </cell>
          <cell r="Y3962">
            <v>0</v>
          </cell>
          <cell r="Z3962">
            <v>29.4</v>
          </cell>
          <cell r="AA3962">
            <v>27.4</v>
          </cell>
          <cell r="AB3962">
            <v>18</v>
          </cell>
          <cell r="AC3962">
            <v>0.01450008</v>
          </cell>
          <cell r="AD3962">
            <v>9.3</v>
          </cell>
          <cell r="AE3962">
            <v>9.2</v>
          </cell>
          <cell r="AF3962">
            <v>30</v>
          </cell>
          <cell r="AG3962" t="str">
            <v/>
          </cell>
        </row>
        <row r="3963">
          <cell r="A3963" t="str">
            <v>MD4217</v>
          </cell>
          <cell r="B3963" t="str">
            <v>MD2022056</v>
          </cell>
          <cell r="C3963" t="str">
            <v>mideer 创想涂色本  我的神奇世界</v>
          </cell>
          <cell r="D3963" t="str">
            <v>mideer Coloring Book - Magical World</v>
          </cell>
          <cell r="E3963" t="str">
            <v>6936352542179</v>
          </cell>
          <cell r="F3963">
            <v>19.9</v>
          </cell>
          <cell r="G3963">
            <v>19.88</v>
          </cell>
          <cell r="H3963" t="str">
            <v>3+到20+</v>
          </cell>
          <cell r="I3963" t="str">
            <v>老品</v>
          </cell>
          <cell r="J3963" t="str">
            <v>1、产品同竞品差异点（优势点）：
2、产品功能点：
3、产品设计优势：大色块涂鸦，专为低幼宝宝设计；创意涂色奖状，给宝宝一份专属奖励
4、产品教育属性优势：
5、产品安全属性优势：大豆油墨印刷
6、产品相关服务优势：
7、其他：</v>
          </cell>
          <cell r="K3963" t="str">
            <v>大色块涂鸦、够厚不透墨、比A4纸更大尺寸，更畅快</v>
          </cell>
          <cell r="L3963" t="str">
            <v/>
          </cell>
          <cell r="M3963" t="str">
            <v>销售商品</v>
          </cell>
          <cell r="N3963" t="str">
            <v>2022/08/09</v>
          </cell>
          <cell r="O3963">
            <v>7.562</v>
          </cell>
          <cell r="P3963">
            <v>0.3</v>
          </cell>
          <cell r="Q3963">
            <v>27.6</v>
          </cell>
          <cell r="R3963">
            <v>25.5</v>
          </cell>
          <cell r="S3963">
            <v>0.5</v>
          </cell>
          <cell r="T3963" t="str">
            <v>有</v>
          </cell>
          <cell r="U3963" t="str">
            <v/>
          </cell>
          <cell r="V3963" t="str">
            <v>2190</v>
          </cell>
          <cell r="W3963">
            <v>27.5</v>
          </cell>
          <cell r="X3963">
            <v>25.5</v>
          </cell>
          <cell r="Y3963">
            <v>0.4</v>
          </cell>
          <cell r="Z3963">
            <v>29</v>
          </cell>
          <cell r="AA3963">
            <v>28</v>
          </cell>
          <cell r="AB3963">
            <v>17.5</v>
          </cell>
          <cell r="AC3963">
            <v>0.01421</v>
          </cell>
          <cell r="AD3963">
            <v>9</v>
          </cell>
          <cell r="AE3963">
            <v>9.38</v>
          </cell>
          <cell r="AF3963">
            <v>30</v>
          </cell>
          <cell r="AG3963" t="str">
            <v/>
          </cell>
        </row>
        <row r="3964">
          <cell r="A3964" t="str">
            <v>MD6136</v>
          </cell>
          <cell r="B3964" t="str">
            <v>MD2022012</v>
          </cell>
          <cell r="C3964" t="str">
            <v>mideer儿童专用一次性防护口罩</v>
          </cell>
          <cell r="D3964" t="str">
            <v>无</v>
          </cell>
          <cell r="E3964" t="str">
            <v>6936352561361</v>
          </cell>
          <cell r="F3964">
            <v>39</v>
          </cell>
          <cell r="G3964">
            <v>39</v>
          </cell>
          <cell r="H3964" t="str">
            <v/>
          </cell>
          <cell r="I3964" t="str">
            <v>老品</v>
          </cell>
          <cell r="J3964" t="str">
            <v/>
          </cell>
          <cell r="K3964" t="str">
            <v>暂缺</v>
          </cell>
          <cell r="L3964" t="str">
            <v/>
          </cell>
          <cell r="M3964" t="str">
            <v>销售商品</v>
          </cell>
          <cell r="N3964" t="str">
            <v>2022/02/24</v>
          </cell>
          <cell r="O3964">
            <v>14.82</v>
          </cell>
          <cell r="P3964">
            <v>0.073</v>
          </cell>
          <cell r="Q3964">
            <v>14</v>
          </cell>
          <cell r="R3964">
            <v>11</v>
          </cell>
          <cell r="S3964">
            <v>5.5</v>
          </cell>
          <cell r="T3964" t="str">
            <v>有</v>
          </cell>
          <cell r="U3964" t="str">
            <v/>
          </cell>
          <cell r="V3964" t="str">
            <v>2190</v>
          </cell>
        </row>
        <row r="3964">
          <cell r="AC3964">
            <v>0</v>
          </cell>
        </row>
        <row r="3964">
          <cell r="AG3964" t="str">
            <v/>
          </cell>
        </row>
        <row r="3965">
          <cell r="A3965" t="str">
            <v>MD6216</v>
          </cell>
          <cell r="B3965" t="str">
            <v>MD2022012</v>
          </cell>
          <cell r="C3965" t="str">
            <v>mideer儿童专用一次性防护口罩-你看起来好像很好吃</v>
          </cell>
          <cell r="D3965" t="str">
            <v>mideer Kids Disposable Face Mask - You Look Yummy</v>
          </cell>
          <cell r="E3965" t="str">
            <v>6936352562160</v>
          </cell>
          <cell r="F3965">
            <v>39</v>
          </cell>
          <cell r="G3965">
            <v>39</v>
          </cell>
          <cell r="H3965" t="str">
            <v/>
          </cell>
          <cell r="I3965" t="str">
            <v>老品</v>
          </cell>
          <cell r="J3965" t="str">
            <v/>
          </cell>
          <cell r="K3965" t="str">
            <v>暂缺</v>
          </cell>
          <cell r="L3965" t="str">
            <v/>
          </cell>
          <cell r="M3965" t="str">
            <v>销售商品</v>
          </cell>
          <cell r="N3965" t="str">
            <v>2022/06/09</v>
          </cell>
          <cell r="O3965">
            <v>14.82</v>
          </cell>
          <cell r="P3965">
            <v>0.074</v>
          </cell>
          <cell r="Q3965">
            <v>11</v>
          </cell>
          <cell r="R3965">
            <v>5.5</v>
          </cell>
          <cell r="S3965">
            <v>14</v>
          </cell>
          <cell r="T3965" t="str">
            <v>有</v>
          </cell>
          <cell r="U3965" t="str">
            <v/>
          </cell>
          <cell r="V3965" t="str">
            <v>2190</v>
          </cell>
        </row>
        <row r="3965">
          <cell r="AC3965">
            <v>0</v>
          </cell>
        </row>
        <row r="3965">
          <cell r="AG3965" t="str">
            <v/>
          </cell>
        </row>
        <row r="3966">
          <cell r="A3966" t="str">
            <v>MD0117</v>
          </cell>
          <cell r="B3966" t="str">
            <v>MD2019034</v>
          </cell>
          <cell r="C3966" t="str">
            <v>mideer 儿童雨伞  你看起来好像很好吃</v>
          </cell>
          <cell r="D3966" t="str">
            <v>mideer Kids Umbrella - You Look Yummy</v>
          </cell>
          <cell r="E3966" t="str">
            <v>6936352501176</v>
          </cell>
          <cell r="F3966">
            <v>78</v>
          </cell>
          <cell r="G3966">
            <v>78.03</v>
          </cell>
          <cell r="H3966" t="str">
            <v>3+</v>
          </cell>
          <cell r="I3966" t="str">
            <v>老品</v>
          </cell>
          <cell r="J3966" t="str">
            <v>/</v>
          </cell>
          <cell r="K3966" t="str">
            <v>一角透明看清路线、开合顺畅、加宽伞面</v>
          </cell>
          <cell r="L3966" t="str">
            <v/>
          </cell>
          <cell r="M3966" t="str">
            <v>销售商品</v>
          </cell>
          <cell r="N3966" t="str">
            <v>2019/11/29</v>
          </cell>
          <cell r="O3966">
            <v>29.64</v>
          </cell>
          <cell r="P3966">
            <v>0.46</v>
          </cell>
          <cell r="Q3966">
            <v>11.8</v>
          </cell>
          <cell r="R3966">
            <v>11.8</v>
          </cell>
          <cell r="S3966">
            <v>75</v>
          </cell>
          <cell r="T3966" t="str">
            <v>有</v>
          </cell>
          <cell r="U3966" t="str">
            <v/>
          </cell>
          <cell r="V3966" t="str">
            <v>2190</v>
          </cell>
          <cell r="W3966">
            <v>75</v>
          </cell>
          <cell r="X3966">
            <v>11</v>
          </cell>
          <cell r="Y3966">
            <v>10</v>
          </cell>
          <cell r="Z3966">
            <v>77.5</v>
          </cell>
          <cell r="AA3966">
            <v>38</v>
          </cell>
          <cell r="AB3966">
            <v>43.5</v>
          </cell>
          <cell r="AC3966">
            <v>0.1281075</v>
          </cell>
          <cell r="AD3966">
            <v>9</v>
          </cell>
          <cell r="AE3966">
            <v>10.11</v>
          </cell>
          <cell r="AF3966">
            <v>20</v>
          </cell>
          <cell r="AG3966" t="str">
            <v/>
          </cell>
        </row>
        <row r="3967">
          <cell r="A3967" t="str">
            <v>MD0134</v>
          </cell>
          <cell r="B3967" t="str">
            <v>MD2020003</v>
          </cell>
          <cell r="C3967" t="str">
            <v>mideer儿童斗篷雨衣-你看起来好像很好吃</v>
          </cell>
          <cell r="D3967" t="str">
            <v>mideer Kids Raincoat - You Look Yummy</v>
          </cell>
          <cell r="E3967" t="str">
            <v>6936352501343</v>
          </cell>
          <cell r="F3967">
            <v>129</v>
          </cell>
          <cell r="G3967">
            <v>129</v>
          </cell>
          <cell r="H3967" t="str">
            <v/>
          </cell>
          <cell r="I3967" t="str">
            <v>老品</v>
          </cell>
          <cell r="J3967" t="str">
            <v/>
          </cell>
          <cell r="K3967" t="str">
            <v>暂缺</v>
          </cell>
          <cell r="L3967" t="str">
            <v/>
          </cell>
          <cell r="M3967" t="str">
            <v>销售商品</v>
          </cell>
          <cell r="N3967" t="str">
            <v>2020/04/10</v>
          </cell>
          <cell r="O3967">
            <v>49.02</v>
          </cell>
          <cell r="P3967">
            <v>0.38</v>
          </cell>
          <cell r="Q3967">
            <v>27</v>
          </cell>
          <cell r="R3967">
            <v>27</v>
          </cell>
          <cell r="S3967">
            <v>2</v>
          </cell>
          <cell r="T3967" t="str">
            <v>有</v>
          </cell>
          <cell r="U3967" t="str">
            <v/>
          </cell>
          <cell r="V3967" t="str">
            <v>2190</v>
          </cell>
          <cell r="W3967">
            <v>27</v>
          </cell>
          <cell r="X3967">
            <v>27</v>
          </cell>
          <cell r="Y3967">
            <v>2</v>
          </cell>
          <cell r="Z3967">
            <v>54</v>
          </cell>
          <cell r="AA3967">
            <v>27</v>
          </cell>
          <cell r="AB3967">
            <v>15</v>
          </cell>
          <cell r="AC3967">
            <v>0.02187</v>
          </cell>
          <cell r="AD3967">
            <v>7.8</v>
          </cell>
          <cell r="AE3967">
            <v>8</v>
          </cell>
          <cell r="AF3967">
            <v>20</v>
          </cell>
          <cell r="AG3967" t="str">
            <v/>
          </cell>
        </row>
        <row r="3968">
          <cell r="A3968" t="str">
            <v>MD6313</v>
          </cell>
          <cell r="B3968" t="str">
            <v>MD2023053</v>
          </cell>
          <cell r="C3968" t="str">
            <v>mideer 儿童高级别防水风雨衣   紫芋S</v>
          </cell>
          <cell r="D3968" t="str">
            <v>mideer Advanced waterproof and windproof raincoat for kids - Taro Purple（S）</v>
          </cell>
          <cell r="E3968" t="str">
            <v>6936352563136</v>
          </cell>
          <cell r="F3968">
            <v>169</v>
          </cell>
          <cell r="G3968">
            <v>168.98</v>
          </cell>
          <cell r="H3968" t="str">
            <v>3-5+</v>
          </cell>
          <cell r="I3968" t="str">
            <v>老品</v>
          </cell>
          <cell r="J3968" t="str">
            <v>/</v>
          </cell>
          <cell r="K3968" t="str">
            <v>1）暴雨级防水，无惧风雨
2）透气不闷，轻便好穿
3）A类标准，无异味更安心
4）隐藏式书包位，背书包不挤
5）双重防风袖口，保暖不勒手
6）透明帽檐窗，视野更开阔
7）配收纳袋，随身携带不占地</v>
          </cell>
          <cell r="L3968" t="str">
            <v>Storm-level waterproofing.
Breathable and lightweight.
Grade A standard; odorless.
Hidden schoolbag space.
Windproof dual cuffs.
Transparent hat brim window.
Includes a practical storage bag.</v>
          </cell>
          <cell r="M3968" t="str">
            <v>销售商品</v>
          </cell>
          <cell r="N3968" t="str">
            <v>2023/08/14</v>
          </cell>
          <cell r="O3968">
            <v>64.22</v>
          </cell>
          <cell r="P3968">
            <v>0.3</v>
          </cell>
          <cell r="Q3968">
            <v>28</v>
          </cell>
          <cell r="R3968">
            <v>24</v>
          </cell>
          <cell r="S3968">
            <v>3</v>
          </cell>
          <cell r="T3968" t="str">
            <v>有</v>
          </cell>
          <cell r="U3968" t="str">
            <v/>
          </cell>
          <cell r="V3968" t="str">
            <v>2190</v>
          </cell>
          <cell r="W3968">
            <v>28</v>
          </cell>
          <cell r="X3968">
            <v>24</v>
          </cell>
          <cell r="Y3968">
            <v>3</v>
          </cell>
          <cell r="Z3968">
            <v>51</v>
          </cell>
          <cell r="AA3968">
            <v>32</v>
          </cell>
          <cell r="AB3968">
            <v>39</v>
          </cell>
          <cell r="AC3968">
            <v>0.063648</v>
          </cell>
          <cell r="AD3968">
            <v>9</v>
          </cell>
          <cell r="AE3968">
            <v>11.6</v>
          </cell>
          <cell r="AF3968">
            <v>30</v>
          </cell>
          <cell r="AG3968" t="str">
            <v/>
          </cell>
        </row>
        <row r="3969">
          <cell r="A3969" t="str">
            <v>MD6314</v>
          </cell>
          <cell r="B3969" t="str">
            <v>MD2023053</v>
          </cell>
          <cell r="C3969" t="str">
            <v>mideer 儿童高级别防水风雨衣   麦黄S</v>
          </cell>
          <cell r="D3969" t="str">
            <v>mideer Advanced waterproof and windproof raincoat for kids - Wheat Yellow(S)</v>
          </cell>
          <cell r="E3969" t="str">
            <v>6936352563143</v>
          </cell>
          <cell r="F3969">
            <v>169</v>
          </cell>
          <cell r="G3969">
            <v>168.98</v>
          </cell>
          <cell r="H3969" t="str">
            <v>3+</v>
          </cell>
          <cell r="I3969" t="str">
            <v>老品</v>
          </cell>
          <cell r="J3969" t="str">
            <v>1、产品同竞品差异点（优势点）：1
2、产品功能点：1
3、产品设计优势：1
4、产品教育属性优势：1
5、产品安全属性优势：1
6、产品相关服务优势：1
7、其他：1</v>
          </cell>
          <cell r="K3969" t="str">
            <v>隐形书包位，全方位防雨、凉爽材质不怕闷</v>
          </cell>
          <cell r="L3969" t="str">
            <v/>
          </cell>
          <cell r="M3969" t="str">
            <v>销售商品</v>
          </cell>
          <cell r="N3969" t="str">
            <v>2023/08/14</v>
          </cell>
          <cell r="O3969">
            <v>64.22</v>
          </cell>
          <cell r="P3969">
            <v>0.35</v>
          </cell>
          <cell r="Q3969">
            <v>28</v>
          </cell>
          <cell r="R3969">
            <v>24</v>
          </cell>
          <cell r="S3969">
            <v>3</v>
          </cell>
          <cell r="T3969" t="str">
            <v>有</v>
          </cell>
          <cell r="U3969" t="str">
            <v>无</v>
          </cell>
          <cell r="V3969" t="str">
            <v>2190</v>
          </cell>
          <cell r="W3969">
            <v>28</v>
          </cell>
          <cell r="X3969">
            <v>24</v>
          </cell>
          <cell r="Y3969">
            <v>3</v>
          </cell>
          <cell r="Z3969">
            <v>50.5</v>
          </cell>
          <cell r="AA3969">
            <v>32.4</v>
          </cell>
          <cell r="AB3969">
            <v>39.4</v>
          </cell>
          <cell r="AC3969">
            <v>0.06446628</v>
          </cell>
          <cell r="AD3969">
            <v>9</v>
          </cell>
          <cell r="AE3969">
            <v>11.28</v>
          </cell>
          <cell r="AF3969">
            <v>30</v>
          </cell>
          <cell r="AG3969" t="str">
            <v>否</v>
          </cell>
        </row>
        <row r="3970">
          <cell r="A3970" t="str">
            <v>MD1234</v>
          </cell>
          <cell r="B3970" t="str">
            <v>MD2023053</v>
          </cell>
          <cell r="C3970" t="str">
            <v>mideer 儿童高级别防水风雨衣   紫芋M</v>
          </cell>
          <cell r="D3970" t="str">
            <v>mideer Advanced waterproof and windproof raincoat for kids - Taro Purple（M）</v>
          </cell>
          <cell r="E3970" t="str">
            <v>6936352512349</v>
          </cell>
          <cell r="F3970">
            <v>169</v>
          </cell>
          <cell r="G3970">
            <v>168.98</v>
          </cell>
          <cell r="H3970" t="str">
            <v>6-8+</v>
          </cell>
          <cell r="I3970" t="str">
            <v>老品</v>
          </cell>
          <cell r="J3970" t="str">
            <v>/</v>
          </cell>
          <cell r="K3970" t="str">
            <v>隐形书包位，全方位防雨、凉爽材质不怕闷</v>
          </cell>
          <cell r="L3970" t="str">
            <v/>
          </cell>
          <cell r="M3970" t="str">
            <v>销售商品</v>
          </cell>
          <cell r="N3970" t="str">
            <v>2023/08/14</v>
          </cell>
          <cell r="O3970">
            <v>64.22</v>
          </cell>
          <cell r="P3970">
            <v>0.4</v>
          </cell>
          <cell r="Q3970">
            <v>28</v>
          </cell>
          <cell r="R3970">
            <v>24</v>
          </cell>
          <cell r="S3970">
            <v>3</v>
          </cell>
          <cell r="T3970" t="str">
            <v>有</v>
          </cell>
          <cell r="U3970" t="str">
            <v/>
          </cell>
          <cell r="V3970" t="str">
            <v>2190</v>
          </cell>
          <cell r="W3970">
            <v>28</v>
          </cell>
          <cell r="X3970">
            <v>24</v>
          </cell>
          <cell r="Y3970">
            <v>3</v>
          </cell>
          <cell r="Z3970">
            <v>51</v>
          </cell>
          <cell r="AA3970">
            <v>32</v>
          </cell>
          <cell r="AB3970">
            <v>39</v>
          </cell>
          <cell r="AC3970">
            <v>0.063648</v>
          </cell>
          <cell r="AD3970">
            <v>12</v>
          </cell>
          <cell r="AE3970">
            <v>12.8</v>
          </cell>
          <cell r="AF3970">
            <v>30</v>
          </cell>
          <cell r="AG3970" t="str">
            <v/>
          </cell>
        </row>
        <row r="3971">
          <cell r="A3971" t="str">
            <v>MD1235</v>
          </cell>
          <cell r="B3971" t="str">
            <v>MD2023053</v>
          </cell>
          <cell r="C3971" t="str">
            <v>mideer 儿童高级别防水风雨衣   麦黄M</v>
          </cell>
          <cell r="D3971" t="str">
            <v>mideer Advanced waterproof and windproof raincoat for kids - Wheat Yellow(M)</v>
          </cell>
          <cell r="E3971" t="str">
            <v>6936352512356</v>
          </cell>
          <cell r="F3971">
            <v>169</v>
          </cell>
          <cell r="G3971">
            <v>168.98</v>
          </cell>
          <cell r="H3971" t="str">
            <v>6-8+</v>
          </cell>
          <cell r="I3971" t="str">
            <v>老品</v>
          </cell>
          <cell r="J3971" t="str">
            <v>/</v>
          </cell>
          <cell r="K3971" t="str">
            <v>隐形书包位，全方位防雨、凉爽材质不怕闷</v>
          </cell>
          <cell r="L3971" t="str">
            <v/>
          </cell>
          <cell r="M3971" t="str">
            <v>销售商品</v>
          </cell>
          <cell r="N3971" t="str">
            <v>2023/08/14</v>
          </cell>
          <cell r="O3971">
            <v>64.22</v>
          </cell>
          <cell r="P3971">
            <v>0.4</v>
          </cell>
          <cell r="Q3971">
            <v>28</v>
          </cell>
          <cell r="R3971">
            <v>24</v>
          </cell>
          <cell r="S3971">
            <v>3</v>
          </cell>
          <cell r="T3971" t="str">
            <v>有</v>
          </cell>
          <cell r="U3971" t="str">
            <v/>
          </cell>
          <cell r="V3971" t="str">
            <v>2190</v>
          </cell>
          <cell r="W3971">
            <v>28</v>
          </cell>
          <cell r="X3971">
            <v>24</v>
          </cell>
          <cell r="Y3971">
            <v>3</v>
          </cell>
          <cell r="Z3971">
            <v>51</v>
          </cell>
          <cell r="AA3971">
            <v>32</v>
          </cell>
          <cell r="AB3971">
            <v>39</v>
          </cell>
          <cell r="AC3971">
            <v>0.063648</v>
          </cell>
          <cell r="AD3971">
            <v>12</v>
          </cell>
          <cell r="AE3971">
            <v>12.8</v>
          </cell>
          <cell r="AF3971">
            <v>30</v>
          </cell>
          <cell r="AG3971" t="str">
            <v/>
          </cell>
        </row>
        <row r="3972">
          <cell r="A3972" t="str">
            <v>MD0155</v>
          </cell>
          <cell r="B3972" t="str">
            <v>MD2020012</v>
          </cell>
          <cell r="C3972" t="str">
            <v>mideer儿童遮阳板---你看起来好像很好吃</v>
          </cell>
          <cell r="D3972" t="str">
            <v>mideer Windown Shade for Kids - You Look Yummy</v>
          </cell>
          <cell r="E3972" t="str">
            <v>6936352501558</v>
          </cell>
          <cell r="F3972">
            <v>48</v>
          </cell>
          <cell r="G3972">
            <v>48</v>
          </cell>
          <cell r="H3972" t="str">
            <v/>
          </cell>
          <cell r="I3972" t="str">
            <v>老品</v>
          </cell>
          <cell r="J3972" t="str">
            <v/>
          </cell>
          <cell r="K3972" t="str">
            <v>贴上撕下不留痕、过滤强光，摆脱蒸炉、一粘一拍简单安装</v>
          </cell>
          <cell r="L3972" t="str">
            <v/>
          </cell>
          <cell r="M3972" t="str">
            <v>销售商品</v>
          </cell>
          <cell r="N3972" t="str">
            <v>2020/08/05</v>
          </cell>
          <cell r="O3972">
            <v>18.24</v>
          </cell>
          <cell r="P3972">
            <v>0.14</v>
          </cell>
          <cell r="Q3972">
            <v>50</v>
          </cell>
          <cell r="R3972">
            <v>32</v>
          </cell>
          <cell r="S3972">
            <v>1</v>
          </cell>
          <cell r="T3972" t="str">
            <v>有</v>
          </cell>
          <cell r="U3972" t="str">
            <v/>
          </cell>
          <cell r="V3972" t="str">
            <v>2190</v>
          </cell>
          <cell r="W3972">
            <v>50</v>
          </cell>
          <cell r="X3972">
            <v>32</v>
          </cell>
          <cell r="Y3972">
            <v>1</v>
          </cell>
          <cell r="Z3972">
            <v>38</v>
          </cell>
          <cell r="AA3972">
            <v>36</v>
          </cell>
          <cell r="AB3972">
            <v>50</v>
          </cell>
          <cell r="AC3972">
            <v>0.0684</v>
          </cell>
          <cell r="AD3972">
            <v>14.3</v>
          </cell>
          <cell r="AE3972">
            <v>16</v>
          </cell>
          <cell r="AF3972">
            <v>100</v>
          </cell>
          <cell r="AG3972" t="str">
            <v/>
          </cell>
        </row>
        <row r="3973">
          <cell r="A3973" t="str">
            <v>MD0154</v>
          </cell>
          <cell r="B3973" t="str">
            <v>MD2020012</v>
          </cell>
          <cell r="C3973" t="str">
            <v>mideer儿童遮阳板---冒险之旅</v>
          </cell>
          <cell r="D3973" t="str">
            <v>mideer Windown Shade for Kids - Adventure</v>
          </cell>
          <cell r="E3973" t="str">
            <v>6936352501541</v>
          </cell>
          <cell r="F3973">
            <v>48</v>
          </cell>
          <cell r="G3973">
            <v>48</v>
          </cell>
          <cell r="H3973" t="str">
            <v/>
          </cell>
          <cell r="I3973" t="str">
            <v>老品</v>
          </cell>
          <cell r="J3973" t="str">
            <v/>
          </cell>
          <cell r="K3973" t="str">
            <v>贴上撕下不留痕、过滤强光，摆脱蒸炉、一粘一拍简单安装</v>
          </cell>
          <cell r="L3973" t="str">
            <v/>
          </cell>
          <cell r="M3973" t="str">
            <v>销售商品</v>
          </cell>
          <cell r="N3973" t="str">
            <v>2020/08/05</v>
          </cell>
          <cell r="O3973">
            <v>18.24</v>
          </cell>
          <cell r="P3973">
            <v>0.14</v>
          </cell>
          <cell r="Q3973">
            <v>50</v>
          </cell>
          <cell r="R3973">
            <v>32</v>
          </cell>
          <cell r="S3973">
            <v>1</v>
          </cell>
          <cell r="T3973" t="str">
            <v>有</v>
          </cell>
          <cell r="U3973" t="str">
            <v/>
          </cell>
          <cell r="V3973" t="str">
            <v>2190</v>
          </cell>
          <cell r="W3973">
            <v>50</v>
          </cell>
          <cell r="X3973">
            <v>32</v>
          </cell>
          <cell r="Y3973">
            <v>1</v>
          </cell>
          <cell r="Z3973">
            <v>38</v>
          </cell>
          <cell r="AA3973">
            <v>36</v>
          </cell>
          <cell r="AB3973">
            <v>50</v>
          </cell>
          <cell r="AC3973">
            <v>0.0684</v>
          </cell>
          <cell r="AD3973">
            <v>14.3</v>
          </cell>
          <cell r="AE3973">
            <v>16</v>
          </cell>
          <cell r="AF3973">
            <v>100</v>
          </cell>
          <cell r="AG3973" t="str">
            <v/>
          </cell>
        </row>
        <row r="3974">
          <cell r="A3974" t="str">
            <v>MD0156</v>
          </cell>
          <cell r="B3974" t="str">
            <v>MD2020012</v>
          </cell>
          <cell r="C3974" t="str">
            <v>mideer儿童遮阳板-森林故事</v>
          </cell>
          <cell r="D3974" t="str">
            <v>mideer Windown Shade for Kids - Tales in the Forest</v>
          </cell>
          <cell r="E3974" t="str">
            <v>6936352501565</v>
          </cell>
          <cell r="F3974">
            <v>48</v>
          </cell>
          <cell r="G3974">
            <v>48</v>
          </cell>
          <cell r="H3974" t="str">
            <v/>
          </cell>
          <cell r="I3974" t="str">
            <v>老品</v>
          </cell>
          <cell r="J3974" t="str">
            <v/>
          </cell>
          <cell r="K3974" t="str">
            <v>贴上撕下不留痕、过滤强光，摆脱蒸炉、一粘一拍简单安装</v>
          </cell>
          <cell r="L3974" t="str">
            <v/>
          </cell>
          <cell r="M3974" t="str">
            <v>销售商品</v>
          </cell>
          <cell r="N3974" t="str">
            <v>2020/08/05</v>
          </cell>
          <cell r="O3974">
            <v>18.24</v>
          </cell>
          <cell r="P3974">
            <v>0.14</v>
          </cell>
          <cell r="Q3974">
            <v>50</v>
          </cell>
          <cell r="R3974">
            <v>32</v>
          </cell>
          <cell r="S3974">
            <v>1</v>
          </cell>
          <cell r="T3974" t="str">
            <v>有</v>
          </cell>
          <cell r="U3974" t="str">
            <v/>
          </cell>
          <cell r="V3974" t="str">
            <v>2190</v>
          </cell>
          <cell r="W3974">
            <v>50</v>
          </cell>
          <cell r="X3974">
            <v>32</v>
          </cell>
          <cell r="Y3974">
            <v>1</v>
          </cell>
          <cell r="Z3974">
            <v>38</v>
          </cell>
          <cell r="AA3974">
            <v>36</v>
          </cell>
          <cell r="AB3974">
            <v>50</v>
          </cell>
          <cell r="AC3974">
            <v>0.0684</v>
          </cell>
          <cell r="AD3974">
            <v>14.3</v>
          </cell>
          <cell r="AE3974">
            <v>16</v>
          </cell>
          <cell r="AF3974">
            <v>100</v>
          </cell>
          <cell r="AG3974" t="str">
            <v/>
          </cell>
        </row>
        <row r="3975">
          <cell r="A3975" t="str">
            <v>MD6080</v>
          </cell>
          <cell r="B3975" t="str">
            <v>MD2019034</v>
          </cell>
          <cell r="C3975" t="str">
            <v>mideer儿童雨伞—好饿的毛毛虫</v>
          </cell>
          <cell r="D3975" t="str">
            <v>mideer Kids Umbrella - The Very Hungry Caterpillar</v>
          </cell>
          <cell r="E3975" t="str">
            <v>6936352560807</v>
          </cell>
          <cell r="F3975">
            <v>78</v>
          </cell>
          <cell r="G3975">
            <v>78</v>
          </cell>
          <cell r="H3975" t="str">
            <v/>
          </cell>
          <cell r="I3975" t="str">
            <v>老品</v>
          </cell>
          <cell r="J3975" t="str">
            <v/>
          </cell>
          <cell r="K3975" t="str">
            <v>一角透明看清路线、开合顺畅、加宽伞面</v>
          </cell>
          <cell r="L3975" t="str">
            <v/>
          </cell>
          <cell r="M3975" t="str">
            <v>销售商品</v>
          </cell>
          <cell r="N3975" t="str">
            <v>2021/05/27</v>
          </cell>
          <cell r="O3975">
            <v>29.64</v>
          </cell>
          <cell r="P3975">
            <v>0.52</v>
          </cell>
          <cell r="Q3975">
            <v>11.8</v>
          </cell>
          <cell r="R3975">
            <v>11.8</v>
          </cell>
          <cell r="S3975">
            <v>75</v>
          </cell>
          <cell r="T3975" t="str">
            <v>有</v>
          </cell>
          <cell r="U3975" t="str">
            <v/>
          </cell>
          <cell r="V3975" t="str">
            <v>2190</v>
          </cell>
        </row>
        <row r="3975">
          <cell r="AC3975">
            <v>0</v>
          </cell>
        </row>
        <row r="3975">
          <cell r="AG3975" t="str">
            <v/>
          </cell>
        </row>
        <row r="3976">
          <cell r="A3976" t="str">
            <v>MD6089</v>
          </cell>
          <cell r="B3976" t="str">
            <v>MD2019034</v>
          </cell>
          <cell r="C3976" t="str">
            <v>mideer 儿童艺术透明长柄伞  春日花园</v>
          </cell>
          <cell r="D3976" t="str">
            <v>mideer Kids Umbrella - Spring Garden</v>
          </cell>
          <cell r="E3976" t="str">
            <v>6936352560890</v>
          </cell>
          <cell r="F3976">
            <v>78</v>
          </cell>
          <cell r="G3976">
            <v>78.03</v>
          </cell>
          <cell r="H3976" t="str">
            <v/>
          </cell>
          <cell r="I3976" t="str">
            <v>老品</v>
          </cell>
          <cell r="J3976" t="str">
            <v/>
          </cell>
          <cell r="K3976" t="str">
            <v>1）国际艺术家联名，颜值出街
2）防夹手设计，一按即开/关
3）反光包边，夜间出行更安全
4）透明“小天窗”，视线无遮挡
5）轻量设计，整重仅280g
6）加大伞面，轻松遮住书包
7）个性姓名牌，不易拿错
8）玻纤伞骨，抗风更耐用</v>
          </cell>
          <cell r="L3976" t="str">
            <v>International artist collaboration.
Anti-pinch design; easy to open/close.
Reflective edges for safety.
Transparent "skylight" for visibility.
Lightweight (280g).
Widened surface covers schoolbags.
Personalized name tag.
Fiberglass ribs for wind resistance.</v>
          </cell>
          <cell r="M3976" t="str">
            <v>销售商品</v>
          </cell>
          <cell r="N3976" t="str">
            <v>2021/10/30</v>
          </cell>
          <cell r="O3976">
            <v>29.64</v>
          </cell>
          <cell r="P3976">
            <v>0.49</v>
          </cell>
          <cell r="Q3976">
            <v>11.8</v>
          </cell>
          <cell r="R3976">
            <v>11.8</v>
          </cell>
          <cell r="S3976">
            <v>75</v>
          </cell>
          <cell r="T3976" t="str">
            <v>有</v>
          </cell>
          <cell r="U3976" t="str">
            <v/>
          </cell>
          <cell r="V3976" t="str">
            <v>2190</v>
          </cell>
          <cell r="W3976">
            <v>11.8</v>
          </cell>
          <cell r="X3976">
            <v>11.8</v>
          </cell>
          <cell r="Y3976">
            <v>75</v>
          </cell>
          <cell r="Z3976">
            <v>76.5</v>
          </cell>
          <cell r="AA3976">
            <v>37.2</v>
          </cell>
          <cell r="AB3976">
            <v>44.1</v>
          </cell>
          <cell r="AC3976">
            <v>0.12549978</v>
          </cell>
          <cell r="AD3976">
            <v>10.4</v>
          </cell>
          <cell r="AE3976">
            <v>10.72</v>
          </cell>
          <cell r="AF3976">
            <v>20</v>
          </cell>
          <cell r="AG3976" t="str">
            <v/>
          </cell>
        </row>
        <row r="3977">
          <cell r="A3977" t="str">
            <v>MD6090</v>
          </cell>
          <cell r="B3977" t="str">
            <v>MD2019034</v>
          </cell>
          <cell r="C3977" t="str">
            <v>mideer 儿童艺术透明长柄伞  夏季海滨</v>
          </cell>
          <cell r="D3977" t="str">
            <v>mideer Kids Umbrella - Summer Beach</v>
          </cell>
          <cell r="E3977" t="str">
            <v>6936352560906</v>
          </cell>
          <cell r="F3977">
            <v>78</v>
          </cell>
          <cell r="G3977">
            <v>78.03</v>
          </cell>
          <cell r="H3977" t="str">
            <v/>
          </cell>
          <cell r="I3977" t="str">
            <v>老品</v>
          </cell>
          <cell r="J3977" t="str">
            <v/>
          </cell>
          <cell r="K3977" t="str">
            <v>全透明伞面不挡视线、结实骨架不易翻折</v>
          </cell>
          <cell r="L3977" t="str">
            <v/>
          </cell>
          <cell r="M3977" t="str">
            <v>销售商品</v>
          </cell>
          <cell r="N3977" t="str">
            <v>2022/03/03</v>
          </cell>
          <cell r="O3977">
            <v>29.64</v>
          </cell>
          <cell r="P3977">
            <v>0.52</v>
          </cell>
          <cell r="Q3977">
            <v>11.8</v>
          </cell>
          <cell r="R3977">
            <v>11.8</v>
          </cell>
          <cell r="S3977">
            <v>7.5</v>
          </cell>
          <cell r="T3977" t="str">
            <v>有</v>
          </cell>
          <cell r="U3977" t="str">
            <v/>
          </cell>
          <cell r="V3977" t="str">
            <v>2190</v>
          </cell>
          <cell r="W3977">
            <v>11.8</v>
          </cell>
          <cell r="X3977">
            <v>11.8</v>
          </cell>
          <cell r="Y3977">
            <v>75</v>
          </cell>
          <cell r="Z3977">
            <v>76.5</v>
          </cell>
          <cell r="AA3977">
            <v>36</v>
          </cell>
          <cell r="AB3977">
            <v>45</v>
          </cell>
          <cell r="AC3977">
            <v>0.12393</v>
          </cell>
          <cell r="AD3977">
            <v>10.4</v>
          </cell>
          <cell r="AE3977">
            <v>10.9</v>
          </cell>
          <cell r="AF3977">
            <v>20</v>
          </cell>
          <cell r="AG3977" t="str">
            <v/>
          </cell>
        </row>
        <row r="3978">
          <cell r="A3978" t="str">
            <v>MD6144</v>
          </cell>
          <cell r="B3978" t="str">
            <v>MD2022045</v>
          </cell>
          <cell r="C3978" t="str">
            <v>mideer晴雨两用伞-复古派对（姜饼黄）</v>
          </cell>
          <cell r="D3978" t="str">
            <v>mideer Sun Rain Umbrella - Vintage Party (Turmeric Yellow)</v>
          </cell>
          <cell r="E3978" t="str">
            <v>6936352561446</v>
          </cell>
          <cell r="F3978">
            <v>129</v>
          </cell>
          <cell r="G3978">
            <v>152.76</v>
          </cell>
          <cell r="H3978" t="str">
            <v/>
          </cell>
          <cell r="I3978" t="str">
            <v>老品</v>
          </cell>
          <cell r="J3978" t="str">
            <v/>
          </cell>
          <cell r="K3978" t="str">
            <v>内层防晒，外层拒水、轻轻一推就开合、艺术家绘制插画</v>
          </cell>
          <cell r="L3978" t="str">
            <v/>
          </cell>
          <cell r="M3978" t="str">
            <v>销售商品</v>
          </cell>
          <cell r="N3978" t="str">
            <v>2022/06/24</v>
          </cell>
          <cell r="O3978">
            <v>58.05</v>
          </cell>
          <cell r="P3978">
            <v>0.52</v>
          </cell>
          <cell r="Q3978">
            <v>65</v>
          </cell>
          <cell r="R3978">
            <v>6</v>
          </cell>
          <cell r="S3978">
            <v>6</v>
          </cell>
          <cell r="T3978" t="str">
            <v>有</v>
          </cell>
          <cell r="U3978" t="str">
            <v/>
          </cell>
          <cell r="V3978" t="str">
            <v>2190</v>
          </cell>
        </row>
        <row r="3978">
          <cell r="Z3978">
            <v>70</v>
          </cell>
          <cell r="AA3978">
            <v>37</v>
          </cell>
          <cell r="AB3978">
            <v>41.5</v>
          </cell>
          <cell r="AC3978">
            <v>0.107485</v>
          </cell>
          <cell r="AD3978">
            <v>10.4</v>
          </cell>
          <cell r="AE3978">
            <v>10.2</v>
          </cell>
          <cell r="AF3978">
            <v>20</v>
          </cell>
          <cell r="AG3978" t="str">
            <v/>
          </cell>
        </row>
        <row r="3979">
          <cell r="A3979" t="str">
            <v>MD6145</v>
          </cell>
          <cell r="B3979" t="str">
            <v>MD2022045</v>
          </cell>
          <cell r="C3979" t="str">
            <v>mideer 晴雨两用伞  梦幻童话 香芋紫</v>
          </cell>
          <cell r="D3979" t="str">
            <v>mideer Sun Rain Umbrella - Fantasy Tale (Taro Purple)</v>
          </cell>
          <cell r="E3979" t="str">
            <v>6936352561453</v>
          </cell>
          <cell r="F3979">
            <v>129</v>
          </cell>
          <cell r="G3979">
            <v>153.93</v>
          </cell>
          <cell r="H3979" t="str">
            <v/>
          </cell>
          <cell r="I3979" t="str">
            <v>老品</v>
          </cell>
          <cell r="J3979" t="str">
            <v/>
          </cell>
          <cell r="K3979" t="str">
            <v>内层防晒，外层拒水、轻轻一推就开合、艺术家绘制插画</v>
          </cell>
          <cell r="L3979" t="str">
            <v/>
          </cell>
          <cell r="M3979" t="str">
            <v>销售商品</v>
          </cell>
          <cell r="N3979" t="str">
            <v>2022/06/24</v>
          </cell>
          <cell r="O3979">
            <v>58.05</v>
          </cell>
          <cell r="P3979">
            <v>0.52</v>
          </cell>
          <cell r="Q3979">
            <v>65</v>
          </cell>
          <cell r="R3979">
            <v>6</v>
          </cell>
          <cell r="S3979">
            <v>6</v>
          </cell>
          <cell r="T3979" t="str">
            <v>有</v>
          </cell>
          <cell r="U3979" t="str">
            <v/>
          </cell>
          <cell r="V3979" t="str">
            <v>2190</v>
          </cell>
          <cell r="W3979">
            <v>65</v>
          </cell>
          <cell r="X3979">
            <v>6</v>
          </cell>
          <cell r="Y3979">
            <v>6</v>
          </cell>
          <cell r="Z3979">
            <v>70</v>
          </cell>
          <cell r="AA3979">
            <v>37</v>
          </cell>
          <cell r="AB3979">
            <v>41.5</v>
          </cell>
          <cell r="AC3979">
            <v>0.107485</v>
          </cell>
          <cell r="AD3979">
            <v>10.4</v>
          </cell>
          <cell r="AE3979">
            <v>10.2</v>
          </cell>
          <cell r="AF3979">
            <v>20</v>
          </cell>
          <cell r="AG3979" t="str">
            <v/>
          </cell>
        </row>
        <row r="3980">
          <cell r="A3980" t="str">
            <v>MD1062</v>
          </cell>
          <cell r="B3980" t="str">
            <v>MD2018013</v>
          </cell>
          <cell r="C3980" t="str">
            <v>mideer 木质牙刷杯座-盖比象</v>
          </cell>
          <cell r="D3980" t="str">
            <v>mideer Toothbrush Timer - Baby Gaby</v>
          </cell>
          <cell r="E3980" t="str">
            <v>6936352510628</v>
          </cell>
          <cell r="F3980">
            <v>55</v>
          </cell>
          <cell r="G3980">
            <v>55</v>
          </cell>
          <cell r="H3980" t="str">
            <v/>
          </cell>
          <cell r="I3980" t="str">
            <v>老品</v>
          </cell>
          <cell r="J3980" t="str">
            <v/>
          </cell>
          <cell r="K3980" t="str">
            <v>暂缺</v>
          </cell>
          <cell r="L3980" t="str">
            <v/>
          </cell>
          <cell r="M3980" t="str">
            <v>销售商品</v>
          </cell>
          <cell r="N3980" t="str">
            <v>2018/08/27</v>
          </cell>
          <cell r="O3980">
            <v>20.9</v>
          </cell>
          <cell r="P3980">
            <v>0.242</v>
          </cell>
          <cell r="Q3980">
            <v>9.7</v>
          </cell>
          <cell r="R3980">
            <v>7.1</v>
          </cell>
          <cell r="S3980">
            <v>9.7</v>
          </cell>
          <cell r="T3980" t="str">
            <v>有</v>
          </cell>
          <cell r="U3980" t="str">
            <v/>
          </cell>
          <cell r="V3980" t="str">
            <v>2190</v>
          </cell>
        </row>
        <row r="3980">
          <cell r="AC3980">
            <v>0</v>
          </cell>
        </row>
        <row r="3980">
          <cell r="AG3980" t="str">
            <v/>
          </cell>
        </row>
        <row r="3981">
          <cell r="A3981" t="str">
            <v>MD1063</v>
          </cell>
          <cell r="B3981" t="str">
            <v>MD2018013</v>
          </cell>
          <cell r="C3981" t="str">
            <v>mideer 木质牙刷杯座-蒂娜兔</v>
          </cell>
          <cell r="D3981" t="str">
            <v>mideer Toothbrush Timer - Baby Tina</v>
          </cell>
          <cell r="E3981" t="str">
            <v>6936352510635</v>
          </cell>
          <cell r="F3981">
            <v>55</v>
          </cell>
          <cell r="G3981">
            <v>55</v>
          </cell>
          <cell r="H3981" t="str">
            <v/>
          </cell>
          <cell r="I3981" t="str">
            <v>老品</v>
          </cell>
          <cell r="J3981" t="str">
            <v/>
          </cell>
          <cell r="K3981" t="str">
            <v>暂缺</v>
          </cell>
          <cell r="L3981" t="str">
            <v/>
          </cell>
          <cell r="M3981" t="str">
            <v>销售商品</v>
          </cell>
          <cell r="N3981" t="str">
            <v>2018/08/27</v>
          </cell>
          <cell r="O3981">
            <v>20.9</v>
          </cell>
          <cell r="P3981">
            <v>0.242</v>
          </cell>
          <cell r="Q3981">
            <v>9.7</v>
          </cell>
          <cell r="R3981">
            <v>7.1</v>
          </cell>
          <cell r="S3981">
            <v>9.7</v>
          </cell>
          <cell r="T3981" t="str">
            <v>有</v>
          </cell>
          <cell r="U3981" t="str">
            <v/>
          </cell>
          <cell r="V3981" t="str">
            <v>2190</v>
          </cell>
        </row>
        <row r="3981">
          <cell r="AC3981">
            <v>0</v>
          </cell>
        </row>
        <row r="3981">
          <cell r="AG3981" t="str">
            <v/>
          </cell>
        </row>
        <row r="3982">
          <cell r="A3982" t="str">
            <v>MD1198</v>
          </cell>
          <cell r="B3982" t="str">
            <v>MD2022070</v>
          </cell>
          <cell r="C3982" t="str">
            <v>mideer儿童牙牙漱口杯-密林棕</v>
          </cell>
          <cell r="D3982" t="str">
            <v>mideer Kids Tooth Brush Cup - Forest Brown</v>
          </cell>
          <cell r="E3982" t="str">
            <v>6936352511984</v>
          </cell>
          <cell r="F3982">
            <v>19</v>
          </cell>
          <cell r="G3982">
            <v>19</v>
          </cell>
          <cell r="H3982" t="str">
            <v/>
          </cell>
          <cell r="I3982" t="str">
            <v>老品</v>
          </cell>
          <cell r="J3982" t="str">
            <v/>
          </cell>
          <cell r="K3982" t="str">
            <v>杯口光滑，不磨小嘴、耐摔用更久、安心PP材质，不怕咬</v>
          </cell>
          <cell r="L3982" t="str">
            <v/>
          </cell>
          <cell r="M3982" t="str">
            <v>销售商品</v>
          </cell>
          <cell r="N3982" t="str">
            <v>2022/10/09</v>
          </cell>
          <cell r="O3982">
            <v>7.22</v>
          </cell>
          <cell r="P3982">
            <v>0.07</v>
          </cell>
          <cell r="Q3982">
            <v>11.5</v>
          </cell>
          <cell r="R3982">
            <v>8</v>
          </cell>
          <cell r="S3982">
            <v>10</v>
          </cell>
          <cell r="T3982" t="str">
            <v>有</v>
          </cell>
          <cell r="U3982" t="str">
            <v/>
          </cell>
          <cell r="V3982" t="str">
            <v>2190</v>
          </cell>
          <cell r="W3982">
            <v>11.5</v>
          </cell>
          <cell r="X3982">
            <v>8</v>
          </cell>
          <cell r="Y3982">
            <v>10</v>
          </cell>
          <cell r="Z3982">
            <v>46</v>
          </cell>
          <cell r="AA3982">
            <v>35</v>
          </cell>
          <cell r="AB3982">
            <v>41</v>
          </cell>
          <cell r="AC3982">
            <v>0.06601</v>
          </cell>
          <cell r="AD3982">
            <v>4.2</v>
          </cell>
          <cell r="AE3982">
            <v>7</v>
          </cell>
          <cell r="AF3982">
            <v>60</v>
          </cell>
          <cell r="AG3982" t="str">
            <v/>
          </cell>
        </row>
        <row r="3983">
          <cell r="A3983" t="str">
            <v>MD1199</v>
          </cell>
          <cell r="B3983" t="str">
            <v>MD2022070</v>
          </cell>
          <cell r="C3983" t="str">
            <v>mideer儿童牙牙漱口杯-香芋紫</v>
          </cell>
          <cell r="D3983" t="str">
            <v>mideer Kids Tooth Brush Cup - Taro Purple</v>
          </cell>
          <cell r="E3983" t="str">
            <v>6936352511991</v>
          </cell>
          <cell r="F3983">
            <v>19</v>
          </cell>
          <cell r="G3983">
            <v>19</v>
          </cell>
          <cell r="H3983" t="str">
            <v/>
          </cell>
          <cell r="I3983" t="str">
            <v>老品</v>
          </cell>
          <cell r="J3983" t="str">
            <v/>
          </cell>
          <cell r="K3983" t="str">
            <v>杯口光滑，不磨小嘴、耐摔用更久、安心PP材质，不怕咬</v>
          </cell>
          <cell r="L3983" t="str">
            <v/>
          </cell>
          <cell r="M3983" t="str">
            <v>销售商品</v>
          </cell>
          <cell r="N3983" t="str">
            <v>2022/10/09</v>
          </cell>
          <cell r="O3983">
            <v>7.22</v>
          </cell>
          <cell r="P3983">
            <v>0.07</v>
          </cell>
          <cell r="Q3983">
            <v>11.5</v>
          </cell>
          <cell r="R3983">
            <v>8</v>
          </cell>
          <cell r="S3983">
            <v>10</v>
          </cell>
          <cell r="T3983" t="str">
            <v>有</v>
          </cell>
          <cell r="U3983" t="str">
            <v/>
          </cell>
          <cell r="V3983" t="str">
            <v>2190</v>
          </cell>
          <cell r="W3983">
            <v>11.5</v>
          </cell>
          <cell r="X3983">
            <v>8</v>
          </cell>
          <cell r="Y3983">
            <v>10</v>
          </cell>
          <cell r="Z3983">
            <v>46</v>
          </cell>
          <cell r="AA3983">
            <v>35</v>
          </cell>
          <cell r="AB3983">
            <v>41</v>
          </cell>
          <cell r="AC3983">
            <v>0.06601</v>
          </cell>
          <cell r="AD3983">
            <v>4.2</v>
          </cell>
          <cell r="AE3983">
            <v>7</v>
          </cell>
          <cell r="AF3983">
            <v>60</v>
          </cell>
          <cell r="AG3983" t="str">
            <v/>
          </cell>
        </row>
        <row r="3984">
          <cell r="A3984" t="str">
            <v>MD1194</v>
          </cell>
          <cell r="B3984" t="str">
            <v>MD2023012</v>
          </cell>
          <cell r="C3984" t="str">
            <v>mideer儿童护齿牙刷-香芋紫</v>
          </cell>
          <cell r="D3984" t="str">
            <v>mideer Kids Dental Care Toothbrush - Taro Purple</v>
          </cell>
          <cell r="E3984" t="str">
            <v>6936352511946</v>
          </cell>
          <cell r="F3984">
            <v>19.9</v>
          </cell>
          <cell r="G3984">
            <v>13.09</v>
          </cell>
          <cell r="H3984" t="str">
            <v/>
          </cell>
          <cell r="I3984" t="str">
            <v>老品</v>
          </cell>
          <cell r="J3984" t="str">
            <v/>
          </cell>
          <cell r="K3984" t="str">
            <v>杜邦软毛，入口柔软、刷头小巧易入口、久刷不掉毛</v>
          </cell>
          <cell r="L3984" t="str">
            <v/>
          </cell>
          <cell r="M3984" t="str">
            <v>销售商品</v>
          </cell>
          <cell r="N3984" t="str">
            <v>2023/01/16</v>
          </cell>
          <cell r="O3984">
            <v>4.975</v>
          </cell>
          <cell r="P3984">
            <v>0.04</v>
          </cell>
          <cell r="Q3984">
            <v>25</v>
          </cell>
          <cell r="R3984">
            <v>4</v>
          </cell>
          <cell r="S3984">
            <v>4</v>
          </cell>
          <cell r="T3984" t="str">
            <v>有</v>
          </cell>
          <cell r="U3984" t="str">
            <v/>
          </cell>
          <cell r="V3984" t="str">
            <v>2190</v>
          </cell>
        </row>
        <row r="3984">
          <cell r="Z3984">
            <v>42</v>
          </cell>
          <cell r="AA3984">
            <v>30.5</v>
          </cell>
          <cell r="AB3984">
            <v>27</v>
          </cell>
          <cell r="AC3984">
            <v>0.034587</v>
          </cell>
          <cell r="AD3984">
            <v>5.7</v>
          </cell>
          <cell r="AE3984">
            <v>6.25</v>
          </cell>
          <cell r="AF3984">
            <v>150</v>
          </cell>
          <cell r="AG3984" t="str">
            <v/>
          </cell>
        </row>
        <row r="3985">
          <cell r="A3985" t="str">
            <v>MD1193</v>
          </cell>
          <cell r="B3985" t="str">
            <v>MD2023012</v>
          </cell>
          <cell r="C3985" t="str">
            <v>mideer儿童护齿牙刷-仙女粉</v>
          </cell>
          <cell r="D3985" t="str">
            <v>mideer Kids Dental Care Toothbrush - Fairy Pink</v>
          </cell>
          <cell r="E3985" t="str">
            <v>6936352511939</v>
          </cell>
          <cell r="F3985">
            <v>19.9</v>
          </cell>
          <cell r="G3985">
            <v>13.09</v>
          </cell>
          <cell r="H3985" t="str">
            <v/>
          </cell>
          <cell r="I3985" t="str">
            <v>老品</v>
          </cell>
          <cell r="J3985" t="str">
            <v/>
          </cell>
          <cell r="K3985" t="str">
            <v>杜邦软毛，入口柔软、刷头小巧易入口、久刷不掉毛</v>
          </cell>
          <cell r="L3985" t="str">
            <v/>
          </cell>
          <cell r="M3985" t="str">
            <v>销售商品</v>
          </cell>
          <cell r="N3985" t="str">
            <v>2023/01/16</v>
          </cell>
          <cell r="O3985">
            <v>4.975</v>
          </cell>
          <cell r="P3985">
            <v>0.04</v>
          </cell>
          <cell r="Q3985">
            <v>25</v>
          </cell>
          <cell r="R3985">
            <v>4</v>
          </cell>
          <cell r="S3985">
            <v>4</v>
          </cell>
          <cell r="T3985" t="str">
            <v>有</v>
          </cell>
          <cell r="U3985" t="str">
            <v/>
          </cell>
          <cell r="V3985" t="str">
            <v>2190</v>
          </cell>
        </row>
        <row r="3985">
          <cell r="Z3985">
            <v>42</v>
          </cell>
          <cell r="AA3985">
            <v>30.5</v>
          </cell>
          <cell r="AB3985">
            <v>27</v>
          </cell>
          <cell r="AC3985">
            <v>0.034587</v>
          </cell>
          <cell r="AD3985">
            <v>5.7</v>
          </cell>
          <cell r="AE3985">
            <v>6.22</v>
          </cell>
          <cell r="AF3985">
            <v>150</v>
          </cell>
          <cell r="AG3985" t="str">
            <v/>
          </cell>
        </row>
        <row r="3986">
          <cell r="A3986" t="str">
            <v>MD1192</v>
          </cell>
          <cell r="B3986" t="str">
            <v>MD2023012</v>
          </cell>
          <cell r="C3986" t="str">
            <v>mideer儿童护齿牙刷-密林棕</v>
          </cell>
          <cell r="D3986" t="str">
            <v>mideer Kids Dental Care Toothbrush - Forest Brown</v>
          </cell>
          <cell r="E3986" t="str">
            <v>6936352511922</v>
          </cell>
          <cell r="F3986">
            <v>19.9</v>
          </cell>
          <cell r="G3986">
            <v>13.09</v>
          </cell>
          <cell r="H3986" t="str">
            <v/>
          </cell>
          <cell r="I3986" t="str">
            <v>老品</v>
          </cell>
          <cell r="J3986" t="str">
            <v/>
          </cell>
          <cell r="K3986" t="str">
            <v>杜邦软毛，入口柔软、刷头小巧易入口、久刷不掉毛</v>
          </cell>
          <cell r="L3986" t="str">
            <v/>
          </cell>
          <cell r="M3986" t="str">
            <v>销售商品</v>
          </cell>
          <cell r="N3986" t="str">
            <v>2023/01/16</v>
          </cell>
          <cell r="O3986">
            <v>4.975</v>
          </cell>
          <cell r="P3986">
            <v>0.04</v>
          </cell>
          <cell r="Q3986">
            <v>25</v>
          </cell>
          <cell r="R3986">
            <v>4</v>
          </cell>
          <cell r="S3986">
            <v>4</v>
          </cell>
          <cell r="T3986" t="str">
            <v>有</v>
          </cell>
          <cell r="U3986" t="str">
            <v/>
          </cell>
          <cell r="V3986" t="str">
            <v>2190</v>
          </cell>
        </row>
        <row r="3986">
          <cell r="Z3986">
            <v>42</v>
          </cell>
          <cell r="AA3986">
            <v>30.5</v>
          </cell>
          <cell r="AB3986">
            <v>27</v>
          </cell>
          <cell r="AC3986">
            <v>0.034587</v>
          </cell>
          <cell r="AD3986">
            <v>5.7</v>
          </cell>
          <cell r="AE3986">
            <v>6.25</v>
          </cell>
          <cell r="AF3986">
            <v>150</v>
          </cell>
          <cell r="AG3986" t="str">
            <v/>
          </cell>
        </row>
        <row r="3987">
          <cell r="A3987" t="str">
            <v>MD1191</v>
          </cell>
          <cell r="B3987" t="str">
            <v>MD2023012</v>
          </cell>
          <cell r="C3987" t="str">
            <v>mideer儿童护齿牙刷-薄荷绿</v>
          </cell>
          <cell r="D3987" t="str">
            <v>mideer Kids Dental Care Toothbrush - Mint Green</v>
          </cell>
          <cell r="E3987" t="str">
            <v>6936352511915</v>
          </cell>
          <cell r="F3987">
            <v>19.9</v>
          </cell>
          <cell r="G3987">
            <v>13.09</v>
          </cell>
          <cell r="H3987" t="str">
            <v/>
          </cell>
          <cell r="I3987" t="str">
            <v>老品</v>
          </cell>
          <cell r="J3987" t="str">
            <v/>
          </cell>
          <cell r="K3987" t="str">
            <v>杜邦软毛，入口柔软、刷头小巧易入口、久刷不掉毛</v>
          </cell>
          <cell r="L3987" t="str">
            <v/>
          </cell>
          <cell r="M3987" t="str">
            <v>销售商品</v>
          </cell>
          <cell r="N3987" t="str">
            <v>2023/01/16</v>
          </cell>
          <cell r="O3987">
            <v>4.975</v>
          </cell>
          <cell r="P3987">
            <v>0.04</v>
          </cell>
          <cell r="Q3987">
            <v>25</v>
          </cell>
          <cell r="R3987">
            <v>4</v>
          </cell>
          <cell r="S3987">
            <v>4</v>
          </cell>
          <cell r="T3987" t="str">
            <v>有</v>
          </cell>
          <cell r="U3987" t="str">
            <v/>
          </cell>
          <cell r="V3987" t="str">
            <v>2190</v>
          </cell>
        </row>
        <row r="3987">
          <cell r="Z3987">
            <v>42</v>
          </cell>
          <cell r="AA3987">
            <v>30.5</v>
          </cell>
          <cell r="AB3987">
            <v>27</v>
          </cell>
          <cell r="AC3987">
            <v>0.034587</v>
          </cell>
          <cell r="AD3987">
            <v>5.7</v>
          </cell>
          <cell r="AE3987">
            <v>6.25</v>
          </cell>
          <cell r="AF3987">
            <v>150</v>
          </cell>
          <cell r="AG3987" t="str">
            <v/>
          </cell>
        </row>
        <row r="3988">
          <cell r="A3988" t="str">
            <v>MD6109</v>
          </cell>
          <cell r="B3988" t="str">
            <v>MD2021037</v>
          </cell>
          <cell r="C3988" t="str">
            <v>mideer 儿童保温杯 杯套 霸王龙</v>
          </cell>
          <cell r="D3988" t="str">
            <v>无</v>
          </cell>
          <cell r="E3988" t="str">
            <v>6936352561095</v>
          </cell>
          <cell r="F3988">
            <v>29</v>
          </cell>
          <cell r="G3988">
            <v>34.34</v>
          </cell>
          <cell r="H3988" t="str">
            <v/>
          </cell>
          <cell r="I3988" t="str">
            <v>老品</v>
          </cell>
          <cell r="J3988" t="str">
            <v/>
          </cell>
          <cell r="K3988" t="str">
            <v>防灰防尘，拉链开合更轻松</v>
          </cell>
          <cell r="L3988" t="str">
            <v/>
          </cell>
          <cell r="M3988" t="str">
            <v>销售商品</v>
          </cell>
          <cell r="N3988" t="str">
            <v>2021/10/22</v>
          </cell>
          <cell r="O3988">
            <v>13.05</v>
          </cell>
          <cell r="P3988">
            <v>0.137</v>
          </cell>
          <cell r="Q3988">
            <v>40</v>
          </cell>
          <cell r="R3988">
            <v>30</v>
          </cell>
          <cell r="S3988">
            <v>39.5</v>
          </cell>
          <cell r="T3988" t="str">
            <v>有</v>
          </cell>
          <cell r="U3988" t="str">
            <v/>
          </cell>
          <cell r="V3988" t="str">
            <v>2190</v>
          </cell>
          <cell r="W3988">
            <v>40</v>
          </cell>
          <cell r="X3988">
            <v>30</v>
          </cell>
          <cell r="Y3988">
            <v>39.5</v>
          </cell>
          <cell r="Z3988">
            <v>40</v>
          </cell>
          <cell r="AA3988">
            <v>30</v>
          </cell>
          <cell r="AB3988">
            <v>39.5</v>
          </cell>
          <cell r="AC3988">
            <v>0.0474</v>
          </cell>
          <cell r="AD3988">
            <v>4.93</v>
          </cell>
          <cell r="AE3988">
            <v>5.24</v>
          </cell>
          <cell r="AF3988">
            <v>36</v>
          </cell>
          <cell r="AG3988" t="str">
            <v/>
          </cell>
        </row>
        <row r="3989">
          <cell r="A3989" t="str">
            <v>MD6105</v>
          </cell>
          <cell r="B3989" t="str">
            <v>MD2021037</v>
          </cell>
          <cell r="C3989" t="str">
            <v>mideer 儿童保温杯 杯套 独角兽</v>
          </cell>
          <cell r="D3989" t="str">
            <v>无</v>
          </cell>
          <cell r="E3989" t="str">
            <v>6936352561057</v>
          </cell>
          <cell r="F3989">
            <v>29</v>
          </cell>
          <cell r="G3989">
            <v>34.34</v>
          </cell>
          <cell r="H3989" t="str">
            <v/>
          </cell>
          <cell r="I3989" t="str">
            <v>老品</v>
          </cell>
          <cell r="J3989" t="str">
            <v/>
          </cell>
          <cell r="K3989" t="str">
            <v>防灰防尘，拉链开合更轻松</v>
          </cell>
          <cell r="L3989" t="str">
            <v/>
          </cell>
          <cell r="M3989" t="str">
            <v>销售商品</v>
          </cell>
          <cell r="N3989" t="str">
            <v>2021/10/22</v>
          </cell>
          <cell r="O3989">
            <v>13.05</v>
          </cell>
          <cell r="P3989">
            <v>0.137</v>
          </cell>
          <cell r="Q3989">
            <v>40</v>
          </cell>
          <cell r="R3989">
            <v>30</v>
          </cell>
          <cell r="S3989">
            <v>39.5</v>
          </cell>
          <cell r="T3989" t="str">
            <v>有</v>
          </cell>
          <cell r="U3989" t="str">
            <v/>
          </cell>
          <cell r="V3989" t="str">
            <v>2190</v>
          </cell>
          <cell r="W3989">
            <v>40</v>
          </cell>
          <cell r="X3989">
            <v>30</v>
          </cell>
          <cell r="Y3989">
            <v>39.5</v>
          </cell>
          <cell r="Z3989">
            <v>40</v>
          </cell>
          <cell r="AA3989">
            <v>30</v>
          </cell>
          <cell r="AB3989">
            <v>39.5</v>
          </cell>
          <cell r="AC3989">
            <v>0.0474</v>
          </cell>
          <cell r="AD3989">
            <v>4.93</v>
          </cell>
          <cell r="AE3989">
            <v>5.24</v>
          </cell>
          <cell r="AF3989">
            <v>36</v>
          </cell>
          <cell r="AG3989" t="str">
            <v/>
          </cell>
        </row>
        <row r="3990">
          <cell r="A3990" t="str">
            <v>MD6114</v>
          </cell>
          <cell r="B3990" t="str">
            <v>MD2021037</v>
          </cell>
          <cell r="C3990" t="str">
            <v>mideer 儿童保温杯 杯套 小狐狸</v>
          </cell>
          <cell r="D3990" t="str">
            <v>无</v>
          </cell>
          <cell r="E3990" t="str">
            <v>6936352561149</v>
          </cell>
          <cell r="F3990">
            <v>29</v>
          </cell>
          <cell r="G3990">
            <v>34.34</v>
          </cell>
          <cell r="H3990" t="str">
            <v/>
          </cell>
          <cell r="I3990" t="str">
            <v>老品</v>
          </cell>
          <cell r="J3990" t="str">
            <v/>
          </cell>
          <cell r="K3990" t="str">
            <v>防灰防尘，拉链开合更轻松</v>
          </cell>
          <cell r="L3990" t="str">
            <v/>
          </cell>
          <cell r="M3990" t="str">
            <v>销售商品</v>
          </cell>
          <cell r="N3990" t="str">
            <v>2021/10/22</v>
          </cell>
          <cell r="O3990">
            <v>13.05</v>
          </cell>
          <cell r="P3990">
            <v>0.137</v>
          </cell>
          <cell r="Q3990">
            <v>40</v>
          </cell>
          <cell r="R3990">
            <v>30</v>
          </cell>
          <cell r="S3990">
            <v>39.5</v>
          </cell>
          <cell r="T3990" t="str">
            <v>有</v>
          </cell>
          <cell r="U3990" t="str">
            <v/>
          </cell>
          <cell r="V3990" t="str">
            <v>2190</v>
          </cell>
          <cell r="W3990">
            <v>40</v>
          </cell>
          <cell r="X3990">
            <v>30</v>
          </cell>
          <cell r="Y3990">
            <v>39.5</v>
          </cell>
          <cell r="Z3990">
            <v>40</v>
          </cell>
          <cell r="AA3990">
            <v>30</v>
          </cell>
          <cell r="AB3990">
            <v>39.5</v>
          </cell>
          <cell r="AC3990">
            <v>0.0474</v>
          </cell>
          <cell r="AD3990">
            <v>4.93</v>
          </cell>
          <cell r="AE3990">
            <v>5.24</v>
          </cell>
          <cell r="AF3990">
            <v>36</v>
          </cell>
          <cell r="AG3990" t="str">
            <v/>
          </cell>
        </row>
        <row r="3991">
          <cell r="A3991" t="str">
            <v>MD6106</v>
          </cell>
          <cell r="B3991" t="str">
            <v>MD2021037</v>
          </cell>
          <cell r="C3991" t="str">
            <v>mideer儿童吸管保温杯-霸王龙</v>
          </cell>
          <cell r="D3991" t="str">
            <v>无</v>
          </cell>
          <cell r="E3991" t="str">
            <v>6936352561064</v>
          </cell>
          <cell r="F3991">
            <v>99</v>
          </cell>
          <cell r="G3991">
            <v>117.24</v>
          </cell>
          <cell r="H3991" t="str">
            <v/>
          </cell>
          <cell r="I3991" t="str">
            <v>老品</v>
          </cell>
          <cell r="J3991" t="str">
            <v/>
          </cell>
          <cell r="K3991" t="str">
            <v>长效保温、升级镜面316，抗氧化、360°防漏水</v>
          </cell>
          <cell r="L3991" t="str">
            <v/>
          </cell>
          <cell r="M3991" t="str">
            <v>销售商品</v>
          </cell>
          <cell r="N3991" t="str">
            <v>2021/10/22</v>
          </cell>
          <cell r="O3991">
            <v>44.55</v>
          </cell>
          <cell r="P3991">
            <v>0.35</v>
          </cell>
          <cell r="Q3991">
            <v>37</v>
          </cell>
          <cell r="R3991">
            <v>27.5</v>
          </cell>
          <cell r="S3991">
            <v>40.5</v>
          </cell>
          <cell r="T3991" t="str">
            <v>有</v>
          </cell>
          <cell r="U3991" t="str">
            <v/>
          </cell>
          <cell r="V3991" t="str">
            <v>2190</v>
          </cell>
          <cell r="W3991">
            <v>37</v>
          </cell>
          <cell r="X3991">
            <v>27.5</v>
          </cell>
          <cell r="Y3991">
            <v>40.5</v>
          </cell>
          <cell r="Z3991">
            <v>37</v>
          </cell>
          <cell r="AA3991">
            <v>27.5</v>
          </cell>
          <cell r="AB3991">
            <v>40.5</v>
          </cell>
          <cell r="AC3991">
            <v>0.04120875</v>
          </cell>
          <cell r="AD3991">
            <v>8.4</v>
          </cell>
          <cell r="AE3991">
            <v>9</v>
          </cell>
          <cell r="AF3991">
            <v>24</v>
          </cell>
          <cell r="AG3991" t="str">
            <v/>
          </cell>
        </row>
        <row r="3992">
          <cell r="A3992" t="str">
            <v>MD6102</v>
          </cell>
          <cell r="B3992" t="str">
            <v>MD2021037</v>
          </cell>
          <cell r="C3992" t="str">
            <v>mideer儿童吸管保温杯-独角兽</v>
          </cell>
          <cell r="D3992" t="str">
            <v>无</v>
          </cell>
          <cell r="E3992" t="str">
            <v>6936352561026</v>
          </cell>
          <cell r="F3992">
            <v>99</v>
          </cell>
          <cell r="G3992">
            <v>117.24</v>
          </cell>
          <cell r="H3992" t="str">
            <v/>
          </cell>
          <cell r="I3992" t="str">
            <v>老品</v>
          </cell>
          <cell r="J3992" t="str">
            <v/>
          </cell>
          <cell r="K3992" t="str">
            <v>长效保温、升级镜面316，抗氧化、360°防漏水</v>
          </cell>
          <cell r="L3992" t="str">
            <v/>
          </cell>
          <cell r="M3992" t="str">
            <v>销售商品</v>
          </cell>
          <cell r="N3992" t="str">
            <v>2021/10/22</v>
          </cell>
          <cell r="O3992">
            <v>44.55</v>
          </cell>
          <cell r="P3992">
            <v>0.35</v>
          </cell>
          <cell r="Q3992">
            <v>37</v>
          </cell>
          <cell r="R3992">
            <v>27.5</v>
          </cell>
          <cell r="S3992">
            <v>40.5</v>
          </cell>
          <cell r="T3992" t="str">
            <v>有</v>
          </cell>
          <cell r="U3992" t="str">
            <v/>
          </cell>
          <cell r="V3992" t="str">
            <v>2190</v>
          </cell>
          <cell r="W3992">
            <v>37</v>
          </cell>
          <cell r="X3992">
            <v>27.5</v>
          </cell>
          <cell r="Y3992">
            <v>40.5</v>
          </cell>
          <cell r="Z3992">
            <v>37</v>
          </cell>
          <cell r="AA3992">
            <v>27.5</v>
          </cell>
          <cell r="AB3992">
            <v>40.5</v>
          </cell>
          <cell r="AC3992">
            <v>0.04120875</v>
          </cell>
          <cell r="AD3992">
            <v>8.4</v>
          </cell>
          <cell r="AE3992">
            <v>9</v>
          </cell>
          <cell r="AF3992">
            <v>24</v>
          </cell>
          <cell r="AG3992" t="str">
            <v/>
          </cell>
        </row>
        <row r="3993">
          <cell r="A3993" t="str">
            <v>MD6111</v>
          </cell>
          <cell r="B3993" t="str">
            <v>MD2021037</v>
          </cell>
          <cell r="C3993" t="str">
            <v>mideer 儿童保温杯  小狐狸</v>
          </cell>
          <cell r="D3993" t="str">
            <v>无</v>
          </cell>
          <cell r="E3993" t="str">
            <v>6936352561118</v>
          </cell>
          <cell r="F3993">
            <v>99</v>
          </cell>
          <cell r="G3993">
            <v>117.24</v>
          </cell>
          <cell r="H3993" t="str">
            <v/>
          </cell>
          <cell r="I3993" t="str">
            <v>老品</v>
          </cell>
          <cell r="J3993" t="str">
            <v/>
          </cell>
          <cell r="K3993" t="str">
            <v>长效保温、升级镜面316，抗氧化、360°防漏水</v>
          </cell>
          <cell r="L3993" t="str">
            <v/>
          </cell>
          <cell r="M3993" t="str">
            <v>销售商品</v>
          </cell>
          <cell r="N3993" t="str">
            <v>2021/10/22</v>
          </cell>
          <cell r="O3993">
            <v>44.55</v>
          </cell>
          <cell r="P3993">
            <v>0.35</v>
          </cell>
          <cell r="Q3993">
            <v>37</v>
          </cell>
          <cell r="R3993">
            <v>27.5</v>
          </cell>
          <cell r="S3993">
            <v>40.5</v>
          </cell>
          <cell r="T3993" t="str">
            <v>有</v>
          </cell>
          <cell r="U3993" t="str">
            <v/>
          </cell>
          <cell r="V3993" t="str">
            <v>2190</v>
          </cell>
          <cell r="W3993">
            <v>37</v>
          </cell>
          <cell r="X3993">
            <v>27.5</v>
          </cell>
          <cell r="Y3993">
            <v>40.5</v>
          </cell>
          <cell r="Z3993">
            <v>37</v>
          </cell>
          <cell r="AA3993">
            <v>27.5</v>
          </cell>
          <cell r="AB3993">
            <v>40.5</v>
          </cell>
          <cell r="AC3993">
            <v>0.04120875</v>
          </cell>
          <cell r="AD3993">
            <v>8.4</v>
          </cell>
          <cell r="AE3993">
            <v>9</v>
          </cell>
          <cell r="AF3993">
            <v>24</v>
          </cell>
          <cell r="AG3993" t="str">
            <v/>
          </cell>
        </row>
        <row r="3994">
          <cell r="A3994" t="str">
            <v>MD6191</v>
          </cell>
          <cell r="B3994" t="str">
            <v>MD2022021</v>
          </cell>
          <cell r="C3994" t="str">
            <v>mideer 吨吨杯</v>
          </cell>
          <cell r="D3994" t="str">
            <v>mideer BoBo Cup Strap - Bule</v>
          </cell>
          <cell r="E3994" t="str">
            <v>6936352561910</v>
          </cell>
          <cell r="F3994">
            <v>29</v>
          </cell>
          <cell r="G3994">
            <v>29</v>
          </cell>
          <cell r="H3994" t="str">
            <v>3+到20+</v>
          </cell>
          <cell r="I3994" t="str">
            <v>老品</v>
          </cell>
          <cell r="J3994" t="str">
            <v>1、产品同竞品差异点（优势点）：大容量、可提可背
2、产品功能点：可提可背、360°防漏、坚固耐摔
3、产品设计优势：简约大气，可提可背
4、产品教育属性优势：/
5、产品安全属性优势：tritan材质
6、产品相关服务优势：/
7、其他：/</v>
          </cell>
          <cell r="K3994" t="str">
            <v>舒适棉绳不易断，出门轻松背着走</v>
          </cell>
          <cell r="L3994" t="str">
            <v/>
          </cell>
          <cell r="M3994" t="str">
            <v>销售商品</v>
          </cell>
          <cell r="N3994" t="str">
            <v>2022/04/13</v>
          </cell>
          <cell r="O3994">
            <v>11.02</v>
          </cell>
          <cell r="P3994">
            <v>0.46</v>
          </cell>
          <cell r="Q3994">
            <v>14</v>
          </cell>
          <cell r="R3994">
            <v>22.5</v>
          </cell>
          <cell r="S3994">
            <v>1</v>
          </cell>
          <cell r="T3994" t="str">
            <v>有</v>
          </cell>
          <cell r="U3994" t="str">
            <v/>
          </cell>
          <cell r="V3994" t="str">
            <v>2190</v>
          </cell>
          <cell r="W3994">
            <v>14</v>
          </cell>
          <cell r="X3994">
            <v>22.5</v>
          </cell>
          <cell r="Y3994">
            <v>1</v>
          </cell>
          <cell r="Z3994">
            <v>48</v>
          </cell>
          <cell r="AA3994">
            <v>28</v>
          </cell>
          <cell r="AB3994">
            <v>35</v>
          </cell>
          <cell r="AC3994">
            <v>0.04704</v>
          </cell>
          <cell r="AD3994">
            <v>46</v>
          </cell>
          <cell r="AE3994">
            <v>6.7</v>
          </cell>
          <cell r="AF3994">
            <v>100</v>
          </cell>
          <cell r="AG3994" t="str">
            <v/>
          </cell>
        </row>
        <row r="3995">
          <cell r="A3995" t="str">
            <v>MD6192</v>
          </cell>
          <cell r="B3995" t="str">
            <v>MD2022021</v>
          </cell>
          <cell r="C3995" t="str">
            <v>mideer吨吨杯便携杯带-黄色</v>
          </cell>
          <cell r="D3995" t="str">
            <v>mideer BoBo Cup Strap - Yellow</v>
          </cell>
          <cell r="E3995" t="str">
            <v>6936352561927</v>
          </cell>
          <cell r="F3995">
            <v>29</v>
          </cell>
          <cell r="G3995">
            <v>29</v>
          </cell>
          <cell r="H3995" t="str">
            <v>3+到20+</v>
          </cell>
          <cell r="I3995" t="str">
            <v>老品</v>
          </cell>
          <cell r="J3995" t="str">
            <v>1、产品同竞品差异点（优势点）：大容量、可提可背
2、产品功能点：可提可背、360°防漏、坚固耐摔
3、产品设计优势：简约大气，可提可背
4、产品教育属性优势：/
5、产品安全属性优势：tritan材质
6、产品相关服务优势：/
7、其他：/</v>
          </cell>
          <cell r="K3995" t="str">
            <v>舒适棉绳不易断，出门轻松背着走</v>
          </cell>
          <cell r="L3995" t="str">
            <v/>
          </cell>
          <cell r="M3995" t="str">
            <v>销售商品</v>
          </cell>
          <cell r="N3995" t="str">
            <v>2022/04/13</v>
          </cell>
          <cell r="O3995">
            <v>11.02</v>
          </cell>
          <cell r="P3995">
            <v>0.46</v>
          </cell>
          <cell r="Q3995">
            <v>14</v>
          </cell>
          <cell r="R3995">
            <v>22.5</v>
          </cell>
          <cell r="S3995">
            <v>1</v>
          </cell>
          <cell r="T3995" t="str">
            <v>有</v>
          </cell>
          <cell r="U3995" t="str">
            <v/>
          </cell>
          <cell r="V3995" t="str">
            <v>2190</v>
          </cell>
          <cell r="W3995">
            <v>14</v>
          </cell>
          <cell r="X3995">
            <v>22.5</v>
          </cell>
          <cell r="Y3995">
            <v>1</v>
          </cell>
          <cell r="Z3995">
            <v>48</v>
          </cell>
          <cell r="AA3995">
            <v>28</v>
          </cell>
          <cell r="AB3995">
            <v>35</v>
          </cell>
          <cell r="AC3995">
            <v>0.04704</v>
          </cell>
          <cell r="AD3995">
            <v>46</v>
          </cell>
          <cell r="AE3995">
            <v>6.7</v>
          </cell>
          <cell r="AF3995">
            <v>100</v>
          </cell>
          <cell r="AG3995" t="str">
            <v/>
          </cell>
        </row>
        <row r="3996">
          <cell r="A3996" t="str">
            <v>MD6193</v>
          </cell>
          <cell r="B3996" t="str">
            <v>MD2022021</v>
          </cell>
          <cell r="C3996" t="str">
            <v>mideer 吨吨杯</v>
          </cell>
          <cell r="D3996" t="str">
            <v>mideer BoBo Cup Strap - Orange</v>
          </cell>
          <cell r="E3996" t="str">
            <v>6936352561934</v>
          </cell>
          <cell r="F3996">
            <v>29</v>
          </cell>
          <cell r="G3996">
            <v>29</v>
          </cell>
          <cell r="H3996" t="str">
            <v>3+到20+</v>
          </cell>
          <cell r="I3996" t="str">
            <v>老品</v>
          </cell>
          <cell r="J3996" t="str">
            <v>1、产品同竞品差异点（优势点）：大容量、可提可背
2、产品功能点：可提可背、360°防漏、坚固耐摔
3、产品设计优势：简约大气，可提可背
4、产品教育属性优势：/
5、产品安全属性优势：tritan材质
6、产品相关服务优势：/
7、其他：/</v>
          </cell>
          <cell r="K3996" t="str">
            <v>舒适棉绳不易断，出门轻松背着走</v>
          </cell>
          <cell r="L3996" t="str">
            <v/>
          </cell>
          <cell r="M3996" t="str">
            <v>销售商品</v>
          </cell>
          <cell r="N3996" t="str">
            <v>2022/04/13</v>
          </cell>
          <cell r="O3996">
            <v>11.02</v>
          </cell>
          <cell r="P3996">
            <v>0.46</v>
          </cell>
          <cell r="Q3996">
            <v>14</v>
          </cell>
          <cell r="R3996">
            <v>22.5</v>
          </cell>
          <cell r="S3996">
            <v>1</v>
          </cell>
          <cell r="T3996" t="str">
            <v>有</v>
          </cell>
          <cell r="U3996" t="str">
            <v/>
          </cell>
          <cell r="V3996" t="str">
            <v>2190</v>
          </cell>
          <cell r="W3996">
            <v>14</v>
          </cell>
          <cell r="X3996">
            <v>22.5</v>
          </cell>
          <cell r="Y3996">
            <v>1</v>
          </cell>
          <cell r="Z3996">
            <v>48</v>
          </cell>
          <cell r="AA3996">
            <v>28</v>
          </cell>
          <cell r="AB3996">
            <v>35</v>
          </cell>
          <cell r="AC3996">
            <v>0.04704</v>
          </cell>
          <cell r="AD3996">
            <v>46</v>
          </cell>
          <cell r="AE3996">
            <v>6.7</v>
          </cell>
          <cell r="AF3996">
            <v>100</v>
          </cell>
          <cell r="AG3996" t="str">
            <v/>
          </cell>
        </row>
        <row r="3997">
          <cell r="A3997" t="str">
            <v>MK2285</v>
          </cell>
          <cell r="B3997" t="str">
            <v>MD2023060</v>
          </cell>
          <cell r="C3997" t="str">
            <v>mideer粘土工具两件套-荣宸</v>
          </cell>
          <cell r="D3997" t="str">
            <v>无</v>
          </cell>
          <cell r="E3997" t="str">
            <v>无</v>
          </cell>
          <cell r="F3997">
            <v>0.8</v>
          </cell>
          <cell r="G3997">
            <v>2.63</v>
          </cell>
          <cell r="H3997" t="str">
            <v>3+到20+</v>
          </cell>
          <cell r="I3997" t="str">
            <v>老品</v>
          </cell>
          <cell r="J3997" t="str">
            <v>1、产品同竞品差异点（优势点）：
2、产品功能点：
3、产品设计优势：
4、产品教育属性优势：
5、产品安全属性优势：
6、产品相关服务优势：
7、其他：</v>
          </cell>
          <cell r="K3997" t="str">
            <v>粘土切分、精细处理，助力创造</v>
          </cell>
          <cell r="L3997" t="str">
            <v/>
          </cell>
          <cell r="M3997" t="str">
            <v>赠品</v>
          </cell>
          <cell r="N3997" t="str">
            <v>2023/09/04</v>
          </cell>
          <cell r="O3997">
            <v>0.8</v>
          </cell>
          <cell r="P3997">
            <v>0.15</v>
          </cell>
          <cell r="Q3997">
            <v>15.5</v>
          </cell>
          <cell r="R3997">
            <v>5.5</v>
          </cell>
          <cell r="S3997">
            <v>0.5</v>
          </cell>
          <cell r="T3997" t="str">
            <v>有</v>
          </cell>
          <cell r="U3997" t="str">
            <v/>
          </cell>
          <cell r="V3997" t="str">
            <v>2190</v>
          </cell>
          <cell r="W3997">
            <v>15.5</v>
          </cell>
          <cell r="X3997">
            <v>5.5</v>
          </cell>
          <cell r="Y3997">
            <v>0.5</v>
          </cell>
          <cell r="Z3997">
            <v>0</v>
          </cell>
          <cell r="AA3997">
            <v>0</v>
          </cell>
          <cell r="AB3997">
            <v>0</v>
          </cell>
          <cell r="AC3997">
            <v>0</v>
          </cell>
          <cell r="AD3997">
            <v>0</v>
          </cell>
          <cell r="AE3997">
            <v>0</v>
          </cell>
          <cell r="AF3997">
            <v>0</v>
          </cell>
          <cell r="AG3997" t="str">
            <v/>
          </cell>
        </row>
        <row r="3998">
          <cell r="A3998" t="str">
            <v>MD6194</v>
          </cell>
          <cell r="B3998" t="str">
            <v>MD2022021</v>
          </cell>
          <cell r="C3998" t="str">
            <v>mideer吨吨杯便携杯带-浅绿色</v>
          </cell>
          <cell r="D3998" t="str">
            <v>mideer BoBo Cup Strap - Light Green</v>
          </cell>
          <cell r="E3998" t="str">
            <v>6936352561941</v>
          </cell>
          <cell r="F3998">
            <v>29</v>
          </cell>
          <cell r="G3998">
            <v>29</v>
          </cell>
          <cell r="H3998" t="str">
            <v>3+到20+</v>
          </cell>
          <cell r="I3998" t="str">
            <v>老品</v>
          </cell>
          <cell r="J3998" t="str">
            <v>1、产品同竞品差异点（优势点）：大容量、可提可背
2、产品功能点：可提可背、360°防漏、坚固耐摔
3、产品设计优势：简约大气，可提可背
4、产品教育属性优势：/
5、产品安全属性优势：tritan材质
6、产品相关服务优势：/
7、其他：/</v>
          </cell>
          <cell r="K3998" t="str">
            <v>奶瓶级材质，无惧冷热、狂甩一滴不漏、可提可背</v>
          </cell>
          <cell r="L3998" t="str">
            <v/>
          </cell>
          <cell r="M3998" t="str">
            <v>销售商品</v>
          </cell>
          <cell r="N3998" t="str">
            <v>2022/04/13</v>
          </cell>
          <cell r="O3998">
            <v>11.02</v>
          </cell>
          <cell r="P3998">
            <v>0.46</v>
          </cell>
          <cell r="Q3998">
            <v>14</v>
          </cell>
          <cell r="R3998">
            <v>22.5</v>
          </cell>
          <cell r="S3998">
            <v>1</v>
          </cell>
          <cell r="T3998" t="str">
            <v>有</v>
          </cell>
          <cell r="U3998" t="str">
            <v/>
          </cell>
          <cell r="V3998" t="str">
            <v>2190</v>
          </cell>
          <cell r="W3998">
            <v>14</v>
          </cell>
          <cell r="X3998">
            <v>22.5</v>
          </cell>
          <cell r="Y3998">
            <v>1</v>
          </cell>
          <cell r="Z3998">
            <v>48</v>
          </cell>
          <cell r="AA3998">
            <v>28</v>
          </cell>
          <cell r="AB3998">
            <v>35</v>
          </cell>
          <cell r="AC3998">
            <v>0.04704</v>
          </cell>
          <cell r="AD3998">
            <v>46</v>
          </cell>
          <cell r="AE3998">
            <v>6.7</v>
          </cell>
          <cell r="AF3998">
            <v>100</v>
          </cell>
          <cell r="AG3998" t="str">
            <v/>
          </cell>
        </row>
        <row r="3999">
          <cell r="A3999" t="str">
            <v>MD6181</v>
          </cell>
          <cell r="B3999" t="str">
            <v>MD2022021</v>
          </cell>
          <cell r="C3999" t="str">
            <v>mideer吨吨杯-月光白</v>
          </cell>
          <cell r="D3999" t="str">
            <v>mideer BoBo Cup - Moon White</v>
          </cell>
          <cell r="E3999" t="str">
            <v>6936352561811</v>
          </cell>
          <cell r="F3999">
            <v>129</v>
          </cell>
          <cell r="G3999">
            <v>152.76</v>
          </cell>
          <cell r="H3999" t="str">
            <v>3+到20+</v>
          </cell>
          <cell r="I3999" t="str">
            <v>老品</v>
          </cell>
          <cell r="J3999" t="str">
            <v>1、产品同竞品差异点（优势点）：大容量、可提可背
2、产品功能点：可提可背、360°防漏、坚固耐摔
3、产品设计优势：简约大气，可提可背
4、产品教育属性优势：/
5、产品安全属性优势：tritan材质
6、产品相关服务优势：/
7、其他：/</v>
          </cell>
          <cell r="K3999" t="str">
            <v>奶瓶级材质，无惧冷热、狂甩一滴不漏、可提可背</v>
          </cell>
          <cell r="L3999" t="str">
            <v/>
          </cell>
          <cell r="M3999" t="str">
            <v>销售商品</v>
          </cell>
          <cell r="N3999" t="str">
            <v>2022/04/13</v>
          </cell>
          <cell r="O3999">
            <v>58.05</v>
          </cell>
          <cell r="P3999">
            <v>0.28</v>
          </cell>
          <cell r="Q3999">
            <v>16.8</v>
          </cell>
          <cell r="R3999">
            <v>10</v>
          </cell>
          <cell r="S3999">
            <v>10</v>
          </cell>
          <cell r="T3999" t="str">
            <v>有</v>
          </cell>
          <cell r="U3999" t="str">
            <v/>
          </cell>
          <cell r="V3999" t="str">
            <v>2190</v>
          </cell>
        </row>
        <row r="3999">
          <cell r="Z3999">
            <v>53</v>
          </cell>
          <cell r="AA3999">
            <v>32</v>
          </cell>
          <cell r="AB3999">
            <v>52.5</v>
          </cell>
          <cell r="AC3999">
            <v>0.08904</v>
          </cell>
          <cell r="AD3999">
            <v>12.6</v>
          </cell>
          <cell r="AE3999">
            <v>13.6</v>
          </cell>
          <cell r="AF3999">
            <v>45</v>
          </cell>
          <cell r="AG3999" t="str">
            <v/>
          </cell>
        </row>
        <row r="4000">
          <cell r="A4000" t="str">
            <v>MD6182</v>
          </cell>
          <cell r="B4000" t="str">
            <v>MD2022021</v>
          </cell>
          <cell r="C4000" t="str">
            <v>mideer吨吨杯-长春花蓝</v>
          </cell>
          <cell r="D4000" t="str">
            <v>mideer BoBo Cup - Periwinkle Blue</v>
          </cell>
          <cell r="E4000" t="str">
            <v>6936352561828</v>
          </cell>
          <cell r="F4000">
            <v>129</v>
          </cell>
          <cell r="G4000">
            <v>152.76</v>
          </cell>
          <cell r="H4000" t="str">
            <v>3+到20+</v>
          </cell>
          <cell r="I4000" t="str">
            <v>老品</v>
          </cell>
          <cell r="J4000" t="str">
            <v>1、产品同竞品差异点（优势点）：大容量、可提可背
2、产品功能点：可提可背、360°防漏、坚固耐摔
3、产品设计优势：简约大气，可提可背
4、产品教育属性优势：/
5、产品安全属性优势：tritan材质
6、产品相关服务优势：/
7、其他：/</v>
          </cell>
          <cell r="K4000" t="str">
            <v>奶瓶级材质，无惧冷热、狂甩一滴不漏、可提可背</v>
          </cell>
          <cell r="L4000" t="str">
            <v/>
          </cell>
          <cell r="M4000" t="str">
            <v>销售商品</v>
          </cell>
          <cell r="N4000" t="str">
            <v>2022/04/13</v>
          </cell>
          <cell r="O4000">
            <v>58.05</v>
          </cell>
          <cell r="P4000">
            <v>0.28</v>
          </cell>
          <cell r="Q4000">
            <v>16.8</v>
          </cell>
          <cell r="R4000">
            <v>10</v>
          </cell>
          <cell r="S4000">
            <v>10</v>
          </cell>
          <cell r="T4000" t="str">
            <v>有</v>
          </cell>
          <cell r="U4000" t="str">
            <v/>
          </cell>
          <cell r="V4000" t="str">
            <v>2190</v>
          </cell>
          <cell r="W4000">
            <v>16.8</v>
          </cell>
          <cell r="X4000">
            <v>10</v>
          </cell>
          <cell r="Y4000">
            <v>10</v>
          </cell>
          <cell r="Z4000">
            <v>53</v>
          </cell>
          <cell r="AA4000">
            <v>72</v>
          </cell>
          <cell r="AB4000">
            <v>52.5</v>
          </cell>
          <cell r="AC4000">
            <v>0.20034</v>
          </cell>
          <cell r="AD4000">
            <v>12.6</v>
          </cell>
          <cell r="AE4000">
            <v>13.6</v>
          </cell>
          <cell r="AF4000">
            <v>45</v>
          </cell>
          <cell r="AG4000" t="str">
            <v/>
          </cell>
        </row>
        <row r="4001">
          <cell r="A4001" t="str">
            <v>MD6183</v>
          </cell>
          <cell r="B4001" t="str">
            <v>MD2022021</v>
          </cell>
          <cell r="C4001" t="str">
            <v>mideer吨吨杯-桃夭粉</v>
          </cell>
          <cell r="D4001" t="str">
            <v>mideer BoBo Cup - Peach Pink</v>
          </cell>
          <cell r="E4001" t="str">
            <v>6936352561835</v>
          </cell>
          <cell r="F4001">
            <v>129</v>
          </cell>
          <cell r="G4001">
            <v>152.76</v>
          </cell>
          <cell r="H4001" t="str">
            <v>3+到20+</v>
          </cell>
          <cell r="I4001" t="str">
            <v>老品</v>
          </cell>
          <cell r="J4001" t="str">
            <v>1、产品同竞品差异点（优势点）：大容量、可提可背
2、产品功能点：可提可背、360°防漏、坚固耐摔
3、产品设计优势：简约大气，可提可背
4、产品教育属性优势：/
5、产品安全属性优势：tritan材质
6、产品相关服务优势：/
7、其他：/</v>
          </cell>
          <cell r="K4001" t="str">
            <v>奶瓶级材质，无惧冷热、狂甩一滴不漏、可提可背</v>
          </cell>
          <cell r="L4001" t="str">
            <v/>
          </cell>
          <cell r="M4001" t="str">
            <v>销售商品</v>
          </cell>
          <cell r="N4001" t="str">
            <v>2022/04/13</v>
          </cell>
          <cell r="O4001">
            <v>58.05</v>
          </cell>
          <cell r="P4001">
            <v>0.28</v>
          </cell>
          <cell r="Q4001">
            <v>16.8</v>
          </cell>
          <cell r="R4001">
            <v>10</v>
          </cell>
          <cell r="S4001">
            <v>10</v>
          </cell>
          <cell r="T4001" t="str">
            <v>有</v>
          </cell>
          <cell r="U4001" t="str">
            <v/>
          </cell>
          <cell r="V4001" t="str">
            <v>2190</v>
          </cell>
        </row>
        <row r="4001">
          <cell r="Z4001">
            <v>53</v>
          </cell>
          <cell r="AA4001">
            <v>32</v>
          </cell>
          <cell r="AB4001">
            <v>52.5</v>
          </cell>
          <cell r="AC4001">
            <v>0.08904</v>
          </cell>
          <cell r="AD4001">
            <v>12.6</v>
          </cell>
          <cell r="AE4001">
            <v>13.6</v>
          </cell>
          <cell r="AF4001">
            <v>45</v>
          </cell>
          <cell r="AG4001" t="str">
            <v/>
          </cell>
        </row>
        <row r="4002">
          <cell r="A4002" t="str">
            <v>MD6184</v>
          </cell>
          <cell r="B4002" t="str">
            <v>MD2022021</v>
          </cell>
          <cell r="C4002" t="str">
            <v>mideer 吨吨杯  牛油果绿</v>
          </cell>
          <cell r="D4002" t="str">
            <v>mideer BoBo Cup - Avocado Green</v>
          </cell>
          <cell r="E4002" t="str">
            <v>6936352561842</v>
          </cell>
          <cell r="F4002">
            <v>129</v>
          </cell>
          <cell r="G4002">
            <v>152.76</v>
          </cell>
          <cell r="H4002" t="str">
            <v>3+到20+</v>
          </cell>
          <cell r="I4002" t="str">
            <v>老品</v>
          </cell>
          <cell r="J4002" t="str">
            <v>1、产品同竞品差异点（优势点）：大容量、可提可背
2、产品功能点：可提可背、360°防漏、坚固耐摔
3、产品设计优势：简约大气，可提可背
4、产品教育属性优势：/
5、产品安全属性优势：tritan材质
6、产品相关服务优势：/
7、其他：/</v>
          </cell>
          <cell r="K4002" t="str">
            <v>奶瓶级材质，无惧冷热、狂甩一滴不漏、可提可背</v>
          </cell>
          <cell r="L4002" t="str">
            <v/>
          </cell>
          <cell r="M4002" t="str">
            <v>销售商品</v>
          </cell>
          <cell r="N4002" t="str">
            <v>2022/04/13</v>
          </cell>
          <cell r="O4002">
            <v>58.05</v>
          </cell>
          <cell r="P4002">
            <v>0.28</v>
          </cell>
          <cell r="Q4002">
            <v>16.8</v>
          </cell>
          <cell r="R4002">
            <v>10</v>
          </cell>
          <cell r="S4002">
            <v>10</v>
          </cell>
          <cell r="T4002" t="str">
            <v>有</v>
          </cell>
          <cell r="U4002" t="str">
            <v/>
          </cell>
          <cell r="V4002" t="str">
            <v>2190</v>
          </cell>
          <cell r="W4002">
            <v>16.8</v>
          </cell>
          <cell r="X4002">
            <v>10</v>
          </cell>
          <cell r="Y4002">
            <v>10</v>
          </cell>
          <cell r="Z4002">
            <v>53</v>
          </cell>
          <cell r="AA4002">
            <v>72</v>
          </cell>
          <cell r="AB4002">
            <v>52.5</v>
          </cell>
          <cell r="AC4002">
            <v>0.20034</v>
          </cell>
          <cell r="AD4002">
            <v>12.6</v>
          </cell>
          <cell r="AE4002">
            <v>13.6</v>
          </cell>
          <cell r="AF4002">
            <v>45</v>
          </cell>
          <cell r="AG4002" t="str">
            <v/>
          </cell>
        </row>
        <row r="4003">
          <cell r="A4003" t="str">
            <v>MD6206</v>
          </cell>
          <cell r="B4003" t="str">
            <v>MD2022050</v>
          </cell>
          <cell r="C4003" t="str">
            <v>mideer便携式喷雾水杯-斑纹粉</v>
          </cell>
          <cell r="D4003" t="str">
            <v>mideer Portable Spray Cup - Blush Pink</v>
          </cell>
          <cell r="E4003" t="str">
            <v>6936352562061</v>
          </cell>
          <cell r="F4003">
            <v>128</v>
          </cell>
          <cell r="G4003">
            <v>151.51</v>
          </cell>
          <cell r="H4003" t="str">
            <v>3+到20+</v>
          </cell>
          <cell r="I4003" t="str">
            <v>老品</v>
          </cell>
          <cell r="J4003" t="str">
            <v>1、产品同竞品差异点（优势点）：一键喷雾
2、产品功能点：一键喷雾、防漏开关设计
3、产品设计优势：简约大气、可挤压杯身、防漏开关设计
4、产品教育属性优势：/
5、产品安全属性优势：全身可拆洗、tritan材质
6、产品相关服务优势：/
7、其他：/</v>
          </cell>
          <cell r="K4003" t="str">
            <v>运动解渴，喷雾降温，倒置防漏水、500ml大容量</v>
          </cell>
          <cell r="L4003" t="str">
            <v/>
          </cell>
          <cell r="M4003" t="str">
            <v>销售商品</v>
          </cell>
          <cell r="N4003" t="str">
            <v>2022/07/20</v>
          </cell>
          <cell r="O4003">
            <v>48.64</v>
          </cell>
          <cell r="P4003">
            <v>0.35</v>
          </cell>
          <cell r="Q4003">
            <v>11</v>
          </cell>
          <cell r="R4003">
            <v>9</v>
          </cell>
          <cell r="S4003">
            <v>22</v>
          </cell>
          <cell r="T4003" t="str">
            <v>有</v>
          </cell>
          <cell r="U4003" t="str">
            <v/>
          </cell>
          <cell r="V4003" t="str">
            <v>2190</v>
          </cell>
          <cell r="W4003">
            <v>8</v>
          </cell>
          <cell r="X4003">
            <v>8.8</v>
          </cell>
          <cell r="Y4003">
            <v>20</v>
          </cell>
          <cell r="Z4003">
            <v>58</v>
          </cell>
          <cell r="AA4003">
            <v>58</v>
          </cell>
          <cell r="AB4003">
            <v>25</v>
          </cell>
          <cell r="AC4003">
            <v>0.0841</v>
          </cell>
          <cell r="AD4003">
            <v>10.5</v>
          </cell>
          <cell r="AE4003">
            <v>12.3</v>
          </cell>
          <cell r="AF4003">
            <v>30</v>
          </cell>
          <cell r="AG4003" t="str">
            <v/>
          </cell>
        </row>
        <row r="4004">
          <cell r="A4004" t="str">
            <v>MD6207</v>
          </cell>
          <cell r="B4004" t="str">
            <v>MD2022050</v>
          </cell>
          <cell r="C4004" t="str">
            <v>mideer便携式喷雾水杯-水波绿</v>
          </cell>
          <cell r="D4004" t="str">
            <v>mideer Portable Spray Cup - Ocean Green</v>
          </cell>
          <cell r="E4004" t="str">
            <v>6936352562078</v>
          </cell>
          <cell r="F4004">
            <v>128</v>
          </cell>
          <cell r="G4004">
            <v>151.51</v>
          </cell>
          <cell r="H4004" t="str">
            <v>3+到20+</v>
          </cell>
          <cell r="I4004" t="str">
            <v>老品</v>
          </cell>
          <cell r="J4004" t="str">
            <v>1、产品同竞品差异点（优势点）：一键喷雾
2、产品功能点：一键喷雾、防漏开关设计
3、产品设计优势：简约大气、可挤压杯身、防漏开关设计
4、产品教育属性优势：/
5、产品安全属性优势：全身可拆洗、tritan材质
6、产品相关服务优势：/
7、其他：/</v>
          </cell>
          <cell r="K4004" t="str">
            <v>运动解渴，喷雾降温，倒置防漏水、500ml大容量</v>
          </cell>
          <cell r="L4004" t="str">
            <v/>
          </cell>
          <cell r="M4004" t="str">
            <v>销售商品</v>
          </cell>
          <cell r="N4004" t="str">
            <v>2022/07/20</v>
          </cell>
          <cell r="O4004">
            <v>48.64</v>
          </cell>
          <cell r="P4004">
            <v>0.35</v>
          </cell>
          <cell r="Q4004">
            <v>11</v>
          </cell>
          <cell r="R4004">
            <v>9</v>
          </cell>
          <cell r="S4004">
            <v>22</v>
          </cell>
          <cell r="T4004" t="str">
            <v>有</v>
          </cell>
          <cell r="U4004" t="str">
            <v/>
          </cell>
          <cell r="V4004" t="str">
            <v>2190</v>
          </cell>
        </row>
        <row r="4004">
          <cell r="Z4004">
            <v>58</v>
          </cell>
          <cell r="AA4004">
            <v>58</v>
          </cell>
          <cell r="AB4004">
            <v>25</v>
          </cell>
          <cell r="AC4004">
            <v>0.0841</v>
          </cell>
          <cell r="AD4004">
            <v>10.5</v>
          </cell>
          <cell r="AE4004">
            <v>11.5</v>
          </cell>
          <cell r="AF4004">
            <v>30</v>
          </cell>
          <cell r="AG4004" t="str">
            <v/>
          </cell>
        </row>
        <row r="4005">
          <cell r="A4005" t="str">
            <v>MD6208</v>
          </cell>
          <cell r="B4005" t="str">
            <v>MD2022050</v>
          </cell>
          <cell r="C4005" t="str">
            <v>mideer便携式喷雾水杯-群山青</v>
          </cell>
          <cell r="D4005" t="str">
            <v>mideer Portable Spray Cup - Sky Blue</v>
          </cell>
          <cell r="E4005" t="str">
            <v>6936352562085</v>
          </cell>
          <cell r="F4005">
            <v>128</v>
          </cell>
          <cell r="G4005">
            <v>128</v>
          </cell>
          <cell r="H4005" t="str">
            <v>3+到20+</v>
          </cell>
          <cell r="I4005" t="str">
            <v>老品</v>
          </cell>
          <cell r="J4005" t="str">
            <v>1、产品同竞品差异点（优势点）：一键喷雾
2、产品功能点：一键喷雾、防漏开关设计
3、产品设计优势：简约大气、可挤压杯身、防漏开关设计
4、产品教育属性优势：/
5、产品安全属性优势：全身可拆洗、tritan材质
6、产品相关服务优势：/
7、其他：/</v>
          </cell>
          <cell r="K4005" t="str">
            <v>运动解渴，喷雾降温，倒置防漏水、500ml大容量</v>
          </cell>
          <cell r="L4005" t="str">
            <v/>
          </cell>
          <cell r="M4005" t="str">
            <v>销售商品</v>
          </cell>
          <cell r="N4005" t="str">
            <v>2022/07/20</v>
          </cell>
          <cell r="O4005">
            <v>48.64</v>
          </cell>
          <cell r="P4005">
            <v>0.35</v>
          </cell>
          <cell r="Q4005">
            <v>11</v>
          </cell>
          <cell r="R4005">
            <v>9</v>
          </cell>
          <cell r="S4005">
            <v>22</v>
          </cell>
          <cell r="T4005" t="str">
            <v>有</v>
          </cell>
          <cell r="U4005" t="str">
            <v/>
          </cell>
          <cell r="V4005" t="str">
            <v>2190</v>
          </cell>
        </row>
        <row r="4005">
          <cell r="Z4005">
            <v>58</v>
          </cell>
          <cell r="AA4005">
            <v>58</v>
          </cell>
          <cell r="AB4005">
            <v>25</v>
          </cell>
          <cell r="AC4005">
            <v>0.0841</v>
          </cell>
          <cell r="AD4005">
            <v>10.5</v>
          </cell>
          <cell r="AE4005">
            <v>12.3</v>
          </cell>
          <cell r="AF4005">
            <v>30</v>
          </cell>
          <cell r="AG4005" t="str">
            <v/>
          </cell>
        </row>
        <row r="4006">
          <cell r="A4006" t="str">
            <v>MD0063</v>
          </cell>
          <cell r="B4006" t="str">
            <v>MD2022006</v>
          </cell>
          <cell r="C4006" t="str">
            <v>mideer 新年手工套装  新年纸艺</v>
          </cell>
          <cell r="D4006" t="str">
            <v>无</v>
          </cell>
          <cell r="E4006" t="str">
            <v>6936352500636</v>
          </cell>
          <cell r="F4006">
            <v>39</v>
          </cell>
          <cell r="G4006">
            <v>39</v>
          </cell>
          <cell r="H4006" t="str">
            <v>3+</v>
          </cell>
          <cell r="I4006" t="str">
            <v>老品</v>
          </cell>
          <cell r="J4006" t="str">
            <v>1、产品同竞品差异点（优势点）：56张纸艺，新年元素全配齐
2、产品功能点：春联、窗花、舞狮、舞龙、面具、风车、灯笼、龙挂饰
3、产品设计优势：
4、产品教育属性优势：
5、产品安全属性优势：通过GB 6675国标安全检测
6、产品相关服务优势：
7、其他：</v>
          </cell>
          <cell r="K4006" t="str">
            <v>新年元素全配齐，写贴折剪，新春装饰自己做</v>
          </cell>
          <cell r="L4006" t="str">
            <v/>
          </cell>
          <cell r="M4006" t="str">
            <v>销售商品</v>
          </cell>
          <cell r="N4006" t="str">
            <v>2023/12/14</v>
          </cell>
          <cell r="O4006">
            <v>14.82</v>
          </cell>
          <cell r="P4006">
            <v>0.454</v>
          </cell>
          <cell r="Q4006">
            <v>28.7</v>
          </cell>
          <cell r="R4006">
            <v>21.5</v>
          </cell>
          <cell r="S4006">
            <v>1</v>
          </cell>
          <cell r="T4006" t="str">
            <v>有</v>
          </cell>
          <cell r="U4006" t="str">
            <v/>
          </cell>
          <cell r="V4006" t="str">
            <v>2190</v>
          </cell>
          <cell r="W4006">
            <v>21.5</v>
          </cell>
          <cell r="X4006">
            <v>29</v>
          </cell>
          <cell r="Y4006">
            <v>1</v>
          </cell>
          <cell r="Z4006">
            <v>30.5</v>
          </cell>
          <cell r="AA4006">
            <v>23.5</v>
          </cell>
          <cell r="AB4006">
            <v>32</v>
          </cell>
          <cell r="AC4006">
            <v>0.022936</v>
          </cell>
          <cell r="AD4006">
            <v>15.4</v>
          </cell>
          <cell r="AE4006">
            <v>13.13</v>
          </cell>
          <cell r="AF4006">
            <v>25</v>
          </cell>
          <cell r="AG4006" t="str">
            <v/>
          </cell>
        </row>
        <row r="4007">
          <cell r="A4007" t="str">
            <v>MD6129</v>
          </cell>
          <cell r="B4007" t="str">
            <v>MD2022006</v>
          </cell>
          <cell r="C4007" t="str">
            <v>mideer福虎献瑞新年手提灯笼</v>
          </cell>
          <cell r="D4007" t="str">
            <v>无</v>
          </cell>
          <cell r="E4007" t="str">
            <v>6936352561293</v>
          </cell>
          <cell r="F4007">
            <v>29.9</v>
          </cell>
          <cell r="G4007">
            <v>29.9</v>
          </cell>
          <cell r="H4007" t="str">
            <v/>
          </cell>
          <cell r="I4007" t="str">
            <v>老品</v>
          </cell>
          <cell r="J4007" t="str">
            <v/>
          </cell>
          <cell r="K4007" t="str">
            <v>暂缺</v>
          </cell>
          <cell r="L4007" t="str">
            <v/>
          </cell>
          <cell r="M4007" t="str">
            <v>销售商品</v>
          </cell>
          <cell r="N4007" t="str">
            <v>2022/01/17</v>
          </cell>
          <cell r="O4007">
            <v>0</v>
          </cell>
        </row>
        <row r="4007">
          <cell r="Q4007">
            <v>0</v>
          </cell>
          <cell r="R4007">
            <v>0</v>
          </cell>
          <cell r="S4007">
            <v>0</v>
          </cell>
          <cell r="T4007" t="str">
            <v>有</v>
          </cell>
          <cell r="U4007" t="str">
            <v/>
          </cell>
          <cell r="V4007" t="str">
            <v>2190</v>
          </cell>
        </row>
        <row r="4007">
          <cell r="AC4007">
            <v>0</v>
          </cell>
        </row>
        <row r="4007">
          <cell r="AG4007" t="str">
            <v/>
          </cell>
        </row>
        <row r="4008">
          <cell r="A4008" t="str">
            <v>MD1222</v>
          </cell>
          <cell r="B4008" t="str">
            <v>MD2022006</v>
          </cell>
          <cell r="C4008" t="str">
            <v>mideer能工巧兔新年手工套装</v>
          </cell>
          <cell r="D4008" t="str">
            <v>无</v>
          </cell>
          <cell r="E4008" t="str">
            <v>6936352512226</v>
          </cell>
          <cell r="F4008">
            <v>199</v>
          </cell>
          <cell r="G4008">
            <v>199</v>
          </cell>
          <cell r="H4008" t="str">
            <v/>
          </cell>
          <cell r="I4008" t="str">
            <v>老品</v>
          </cell>
          <cell r="J4008" t="str">
            <v/>
          </cell>
          <cell r="K4008" t="str">
            <v>包含兔子灯、福兽挎包、日历等多种手工，全家一起玩</v>
          </cell>
          <cell r="L4008" t="str">
            <v/>
          </cell>
          <cell r="M4008" t="str">
            <v>销售商品</v>
          </cell>
          <cell r="N4008" t="str">
            <v>2022/12/02</v>
          </cell>
          <cell r="O4008">
            <v>75.62</v>
          </cell>
        </row>
        <row r="4008">
          <cell r="Q4008">
            <v>35</v>
          </cell>
          <cell r="R4008">
            <v>28</v>
          </cell>
          <cell r="S4008">
            <v>8</v>
          </cell>
          <cell r="T4008" t="str">
            <v>有</v>
          </cell>
          <cell r="U4008" t="str">
            <v/>
          </cell>
          <cell r="V4008" t="str">
            <v>2190</v>
          </cell>
        </row>
        <row r="4008">
          <cell r="AC4008">
            <v>0</v>
          </cell>
        </row>
        <row r="4008">
          <cell r="AG4008" t="str">
            <v/>
          </cell>
        </row>
        <row r="4009">
          <cell r="A4009" t="str">
            <v>MD1183</v>
          </cell>
          <cell r="B4009" t="str">
            <v>MD2022006</v>
          </cell>
          <cell r="C4009" t="str">
            <v>mideer 福兔贺岁DIY手工灯笼</v>
          </cell>
          <cell r="D4009" t="str">
            <v>无</v>
          </cell>
          <cell r="E4009" t="str">
            <v>6936352511830</v>
          </cell>
          <cell r="F4009">
            <v>29.9</v>
          </cell>
          <cell r="G4009">
            <v>15.74</v>
          </cell>
          <cell r="H4009" t="str">
            <v/>
          </cell>
          <cell r="I4009" t="str">
            <v>老品</v>
          </cell>
          <cell r="J4009" t="str">
            <v/>
          </cell>
          <cell r="K4009" t="str">
            <v>国潮插画、内置小灯珠、双层结构、安装简单</v>
          </cell>
          <cell r="L4009" t="str">
            <v/>
          </cell>
          <cell r="M4009" t="str">
            <v>销售商品</v>
          </cell>
          <cell r="N4009" t="str">
            <v>2022/12/07</v>
          </cell>
          <cell r="O4009">
            <v>5.98</v>
          </cell>
          <cell r="P4009">
            <v>0.17</v>
          </cell>
          <cell r="Q4009">
            <v>34</v>
          </cell>
          <cell r="R4009">
            <v>20</v>
          </cell>
          <cell r="S4009">
            <v>1.5</v>
          </cell>
          <cell r="T4009" t="str">
            <v>有</v>
          </cell>
          <cell r="U4009" t="str">
            <v/>
          </cell>
          <cell r="V4009" t="str">
            <v>2190</v>
          </cell>
        </row>
        <row r="4009">
          <cell r="AC4009">
            <v>0</v>
          </cell>
        </row>
        <row r="4009">
          <cell r="AG4009" t="str">
            <v/>
          </cell>
        </row>
        <row r="4010">
          <cell r="A4010" t="str">
            <v>MD2205</v>
          </cell>
          <cell r="B4010" t="str">
            <v>MD2022087</v>
          </cell>
          <cell r="C4010" t="str">
            <v>mideer 美术套装  兔画新春</v>
          </cell>
          <cell r="D4010" t="str">
            <v>mideer Doddle Art Box - 'TU' Draw 'TU' Create</v>
          </cell>
          <cell r="E4010" t="str">
            <v>6936352522058</v>
          </cell>
          <cell r="F4010">
            <v>499</v>
          </cell>
          <cell r="G4010">
            <v>499</v>
          </cell>
          <cell r="H4010" t="str">
            <v/>
          </cell>
          <cell r="I4010" t="str">
            <v>老品</v>
          </cell>
          <cell r="J4010" t="str">
            <v/>
          </cell>
          <cell r="K4010" t="str">
            <v>手提式箱包设计、含118件美术用品、一物一位好拿放</v>
          </cell>
          <cell r="L4010" t="str">
            <v/>
          </cell>
          <cell r="M4010" t="str">
            <v>销售商品</v>
          </cell>
          <cell r="N4010" t="str">
            <v>2022/10/28</v>
          </cell>
          <cell r="O4010">
            <v>189.62</v>
          </cell>
          <cell r="P4010">
            <v>2.9</v>
          </cell>
          <cell r="Q4010">
            <v>34</v>
          </cell>
          <cell r="R4010">
            <v>15</v>
          </cell>
          <cell r="S4010">
            <v>27</v>
          </cell>
          <cell r="T4010" t="str">
            <v>有</v>
          </cell>
          <cell r="U4010" t="str">
            <v/>
          </cell>
          <cell r="V4010" t="str">
            <v>2190</v>
          </cell>
        </row>
        <row r="4010">
          <cell r="AC4010">
            <v>0</v>
          </cell>
        </row>
        <row r="4010">
          <cell r="AG4010" t="str">
            <v/>
          </cell>
        </row>
        <row r="4011">
          <cell r="A4011" t="str">
            <v>MD0180</v>
          </cell>
          <cell r="B4011" t="str">
            <v>MD2017090</v>
          </cell>
          <cell r="C4011" t="str">
            <v>mideer多合一新年礼盒-此时团圆此时年</v>
          </cell>
          <cell r="D4011" t="str">
            <v>无</v>
          </cell>
          <cell r="E4011" t="str">
            <v>6936352501800</v>
          </cell>
          <cell r="F4011">
            <v>249</v>
          </cell>
          <cell r="G4011">
            <v>249</v>
          </cell>
          <cell r="H4011" t="str">
            <v/>
          </cell>
          <cell r="I4011" t="str">
            <v>老品</v>
          </cell>
          <cell r="J4011" t="str">
            <v/>
          </cell>
          <cell r="K4011" t="str">
            <v>拼图、桌游、绘本、春联福字全包含，双层分区助收纳</v>
          </cell>
          <cell r="L4011" t="str">
            <v/>
          </cell>
          <cell r="M4011" t="str">
            <v>销售商品</v>
          </cell>
          <cell r="N4011" t="str">
            <v>2017/01/01</v>
          </cell>
          <cell r="O4011">
            <v>94.62</v>
          </cell>
        </row>
        <row r="4011">
          <cell r="Q4011">
            <v>32</v>
          </cell>
          <cell r="R4011">
            <v>32</v>
          </cell>
          <cell r="S4011">
            <v>11.5</v>
          </cell>
          <cell r="T4011" t="str">
            <v>有</v>
          </cell>
          <cell r="U4011" t="str">
            <v/>
          </cell>
          <cell r="V4011" t="str">
            <v>2190</v>
          </cell>
        </row>
        <row r="4011">
          <cell r="AC4011">
            <v>0</v>
          </cell>
        </row>
        <row r="4011">
          <cell r="AG4011" t="str">
            <v/>
          </cell>
        </row>
        <row r="4012">
          <cell r="A4012" t="str">
            <v>MD0118</v>
          </cell>
          <cell r="B4012" t="str">
            <v>MD2019029</v>
          </cell>
          <cell r="C4012" t="str">
            <v>mideer儿童餐具—你看起来好像很好吃</v>
          </cell>
          <cell r="D4012" t="str">
            <v>mideer Children's Tableware - You Look Yummy</v>
          </cell>
          <cell r="E4012" t="str">
            <v>6936352501183</v>
          </cell>
          <cell r="F4012">
            <v>69</v>
          </cell>
          <cell r="G4012">
            <v>69</v>
          </cell>
          <cell r="H4012" t="str">
            <v/>
          </cell>
          <cell r="I4012" t="str">
            <v>老品</v>
          </cell>
          <cell r="J4012" t="str">
            <v/>
          </cell>
          <cell r="K4012" t="str">
            <v>暂缺</v>
          </cell>
          <cell r="L4012" t="str">
            <v/>
          </cell>
          <cell r="M4012" t="str">
            <v>销售商品</v>
          </cell>
          <cell r="N4012" t="str">
            <v>2019/10/24</v>
          </cell>
          <cell r="O4012">
            <v>26.22</v>
          </cell>
          <cell r="P4012">
            <v>0.35</v>
          </cell>
          <cell r="Q4012">
            <v>24</v>
          </cell>
          <cell r="R4012">
            <v>22</v>
          </cell>
          <cell r="S4012">
            <v>10</v>
          </cell>
          <cell r="T4012" t="str">
            <v>有</v>
          </cell>
          <cell r="U4012" t="str">
            <v/>
          </cell>
          <cell r="V4012" t="str">
            <v>2190</v>
          </cell>
        </row>
        <row r="4012">
          <cell r="AC4012">
            <v>0</v>
          </cell>
        </row>
        <row r="4012">
          <cell r="AG4012" t="str">
            <v/>
          </cell>
        </row>
        <row r="4013">
          <cell r="A4013" t="str">
            <v>MD1196</v>
          </cell>
          <cell r="B4013" t="str">
            <v>MD2019029</v>
          </cell>
          <cell r="C4013" t="str">
            <v>mideer儿童餐具四件套-兔子先生</v>
          </cell>
          <cell r="D4013" t="str">
            <v>mideer Kids Tableware Four-piece Set - Mr. Bunny</v>
          </cell>
          <cell r="E4013" t="str">
            <v>6936352511960</v>
          </cell>
          <cell r="F4013">
            <v>88</v>
          </cell>
          <cell r="G4013">
            <v>88</v>
          </cell>
          <cell r="H4013" t="str">
            <v/>
          </cell>
          <cell r="I4013" t="str">
            <v>老品</v>
          </cell>
          <cell r="J4013" t="str">
            <v/>
          </cell>
          <cell r="K4013" t="str">
            <v>食品级材质标准、不卡油污，一冲就干净、艺术家共创插画</v>
          </cell>
          <cell r="L4013" t="str">
            <v/>
          </cell>
          <cell r="M4013" t="str">
            <v>销售商品</v>
          </cell>
          <cell r="N4013" t="str">
            <v>2023/04/06</v>
          </cell>
          <cell r="O4013">
            <v>33.44</v>
          </cell>
          <cell r="P4013">
            <v>0.7</v>
          </cell>
          <cell r="Q4013">
            <v>23.5</v>
          </cell>
          <cell r="R4013">
            <v>23.5</v>
          </cell>
          <cell r="S4013">
            <v>9</v>
          </cell>
          <cell r="T4013" t="str">
            <v>有</v>
          </cell>
          <cell r="U4013" t="str">
            <v/>
          </cell>
          <cell r="V4013" t="str">
            <v>2190</v>
          </cell>
        </row>
        <row r="4013">
          <cell r="Z4013">
            <v>63</v>
          </cell>
          <cell r="AA4013">
            <v>49.8</v>
          </cell>
          <cell r="AB4013">
            <v>48.5</v>
          </cell>
          <cell r="AC4013">
            <v>0.1521639</v>
          </cell>
          <cell r="AD4013">
            <v>16.8</v>
          </cell>
          <cell r="AE4013">
            <v>18.7</v>
          </cell>
          <cell r="AF4013">
            <v>24</v>
          </cell>
          <cell r="AG4013" t="str">
            <v/>
          </cell>
        </row>
        <row r="4014">
          <cell r="A4014" t="str">
            <v>MD1195</v>
          </cell>
          <cell r="B4014" t="str">
            <v>MD2019029</v>
          </cell>
          <cell r="C4014" t="str">
            <v>mideer儿童餐具四件套-兔子小姐</v>
          </cell>
          <cell r="D4014" t="str">
            <v>mideer Kids Tableware Four-piece Set - Miss. Bunny</v>
          </cell>
          <cell r="E4014" t="str">
            <v>6936352511953</v>
          </cell>
          <cell r="F4014">
            <v>88</v>
          </cell>
          <cell r="G4014">
            <v>88</v>
          </cell>
          <cell r="H4014" t="str">
            <v/>
          </cell>
          <cell r="I4014" t="str">
            <v>老品</v>
          </cell>
          <cell r="J4014" t="str">
            <v/>
          </cell>
          <cell r="K4014" t="str">
            <v>食品级材质标准、不卡油污，一冲就干净、艺术家共创插画</v>
          </cell>
          <cell r="L4014" t="str">
            <v/>
          </cell>
          <cell r="M4014" t="str">
            <v>销售商品</v>
          </cell>
          <cell r="N4014" t="str">
            <v>2023/04/06</v>
          </cell>
          <cell r="O4014">
            <v>33.44</v>
          </cell>
          <cell r="P4014">
            <v>0.7</v>
          </cell>
          <cell r="Q4014">
            <v>23.5</v>
          </cell>
          <cell r="R4014">
            <v>23.5</v>
          </cell>
          <cell r="S4014">
            <v>9</v>
          </cell>
          <cell r="T4014" t="str">
            <v>有</v>
          </cell>
          <cell r="U4014" t="str">
            <v/>
          </cell>
          <cell r="V4014" t="str">
            <v>2190</v>
          </cell>
        </row>
        <row r="4014">
          <cell r="Z4014">
            <v>63</v>
          </cell>
          <cell r="AA4014">
            <v>49.8</v>
          </cell>
          <cell r="AB4014">
            <v>48.5</v>
          </cell>
          <cell r="AC4014">
            <v>0.1521639</v>
          </cell>
          <cell r="AD4014">
            <v>16.8</v>
          </cell>
          <cell r="AE4014">
            <v>18.7</v>
          </cell>
          <cell r="AF4014">
            <v>24</v>
          </cell>
          <cell r="AG4014" t="str">
            <v/>
          </cell>
        </row>
        <row r="4015">
          <cell r="A4015" t="str">
            <v>MD1200</v>
          </cell>
          <cell r="B4015" t="str">
            <v>MD2022073</v>
          </cell>
          <cell r="C4015" t="str">
            <v>mideer 儿童一次性口水巾-蓝蓝兔</v>
          </cell>
          <cell r="D4015" t="str">
            <v>mideer Disposable Baby Bib - Blue Bunny</v>
          </cell>
          <cell r="E4015" t="str">
            <v>6936352512004</v>
          </cell>
          <cell r="F4015">
            <v>29</v>
          </cell>
          <cell r="G4015">
            <v>29</v>
          </cell>
          <cell r="H4015" t="str">
            <v/>
          </cell>
          <cell r="I4015" t="str">
            <v>老品</v>
          </cell>
          <cell r="J4015" t="str">
            <v/>
          </cell>
          <cell r="K4015" t="str">
            <v>免洗饭兜，便捷出行、3层秒吸不渗透、独立包装</v>
          </cell>
          <cell r="L4015" t="str">
            <v/>
          </cell>
          <cell r="M4015" t="str">
            <v>销售商品</v>
          </cell>
          <cell r="N4015" t="str">
            <v>2022/10/10</v>
          </cell>
          <cell r="O4015">
            <v>11.02</v>
          </cell>
          <cell r="P4015">
            <v>0.2</v>
          </cell>
          <cell r="Q4015">
            <v>19</v>
          </cell>
          <cell r="R4015">
            <v>16</v>
          </cell>
          <cell r="S4015">
            <v>7.5</v>
          </cell>
          <cell r="T4015" t="str">
            <v>有</v>
          </cell>
          <cell r="U4015" t="str">
            <v/>
          </cell>
          <cell r="V4015" t="str">
            <v>1095</v>
          </cell>
        </row>
        <row r="4015">
          <cell r="AC4015">
            <v>0</v>
          </cell>
        </row>
        <row r="4015">
          <cell r="AG4015" t="str">
            <v/>
          </cell>
        </row>
        <row r="4016">
          <cell r="A4016" t="str">
            <v>MD1201</v>
          </cell>
          <cell r="B4016" t="str">
            <v>MD2022073</v>
          </cell>
          <cell r="C4016" t="str">
            <v>mideer儿童一次性口水巾-粉粉兔</v>
          </cell>
          <cell r="D4016" t="str">
            <v>mideer Disposable Baby Bib - Pink Bunny</v>
          </cell>
          <cell r="E4016" t="str">
            <v>6936352512011</v>
          </cell>
          <cell r="F4016">
            <v>29</v>
          </cell>
          <cell r="G4016">
            <v>29</v>
          </cell>
          <cell r="H4016" t="str">
            <v/>
          </cell>
          <cell r="I4016" t="str">
            <v>老品</v>
          </cell>
          <cell r="J4016" t="str">
            <v/>
          </cell>
          <cell r="K4016" t="str">
            <v>免洗饭兜，便捷出行、3层秒吸不渗透、独立包装</v>
          </cell>
          <cell r="L4016" t="str">
            <v/>
          </cell>
          <cell r="M4016" t="str">
            <v>销售商品</v>
          </cell>
          <cell r="N4016" t="str">
            <v>2022/10/10</v>
          </cell>
          <cell r="O4016">
            <v>11.02</v>
          </cell>
          <cell r="P4016">
            <v>0.2</v>
          </cell>
          <cell r="Q4016">
            <v>19</v>
          </cell>
          <cell r="R4016">
            <v>16</v>
          </cell>
          <cell r="S4016">
            <v>7.5</v>
          </cell>
          <cell r="T4016" t="str">
            <v>有</v>
          </cell>
          <cell r="U4016" t="str">
            <v/>
          </cell>
          <cell r="V4016" t="str">
            <v>1095</v>
          </cell>
        </row>
        <row r="4016">
          <cell r="AC4016">
            <v>0</v>
          </cell>
        </row>
        <row r="4016">
          <cell r="AG4016" t="str">
            <v/>
          </cell>
        </row>
        <row r="4017">
          <cell r="A4017" t="str">
            <v>MD0142</v>
          </cell>
          <cell r="B4017" t="str">
            <v>MD2021010</v>
          </cell>
          <cell r="C4017" t="str">
            <v>mideer吸管杯-你看起来很好吃（霸王龙小号）</v>
          </cell>
          <cell r="D4017" t="str">
            <v>无</v>
          </cell>
          <cell r="E4017" t="str">
            <v>6936352501428</v>
          </cell>
          <cell r="F4017">
            <v>79</v>
          </cell>
          <cell r="G4017">
            <v>68.61</v>
          </cell>
          <cell r="H4017" t="str">
            <v/>
          </cell>
          <cell r="I4017" t="str">
            <v>老品</v>
          </cell>
          <cell r="J4017" t="str">
            <v/>
          </cell>
          <cell r="K4017" t="str">
            <v>暂缺</v>
          </cell>
          <cell r="L4017" t="str">
            <v/>
          </cell>
          <cell r="M4017" t="str">
            <v>销售商品</v>
          </cell>
          <cell r="N4017" t="str">
            <v>2021/04/01</v>
          </cell>
          <cell r="O4017">
            <v>26.07</v>
          </cell>
          <cell r="P4017">
            <v>0.22</v>
          </cell>
          <cell r="Q4017">
            <v>10.5</v>
          </cell>
          <cell r="R4017">
            <v>10.5</v>
          </cell>
          <cell r="S4017">
            <v>15.2</v>
          </cell>
          <cell r="T4017" t="str">
            <v>有</v>
          </cell>
          <cell r="U4017" t="str">
            <v/>
          </cell>
          <cell r="V4017" t="str">
            <v>2190</v>
          </cell>
        </row>
        <row r="4017">
          <cell r="AC4017">
            <v>0</v>
          </cell>
        </row>
        <row r="4017">
          <cell r="AG4017" t="str">
            <v/>
          </cell>
        </row>
        <row r="4018">
          <cell r="A4018" t="str">
            <v>MD0141</v>
          </cell>
          <cell r="B4018" t="str">
            <v>MD2021010</v>
          </cell>
          <cell r="C4018" t="str">
            <v>mideer吸管杯-你看起来很好吃（霸王龙大号）</v>
          </cell>
          <cell r="D4018" t="str">
            <v>mideer Sippy Cup - T. rex (Big)</v>
          </cell>
          <cell r="E4018" t="str">
            <v>6936352501411</v>
          </cell>
          <cell r="F4018">
            <v>89</v>
          </cell>
          <cell r="G4018">
            <v>77.29</v>
          </cell>
          <cell r="H4018" t="str">
            <v/>
          </cell>
          <cell r="I4018" t="str">
            <v>老品</v>
          </cell>
          <cell r="J4018" t="str">
            <v/>
          </cell>
          <cell r="K4018" t="str">
            <v>暂缺</v>
          </cell>
          <cell r="L4018" t="str">
            <v/>
          </cell>
          <cell r="M4018" t="str">
            <v>销售商品</v>
          </cell>
          <cell r="N4018" t="str">
            <v>2021/04/01</v>
          </cell>
          <cell r="O4018">
            <v>29.37</v>
          </cell>
          <cell r="P4018">
            <v>0.24</v>
          </cell>
          <cell r="Q4018">
            <v>10.5</v>
          </cell>
          <cell r="R4018">
            <v>10.5</v>
          </cell>
          <cell r="S4018">
            <v>17.6</v>
          </cell>
          <cell r="T4018" t="str">
            <v>有</v>
          </cell>
          <cell r="U4018" t="str">
            <v/>
          </cell>
          <cell r="V4018" t="str">
            <v>2190</v>
          </cell>
        </row>
        <row r="4018">
          <cell r="AC4018">
            <v>0</v>
          </cell>
        </row>
        <row r="4018">
          <cell r="AG4018" t="str">
            <v/>
          </cell>
        </row>
        <row r="4019">
          <cell r="A4019" t="str">
            <v>MD0140</v>
          </cell>
          <cell r="B4019" t="str">
            <v>MD2021010</v>
          </cell>
          <cell r="C4019" t="str">
            <v>mideer吸管杯-你看起来很好吃（小甲龙小号）</v>
          </cell>
          <cell r="D4019" t="str">
            <v>mideer Sippy Cup - Ankylosaurus (Small)</v>
          </cell>
          <cell r="E4019" t="str">
            <v>6936352501404</v>
          </cell>
          <cell r="F4019">
            <v>79</v>
          </cell>
          <cell r="G4019">
            <v>68.61</v>
          </cell>
          <cell r="H4019" t="str">
            <v/>
          </cell>
          <cell r="I4019" t="str">
            <v>老品</v>
          </cell>
          <cell r="J4019" t="str">
            <v/>
          </cell>
          <cell r="K4019" t="str">
            <v>暂缺</v>
          </cell>
          <cell r="L4019" t="str">
            <v/>
          </cell>
          <cell r="M4019" t="str">
            <v>销售商品</v>
          </cell>
          <cell r="N4019" t="str">
            <v>2021/04/01</v>
          </cell>
          <cell r="O4019">
            <v>26.07</v>
          </cell>
          <cell r="P4019">
            <v>0.22</v>
          </cell>
          <cell r="Q4019">
            <v>10.5</v>
          </cell>
          <cell r="R4019">
            <v>10.5</v>
          </cell>
          <cell r="S4019">
            <v>15.2</v>
          </cell>
          <cell r="T4019" t="str">
            <v>有</v>
          </cell>
          <cell r="U4019" t="str">
            <v/>
          </cell>
          <cell r="V4019" t="str">
            <v>2190</v>
          </cell>
        </row>
        <row r="4019">
          <cell r="AC4019">
            <v>0</v>
          </cell>
        </row>
        <row r="4019">
          <cell r="AG4019" t="str">
            <v/>
          </cell>
        </row>
        <row r="4020">
          <cell r="A4020" t="str">
            <v>MD0139</v>
          </cell>
          <cell r="B4020" t="str">
            <v>MD2021010</v>
          </cell>
          <cell r="C4020" t="str">
            <v>mideer吸管杯-你看起来很好吃（小甲龙大号）</v>
          </cell>
          <cell r="D4020" t="str">
            <v>mideer Sippy Cup - Ankylosaurus (Big)</v>
          </cell>
          <cell r="E4020" t="str">
            <v>6936352501398</v>
          </cell>
          <cell r="F4020">
            <v>89</v>
          </cell>
          <cell r="G4020">
            <v>77.29</v>
          </cell>
          <cell r="H4020" t="str">
            <v/>
          </cell>
          <cell r="I4020" t="str">
            <v>老品</v>
          </cell>
          <cell r="J4020" t="str">
            <v/>
          </cell>
          <cell r="K4020" t="str">
            <v>暂缺</v>
          </cell>
          <cell r="L4020" t="str">
            <v/>
          </cell>
          <cell r="M4020" t="str">
            <v>销售商品</v>
          </cell>
          <cell r="N4020" t="str">
            <v>2021/04/01</v>
          </cell>
          <cell r="O4020">
            <v>29.37</v>
          </cell>
          <cell r="P4020">
            <v>0.24</v>
          </cell>
          <cell r="Q4020">
            <v>10.5</v>
          </cell>
          <cell r="R4020">
            <v>10.5</v>
          </cell>
          <cell r="S4020">
            <v>17.6</v>
          </cell>
          <cell r="T4020" t="str">
            <v>有</v>
          </cell>
          <cell r="U4020" t="str">
            <v/>
          </cell>
          <cell r="V4020" t="str">
            <v>2190</v>
          </cell>
          <cell r="W4020">
            <v>10.5</v>
          </cell>
          <cell r="X4020">
            <v>10.5</v>
          </cell>
          <cell r="Y4020">
            <v>17.6</v>
          </cell>
          <cell r="Z4020">
            <v>0</v>
          </cell>
          <cell r="AA4020">
            <v>0</v>
          </cell>
          <cell r="AB4020">
            <v>0</v>
          </cell>
          <cell r="AC4020">
            <v>0</v>
          </cell>
          <cell r="AD4020">
            <v>0</v>
          </cell>
          <cell r="AE4020">
            <v>0</v>
          </cell>
          <cell r="AF4020">
            <v>36</v>
          </cell>
          <cell r="AG4020" t="str">
            <v/>
          </cell>
        </row>
        <row r="4021">
          <cell r="A4021" t="str">
            <v>MD6107</v>
          </cell>
          <cell r="B4021" t="str">
            <v>MD2021037</v>
          </cell>
          <cell r="C4021" t="str">
            <v>mideer 儿童保温杯 直饮杯盖 霸王龙</v>
          </cell>
          <cell r="D4021" t="str">
            <v>无</v>
          </cell>
          <cell r="E4021" t="str">
            <v>6936352561071</v>
          </cell>
          <cell r="F4021">
            <v>29</v>
          </cell>
          <cell r="G4021">
            <v>29</v>
          </cell>
          <cell r="H4021" t="str">
            <v/>
          </cell>
          <cell r="I4021" t="str">
            <v>老品</v>
          </cell>
          <cell r="J4021" t="str">
            <v/>
          </cell>
          <cell r="K4021" t="str">
            <v>长效保温、升级镜面316，抗氧化、360°防漏水</v>
          </cell>
          <cell r="L4021" t="str">
            <v/>
          </cell>
          <cell r="M4021" t="str">
            <v>销售商品</v>
          </cell>
          <cell r="N4021" t="str">
            <v>2021/10/22</v>
          </cell>
          <cell r="O4021">
            <v>11.02</v>
          </cell>
          <cell r="P4021">
            <v>0.067</v>
          </cell>
          <cell r="Q4021">
            <v>39</v>
          </cell>
          <cell r="R4021">
            <v>32</v>
          </cell>
          <cell r="S4021">
            <v>26</v>
          </cell>
          <cell r="T4021" t="str">
            <v>有</v>
          </cell>
          <cell r="U4021" t="str">
            <v/>
          </cell>
          <cell r="V4021" t="str">
            <v>2190</v>
          </cell>
          <cell r="W4021">
            <v>39</v>
          </cell>
          <cell r="X4021">
            <v>32</v>
          </cell>
          <cell r="Y4021">
            <v>26</v>
          </cell>
          <cell r="Z4021">
            <v>32</v>
          </cell>
          <cell r="AA4021">
            <v>39</v>
          </cell>
          <cell r="AB4021">
            <v>26</v>
          </cell>
          <cell r="AC4021">
            <v>0.032448</v>
          </cell>
          <cell r="AD4021">
            <v>5.36</v>
          </cell>
          <cell r="AE4021">
            <v>6</v>
          </cell>
          <cell r="AF4021">
            <v>80</v>
          </cell>
          <cell r="AG4021" t="str">
            <v/>
          </cell>
        </row>
        <row r="4022">
          <cell r="A4022" t="str">
            <v>MD6103</v>
          </cell>
          <cell r="B4022" t="str">
            <v>MD2021037</v>
          </cell>
          <cell r="C4022" t="str">
            <v>mideer 儿童保温杯 直饮杯盖 独角兽</v>
          </cell>
          <cell r="D4022" t="str">
            <v>无</v>
          </cell>
          <cell r="E4022" t="str">
            <v>6936352561033</v>
          </cell>
          <cell r="F4022">
            <v>29</v>
          </cell>
          <cell r="G4022">
            <v>29</v>
          </cell>
          <cell r="H4022" t="str">
            <v/>
          </cell>
          <cell r="I4022" t="str">
            <v>老品</v>
          </cell>
          <cell r="J4022" t="str">
            <v/>
          </cell>
          <cell r="K4022" t="str">
            <v>长效保温、升级镜面316，抗氧化、360°防漏水</v>
          </cell>
          <cell r="L4022" t="str">
            <v/>
          </cell>
          <cell r="M4022" t="str">
            <v>销售商品</v>
          </cell>
          <cell r="N4022" t="str">
            <v>2021/10/22</v>
          </cell>
          <cell r="O4022">
            <v>11.02</v>
          </cell>
          <cell r="P4022">
            <v>0.067</v>
          </cell>
          <cell r="Q4022">
            <v>39</v>
          </cell>
          <cell r="R4022">
            <v>32</v>
          </cell>
          <cell r="S4022">
            <v>26</v>
          </cell>
          <cell r="T4022" t="str">
            <v>有</v>
          </cell>
          <cell r="U4022" t="str">
            <v/>
          </cell>
          <cell r="V4022" t="str">
            <v>2190</v>
          </cell>
          <cell r="W4022">
            <v>39</v>
          </cell>
          <cell r="X4022">
            <v>32</v>
          </cell>
          <cell r="Y4022">
            <v>26</v>
          </cell>
          <cell r="Z4022">
            <v>39</v>
          </cell>
          <cell r="AA4022">
            <v>32</v>
          </cell>
          <cell r="AB4022">
            <v>26</v>
          </cell>
          <cell r="AC4022">
            <v>0.032448</v>
          </cell>
          <cell r="AD4022">
            <v>5.36</v>
          </cell>
          <cell r="AE4022">
            <v>6</v>
          </cell>
          <cell r="AF4022">
            <v>80</v>
          </cell>
          <cell r="AG4022" t="str">
            <v/>
          </cell>
        </row>
        <row r="4023">
          <cell r="A4023" t="str">
            <v>MD6112</v>
          </cell>
          <cell r="B4023" t="str">
            <v>MD2021037</v>
          </cell>
          <cell r="C4023" t="str">
            <v>mideer直饮杯盖-小狐狸</v>
          </cell>
          <cell r="D4023" t="str">
            <v>无</v>
          </cell>
          <cell r="E4023" t="str">
            <v>6936352561125</v>
          </cell>
          <cell r="F4023">
            <v>29</v>
          </cell>
          <cell r="G4023">
            <v>29</v>
          </cell>
          <cell r="H4023" t="str">
            <v/>
          </cell>
          <cell r="I4023" t="str">
            <v>老品</v>
          </cell>
          <cell r="J4023" t="str">
            <v/>
          </cell>
          <cell r="K4023" t="str">
            <v>长效保温、升级镜面316，抗氧化、360°防漏水</v>
          </cell>
          <cell r="L4023" t="str">
            <v/>
          </cell>
          <cell r="M4023" t="str">
            <v>销售商品</v>
          </cell>
          <cell r="N4023" t="str">
            <v>2021/10/22</v>
          </cell>
          <cell r="O4023">
            <v>11.02</v>
          </cell>
          <cell r="P4023">
            <v>0.067</v>
          </cell>
          <cell r="Q4023">
            <v>39</v>
          </cell>
          <cell r="R4023">
            <v>32</v>
          </cell>
          <cell r="S4023">
            <v>26</v>
          </cell>
          <cell r="T4023" t="str">
            <v>有</v>
          </cell>
          <cell r="U4023" t="str">
            <v/>
          </cell>
          <cell r="V4023" t="str">
            <v>2190</v>
          </cell>
          <cell r="W4023">
            <v>39</v>
          </cell>
          <cell r="X4023">
            <v>32</v>
          </cell>
          <cell r="Y4023">
            <v>26</v>
          </cell>
          <cell r="Z4023">
            <v>39</v>
          </cell>
          <cell r="AA4023">
            <v>32</v>
          </cell>
          <cell r="AB4023">
            <v>26</v>
          </cell>
          <cell r="AC4023">
            <v>0.032448</v>
          </cell>
          <cell r="AD4023">
            <v>5.36</v>
          </cell>
          <cell r="AE4023">
            <v>6</v>
          </cell>
          <cell r="AF4023">
            <v>80</v>
          </cell>
          <cell r="AG4023" t="str">
            <v/>
          </cell>
        </row>
        <row r="4024">
          <cell r="A4024" t="str">
            <v>MD6110</v>
          </cell>
          <cell r="B4024" t="str">
            <v>MD2021037</v>
          </cell>
          <cell r="C4024" t="str">
            <v>mideer保温杯吸管</v>
          </cell>
          <cell r="D4024" t="str">
            <v>无</v>
          </cell>
          <cell r="E4024" t="str">
            <v>6936352561101</v>
          </cell>
          <cell r="F4024">
            <v>19.9</v>
          </cell>
          <cell r="G4024">
            <v>19.9</v>
          </cell>
          <cell r="H4024" t="str">
            <v/>
          </cell>
          <cell r="I4024" t="str">
            <v>老品</v>
          </cell>
          <cell r="J4024" t="str">
            <v/>
          </cell>
          <cell r="K4024" t="str">
            <v>液态硅胶吸嘴，柔软不伤口，持久使用不变形</v>
          </cell>
          <cell r="L4024" t="str">
            <v/>
          </cell>
          <cell r="M4024" t="str">
            <v>销售商品</v>
          </cell>
          <cell r="N4024" t="str">
            <v>2021/10/22</v>
          </cell>
          <cell r="O4024">
            <v>7.562</v>
          </cell>
          <cell r="P4024">
            <v>0.02</v>
          </cell>
          <cell r="Q4024">
            <v>0</v>
          </cell>
          <cell r="R4024">
            <v>0</v>
          </cell>
          <cell r="S4024">
            <v>0</v>
          </cell>
          <cell r="T4024" t="str">
            <v>有</v>
          </cell>
          <cell r="U4024" t="str">
            <v/>
          </cell>
          <cell r="V4024" t="str">
            <v>2190</v>
          </cell>
          <cell r="W4024">
            <v>0</v>
          </cell>
          <cell r="X4024">
            <v>0</v>
          </cell>
          <cell r="Y4024">
            <v>0</v>
          </cell>
          <cell r="Z4024">
            <v>29.3</v>
          </cell>
          <cell r="AA4024">
            <v>43</v>
          </cell>
          <cell r="AB4024">
            <v>33.8</v>
          </cell>
          <cell r="AC4024">
            <v>0.04258462</v>
          </cell>
          <cell r="AD4024">
            <v>6</v>
          </cell>
          <cell r="AE4024">
            <v>6.5</v>
          </cell>
          <cell r="AF4024">
            <v>200</v>
          </cell>
          <cell r="AG4024" t="str">
            <v/>
          </cell>
        </row>
        <row r="4025">
          <cell r="A4025" t="str">
            <v>MD6108</v>
          </cell>
          <cell r="B4025" t="str">
            <v>MD2021037</v>
          </cell>
          <cell r="C4025" t="str">
            <v>mideer 儿童保温杯 茶杯盖 霸王龙</v>
          </cell>
          <cell r="D4025" t="str">
            <v>无</v>
          </cell>
          <cell r="E4025" t="str">
            <v>6936352561088</v>
          </cell>
          <cell r="F4025">
            <v>29</v>
          </cell>
          <cell r="G4025">
            <v>29</v>
          </cell>
          <cell r="H4025" t="str">
            <v/>
          </cell>
          <cell r="I4025" t="str">
            <v>老品</v>
          </cell>
          <cell r="J4025" t="str">
            <v/>
          </cell>
          <cell r="K4025" t="str">
            <v>长效保温、升级镜面316，抗氧化、360°防漏水</v>
          </cell>
          <cell r="L4025" t="str">
            <v/>
          </cell>
          <cell r="M4025" t="str">
            <v>销售商品</v>
          </cell>
          <cell r="N4025" t="str">
            <v>2021/10/22</v>
          </cell>
          <cell r="O4025">
            <v>11.02</v>
          </cell>
          <cell r="P4025">
            <v>0.085</v>
          </cell>
          <cell r="Q4025">
            <v>31.5</v>
          </cell>
          <cell r="R4025">
            <v>34</v>
          </cell>
          <cell r="S4025">
            <v>29.5</v>
          </cell>
          <cell r="T4025" t="str">
            <v>有</v>
          </cell>
          <cell r="U4025" t="str">
            <v/>
          </cell>
          <cell r="V4025" t="str">
            <v>2190</v>
          </cell>
          <cell r="W4025">
            <v>31.5</v>
          </cell>
          <cell r="X4025">
            <v>34</v>
          </cell>
          <cell r="Y4025">
            <v>29.5</v>
          </cell>
          <cell r="Z4025">
            <v>30</v>
          </cell>
          <cell r="AA4025">
            <v>34.2</v>
          </cell>
          <cell r="AB4025">
            <v>32</v>
          </cell>
          <cell r="AC4025">
            <v>0.032832</v>
          </cell>
          <cell r="AD4025">
            <v>6.8</v>
          </cell>
          <cell r="AE4025">
            <v>9</v>
          </cell>
          <cell r="AF4025">
            <v>80</v>
          </cell>
          <cell r="AG4025" t="str">
            <v/>
          </cell>
        </row>
        <row r="4026">
          <cell r="A4026" t="str">
            <v>MD6104</v>
          </cell>
          <cell r="B4026" t="str">
            <v>MD2021037</v>
          </cell>
          <cell r="C4026" t="str">
            <v>mideer 儿童保温杯 茶杯盖 独角兽</v>
          </cell>
          <cell r="D4026" t="str">
            <v>无</v>
          </cell>
          <cell r="E4026" t="str">
            <v>6936352561040</v>
          </cell>
          <cell r="F4026">
            <v>29</v>
          </cell>
          <cell r="G4026">
            <v>29</v>
          </cell>
          <cell r="H4026" t="str">
            <v/>
          </cell>
          <cell r="I4026" t="str">
            <v>老品</v>
          </cell>
          <cell r="J4026" t="str">
            <v/>
          </cell>
          <cell r="K4026" t="str">
            <v>长效保温、升级镜面316，抗氧化、360°防漏水</v>
          </cell>
          <cell r="L4026" t="str">
            <v/>
          </cell>
          <cell r="M4026" t="str">
            <v>销售商品</v>
          </cell>
          <cell r="N4026" t="str">
            <v>2021/10/22</v>
          </cell>
          <cell r="O4026">
            <v>11.02</v>
          </cell>
          <cell r="P4026">
            <v>0.085</v>
          </cell>
          <cell r="Q4026">
            <v>31.5</v>
          </cell>
          <cell r="R4026">
            <v>34</v>
          </cell>
          <cell r="S4026">
            <v>29.5</v>
          </cell>
          <cell r="T4026" t="str">
            <v>有</v>
          </cell>
          <cell r="U4026" t="str">
            <v/>
          </cell>
          <cell r="V4026" t="str">
            <v>2190</v>
          </cell>
          <cell r="W4026">
            <v>31.5</v>
          </cell>
          <cell r="X4026">
            <v>34</v>
          </cell>
          <cell r="Y4026">
            <v>29.5</v>
          </cell>
          <cell r="Z4026">
            <v>30</v>
          </cell>
          <cell r="AA4026">
            <v>34.2</v>
          </cell>
          <cell r="AB4026">
            <v>32</v>
          </cell>
          <cell r="AC4026">
            <v>0.032832</v>
          </cell>
          <cell r="AD4026">
            <v>6.8</v>
          </cell>
          <cell r="AE4026">
            <v>9</v>
          </cell>
          <cell r="AF4026">
            <v>80</v>
          </cell>
          <cell r="AG4026" t="str">
            <v/>
          </cell>
        </row>
        <row r="4027">
          <cell r="A4027" t="str">
            <v>MD6113</v>
          </cell>
          <cell r="B4027" t="str">
            <v>MD2021037</v>
          </cell>
          <cell r="C4027" t="str">
            <v>mideer茶杯盖-小狐狸</v>
          </cell>
          <cell r="D4027" t="str">
            <v>无</v>
          </cell>
          <cell r="E4027" t="str">
            <v>6936352561132</v>
          </cell>
          <cell r="F4027">
            <v>29</v>
          </cell>
          <cell r="G4027">
            <v>29</v>
          </cell>
          <cell r="H4027" t="str">
            <v/>
          </cell>
          <cell r="I4027" t="str">
            <v>老品</v>
          </cell>
          <cell r="J4027" t="str">
            <v/>
          </cell>
          <cell r="K4027" t="str">
            <v>长效保温、升级镜面316，抗氧化、360°防漏水</v>
          </cell>
          <cell r="L4027" t="str">
            <v/>
          </cell>
          <cell r="M4027" t="str">
            <v>销售商品</v>
          </cell>
          <cell r="N4027" t="str">
            <v>2021/10/22</v>
          </cell>
          <cell r="O4027">
            <v>11.02</v>
          </cell>
          <cell r="P4027">
            <v>0.085</v>
          </cell>
          <cell r="Q4027">
            <v>31.5</v>
          </cell>
          <cell r="R4027">
            <v>34</v>
          </cell>
          <cell r="S4027">
            <v>29.5</v>
          </cell>
          <cell r="T4027" t="str">
            <v>有</v>
          </cell>
          <cell r="U4027" t="str">
            <v/>
          </cell>
          <cell r="V4027" t="str">
            <v>2190</v>
          </cell>
          <cell r="W4027">
            <v>31.5</v>
          </cell>
          <cell r="X4027">
            <v>34</v>
          </cell>
          <cell r="Y4027">
            <v>29.5</v>
          </cell>
          <cell r="Z4027">
            <v>30</v>
          </cell>
          <cell r="AA4027">
            <v>34.2</v>
          </cell>
          <cell r="AB4027">
            <v>32</v>
          </cell>
          <cell r="AC4027">
            <v>0.032832</v>
          </cell>
          <cell r="AD4027">
            <v>6.8</v>
          </cell>
          <cell r="AE4027">
            <v>9</v>
          </cell>
          <cell r="AF4027">
            <v>80</v>
          </cell>
          <cell r="AG4027" t="str">
            <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pageSetUpPr fitToPage="1"/>
  </sheetPr>
  <dimension ref="A1:N58"/>
  <sheetViews>
    <sheetView tabSelected="1" view="pageBreakPreview" zoomScale="85" zoomScaleNormal="100" topLeftCell="A7" workbookViewId="0">
      <selection activeCell="A52" sqref="A52:H52"/>
    </sheetView>
  </sheetViews>
  <sheetFormatPr defaultColWidth="14" defaultRowHeight="13.1"/>
  <cols>
    <col min="1" max="1" width="12.6" style="80" customWidth="1"/>
    <col min="2" max="2" width="57.4857142857143" style="82" customWidth="1"/>
    <col min="3" max="3" width="12.0761904761905" style="83" customWidth="1"/>
    <col min="4" max="4" width="13" style="80" customWidth="1"/>
    <col min="5" max="5" width="14" style="84" customWidth="1"/>
    <col min="6" max="6" width="8.57142857142857" style="85" customWidth="1"/>
    <col min="7" max="7" width="10" style="80" customWidth="1"/>
    <col min="8" max="8" width="20.7142857142857" style="86" customWidth="1"/>
    <col min="9" max="9" width="12.7142857142857" style="84" customWidth="1"/>
    <col min="10" max="10" width="10.3904761904762" style="84" customWidth="1"/>
    <col min="11" max="11" width="10.647619047619" style="87" customWidth="1"/>
    <col min="12" max="12" width="12.7142857142857" style="87" customWidth="1"/>
    <col min="13" max="16384" width="14" style="80"/>
  </cols>
  <sheetData>
    <row r="1" ht="19" customHeight="1" spans="1:14">
      <c r="A1" s="88" t="s">
        <v>0</v>
      </c>
      <c r="B1" s="88"/>
      <c r="C1" s="89"/>
      <c r="D1" s="88"/>
      <c r="E1" s="89"/>
      <c r="F1" s="88"/>
      <c r="G1" s="88"/>
      <c r="H1" s="88"/>
    </row>
    <row r="2" ht="19" customHeight="1" spans="1:14">
      <c r="A2" s="88"/>
      <c r="B2" s="88"/>
      <c r="C2" s="89"/>
      <c r="D2" s="88"/>
      <c r="E2" s="89"/>
      <c r="F2" s="88"/>
      <c r="G2" s="88"/>
      <c r="H2" s="88"/>
    </row>
    <row r="3" ht="43" customHeight="1" spans="1:14">
      <c r="A3" s="88"/>
      <c r="B3" s="88"/>
      <c r="C3" s="89"/>
      <c r="D3" s="88"/>
      <c r="E3" s="89"/>
      <c r="F3" s="88"/>
      <c r="G3" s="88"/>
      <c r="H3" s="88"/>
    </row>
    <row r="4" ht="31" customHeight="1" spans="1:14">
      <c r="A4" s="90" t="s">
        <v>1</v>
      </c>
      <c r="B4" s="90"/>
      <c r="C4" s="91"/>
      <c r="D4" s="90"/>
      <c r="E4" s="91"/>
      <c r="F4" s="90"/>
      <c r="G4" s="90"/>
      <c r="H4" s="90"/>
    </row>
    <row r="5" customFormat="1" ht="19" customHeight="1" spans="1:14">
      <c r="A5" s="92" t="s">
        <v>2</v>
      </c>
      <c r="B5" s="93" t="s">
        <v>3</v>
      </c>
      <c r="C5" s="94" t="s">
        <v>4</v>
      </c>
      <c r="D5" s="95" t="s">
        <v>5</v>
      </c>
      <c r="E5" s="96"/>
      <c r="F5" s="96"/>
      <c r="G5" s="96"/>
      <c r="H5" s="97"/>
      <c r="I5" s="98"/>
      <c r="J5" s="99"/>
      <c r="K5" s="100"/>
      <c r="L5" s="100"/>
      <c r="M5" s="101"/>
      <c r="N5" s="101"/>
    </row>
    <row r="6" customFormat="1" ht="47" customHeight="1" spans="1:14">
      <c r="A6" s="92" t="s">
        <v>6</v>
      </c>
      <c r="B6" s="102" t="s">
        <v>7</v>
      </c>
      <c r="C6" s="103" t="s">
        <v>8</v>
      </c>
      <c r="D6" s="104" t="s">
        <v>9</v>
      </c>
      <c r="E6" s="105" t="s">
        <v>10</v>
      </c>
      <c r="F6" s="106"/>
      <c r="G6" s="106"/>
      <c r="H6" s="107"/>
      <c r="I6" s="108"/>
      <c r="J6" s="101"/>
      <c r="K6" s="101"/>
      <c r="L6" s="101"/>
      <c r="M6" s="101"/>
      <c r="N6" s="101"/>
    </row>
    <row r="7" customFormat="1" ht="19" customHeight="1" spans="1:14">
      <c r="A7" s="92" t="s">
        <v>11</v>
      </c>
      <c r="B7" s="93" t="s">
        <v>12</v>
      </c>
      <c r="C7" s="94" t="s">
        <v>13</v>
      </c>
      <c r="D7" s="109" t="s">
        <v>14</v>
      </c>
      <c r="E7" s="110"/>
      <c r="F7" s="110"/>
      <c r="G7" s="110"/>
      <c r="H7" s="111"/>
      <c r="I7" s="112"/>
      <c r="J7" s="99"/>
      <c r="K7" s="100"/>
      <c r="L7" s="100"/>
      <c r="M7" s="101"/>
      <c r="N7" s="101"/>
    </row>
    <row r="8" customFormat="1" ht="20" customHeight="1" spans="1:14">
      <c r="A8" s="92" t="s">
        <v>15</v>
      </c>
      <c r="B8" s="204" t="s">
        <v>16</v>
      </c>
      <c r="C8" s="92"/>
      <c r="D8" s="92"/>
      <c r="E8" s="114"/>
      <c r="F8" s="115"/>
      <c r="G8" s="92"/>
      <c r="H8" s="92"/>
      <c r="I8" s="116"/>
      <c r="J8" s="2"/>
      <c r="K8" s="2"/>
      <c r="L8" s="2"/>
      <c r="M8" s="101"/>
      <c r="N8" s="101"/>
    </row>
    <row r="9" customFormat="1" ht="20" customHeight="1" spans="1:14">
      <c r="A9" s="117"/>
      <c r="B9" s="118"/>
      <c r="C9" s="119"/>
      <c r="D9" s="119"/>
      <c r="E9" s="120"/>
      <c r="F9" s="121"/>
      <c r="G9" s="122"/>
      <c r="H9" s="119"/>
      <c r="I9" s="116"/>
      <c r="J9" s="2"/>
      <c r="K9" s="2"/>
      <c r="L9" s="2"/>
      <c r="M9" s="101"/>
      <c r="N9" s="101"/>
    </row>
    <row r="10" ht="35" customHeight="1" spans="1:14">
      <c r="A10" s="123" t="s">
        <v>17</v>
      </c>
      <c r="B10" s="124" t="s">
        <v>18</v>
      </c>
      <c r="C10" s="125" t="s">
        <v>19</v>
      </c>
      <c r="D10" s="124" t="s">
        <v>20</v>
      </c>
      <c r="E10" s="125" t="s">
        <v>21</v>
      </c>
      <c r="F10" s="126" t="s">
        <v>22</v>
      </c>
      <c r="G10" s="127" t="s">
        <v>23</v>
      </c>
      <c r="H10" s="128" t="s">
        <v>24</v>
      </c>
      <c r="I10" s="129" t="s">
        <v>25</v>
      </c>
      <c r="J10" s="130" t="s">
        <v>26</v>
      </c>
      <c r="K10" s="131" t="s">
        <v>27</v>
      </c>
      <c r="L10" s="131" t="s">
        <v>28</v>
      </c>
    </row>
    <row r="11" s="79" customFormat="1" ht="43" customHeight="1" spans="1:14">
      <c r="A11" s="132" t="s">
        <v>29</v>
      </c>
      <c r="B11" s="133" t="s">
        <v>30</v>
      </c>
      <c r="C11" s="134">
        <v>29.4975</v>
      </c>
      <c r="D11" s="133">
        <v>12</v>
      </c>
      <c r="E11" s="135">
        <f t="shared" ref="E11:E22" si="0">C11*D11</f>
        <v>353.97</v>
      </c>
      <c r="F11" s="136">
        <f>VLOOKUP(A11,[2]产品数据!$A:$AG,32,0)</f>
        <v>27</v>
      </c>
      <c r="G11" s="137">
        <f t="shared" ref="G11:G22" si="1">D11/F11</f>
        <v>0.444444444444444</v>
      </c>
      <c r="H11" s="132"/>
      <c r="I11" s="138">
        <f>VLOOKUP(A11,[2]产品数据!$A:$R,16,0)</f>
        <v>0.4</v>
      </c>
      <c r="J11" s="138">
        <f t="shared" ref="J11:J22" si="2">I11*D11</f>
        <v>4.8</v>
      </c>
      <c r="K11" s="139">
        <f>VLOOKUP(A11,[2]产品数据!$A:$AE,29,0)</f>
        <v>0.07675668</v>
      </c>
      <c r="L11" s="139">
        <f t="shared" ref="L11:L22" si="3">K11*G11</f>
        <v>0.03411408</v>
      </c>
    </row>
    <row r="12" s="79" customFormat="1" ht="43" customHeight="1" spans="1:14">
      <c r="A12" s="140" t="s">
        <v>31</v>
      </c>
      <c r="B12" s="133" t="s">
        <v>32</v>
      </c>
      <c r="C12" s="134">
        <v>29.4975</v>
      </c>
      <c r="D12" s="133">
        <v>12</v>
      </c>
      <c r="E12" s="135">
        <f t="shared" si="0"/>
        <v>353.97</v>
      </c>
      <c r="F12" s="136">
        <f>VLOOKUP(A12,[2]产品数据!$A:$AG,32,0)</f>
        <v>27</v>
      </c>
      <c r="G12" s="137">
        <f t="shared" si="1"/>
        <v>0.444444444444444</v>
      </c>
      <c r="H12" s="132"/>
      <c r="I12" s="138">
        <f>VLOOKUP(A12,[2]产品数据!$A:$R,16,0)</f>
        <v>0.45</v>
      </c>
      <c r="J12" s="138">
        <f t="shared" si="2"/>
        <v>5.4</v>
      </c>
      <c r="K12" s="139">
        <f>VLOOKUP(A12,[2]产品数据!$A:$AE,29,0)</f>
        <v>0.07735833</v>
      </c>
      <c r="L12" s="139">
        <f t="shared" si="3"/>
        <v>0.03438148</v>
      </c>
    </row>
    <row r="13" s="79" customFormat="1" ht="43" customHeight="1" spans="1:14">
      <c r="A13" s="141" t="s">
        <v>33</v>
      </c>
      <c r="B13" s="133" t="str">
        <f>VLOOKUP(A13,'[1]July 2026'!$B:$G,2,0)</f>
        <v>mideer Magnets - Boy&amp;Girl</v>
      </c>
      <c r="C13" s="134">
        <v>37.5015</v>
      </c>
      <c r="D13" s="133">
        <v>24</v>
      </c>
      <c r="E13" s="135">
        <f t="shared" si="0"/>
        <v>900.036</v>
      </c>
      <c r="F13" s="136">
        <f>VLOOKUP(A13,[2]产品数据!$A:$AG,32,0)</f>
        <v>12</v>
      </c>
      <c r="G13" s="137">
        <f t="shared" si="1"/>
        <v>2</v>
      </c>
      <c r="H13" s="132"/>
      <c r="I13" s="138">
        <f>VLOOKUP(A13,[2]产品数据!$A:$R,16,0)</f>
        <v>0.85</v>
      </c>
      <c r="J13" s="138">
        <f t="shared" si="2"/>
        <v>20.4</v>
      </c>
      <c r="K13" s="139">
        <f>VLOOKUP(A13,[2]产品数据!$A:$AE,29,0)</f>
        <v>0.0342258</v>
      </c>
      <c r="L13" s="139">
        <f t="shared" si="3"/>
        <v>0.0684516</v>
      </c>
    </row>
    <row r="14" s="79" customFormat="1" ht="43" customHeight="1" spans="1:14">
      <c r="A14" s="141" t="s">
        <v>34</v>
      </c>
      <c r="B14" s="133" t="str">
        <f>VLOOKUP(A14,'[1]July 2026'!$B:$G,2,0)</f>
        <v>mideer Glow Pop Tube</v>
      </c>
      <c r="C14" s="134">
        <v>19.0095</v>
      </c>
      <c r="D14" s="133">
        <v>12</v>
      </c>
      <c r="E14" s="135">
        <f t="shared" si="0"/>
        <v>228.114</v>
      </c>
      <c r="F14" s="136">
        <f>VLOOKUP(A14,[2]产品数据!$A:$AG,32,0)</f>
        <v>24</v>
      </c>
      <c r="G14" s="137">
        <f t="shared" si="1"/>
        <v>0.5</v>
      </c>
      <c r="H14" s="132"/>
      <c r="I14" s="138">
        <f>VLOOKUP(A14,[2]产品数据!$A:$R,16,0)</f>
        <v>0.35</v>
      </c>
      <c r="J14" s="138">
        <f t="shared" si="2"/>
        <v>4.2</v>
      </c>
      <c r="K14" s="139">
        <f>VLOOKUP(A14,[2]产品数据!$A:$AE,29,0)</f>
        <v>0.05779755</v>
      </c>
      <c r="L14" s="139">
        <f t="shared" si="3"/>
        <v>0.028898775</v>
      </c>
    </row>
    <row r="15" s="79" customFormat="1" ht="43" customHeight="1" spans="1:14">
      <c r="A15" s="141" t="s">
        <v>35</v>
      </c>
      <c r="B15" s="133" t="str">
        <f>VLOOKUP(A15,'[1]July 2026'!$B:$G,2,0)</f>
        <v>mideer Magnetic Cube Building Blocks</v>
      </c>
      <c r="C15" s="134">
        <v>34.9485</v>
      </c>
      <c r="D15" s="133">
        <v>30</v>
      </c>
      <c r="E15" s="135">
        <f t="shared" si="0"/>
        <v>1048.455</v>
      </c>
      <c r="F15" s="136">
        <f>VLOOKUP(A15,[2]产品数据!$A:$AG,32,0)</f>
        <v>48</v>
      </c>
      <c r="G15" s="137">
        <f t="shared" si="1"/>
        <v>0.625</v>
      </c>
      <c r="H15" s="132"/>
      <c r="I15" s="138">
        <f>VLOOKUP(A15,[2]产品数据!$A:$R,16,0)</f>
        <v>0.23</v>
      </c>
      <c r="J15" s="138">
        <f t="shared" si="2"/>
        <v>6.9</v>
      </c>
      <c r="K15" s="139">
        <f>VLOOKUP(A15,[2]产品数据!$A:$AE,29,0)</f>
        <v>0.03675672</v>
      </c>
      <c r="L15" s="139">
        <f t="shared" si="3"/>
        <v>0.02297295</v>
      </c>
    </row>
    <row r="16" s="79" customFormat="1" ht="43" customHeight="1" spans="1:14">
      <c r="A16" s="141" t="s">
        <v>36</v>
      </c>
      <c r="B16" s="133" t="str">
        <f>VLOOKUP(A16,'[1]July 2026'!$B:$G,2,0)</f>
        <v>mideer 250 Colourful Blocks</v>
      </c>
      <c r="C16" s="134">
        <v>117.8175</v>
      </c>
      <c r="D16" s="133">
        <v>6</v>
      </c>
      <c r="E16" s="135">
        <f t="shared" si="0"/>
        <v>706.905</v>
      </c>
      <c r="F16" s="136">
        <f>VLOOKUP(A16,[2]产品数据!$A:$AG,32,0)</f>
        <v>4</v>
      </c>
      <c r="G16" s="137">
        <f t="shared" si="1"/>
        <v>1.5</v>
      </c>
      <c r="H16" s="132"/>
      <c r="I16" s="138">
        <f>VLOOKUP(A16,[2]产品数据!$A:$R,16,0)</f>
        <v>2.47</v>
      </c>
      <c r="J16" s="138">
        <f t="shared" si="2"/>
        <v>14.82</v>
      </c>
      <c r="K16" s="139">
        <f>VLOOKUP(A16,[2]产品数据!$A:$AE,29,0)</f>
        <v>0.0441674</v>
      </c>
      <c r="L16" s="139">
        <f t="shared" si="3"/>
        <v>0.0662511</v>
      </c>
    </row>
    <row r="17" s="79" customFormat="1" ht="43" customHeight="1" spans="1:12">
      <c r="A17" s="141" t="s">
        <v>37</v>
      </c>
      <c r="B17" s="133" t="str">
        <f>VLOOKUP(A17,'[1]July 2026'!$B:$G,2,0)</f>
        <v>mideer Mellow Dough -12colours</v>
      </c>
      <c r="C17" s="134">
        <v>54.5100000000001</v>
      </c>
      <c r="D17" s="133">
        <v>6</v>
      </c>
      <c r="E17" s="135">
        <f t="shared" si="0"/>
        <v>327.060000000001</v>
      </c>
      <c r="F17" s="136">
        <f>VLOOKUP(A17,[2]产品数据!$A:$AG,32,0)</f>
        <v>6</v>
      </c>
      <c r="G17" s="137">
        <f t="shared" si="1"/>
        <v>1</v>
      </c>
      <c r="H17" s="132"/>
      <c r="I17" s="138">
        <f>VLOOKUP(A17,[2]产品数据!$A:$R,16,0)</f>
        <v>1.53</v>
      </c>
      <c r="J17" s="138">
        <f t="shared" si="2"/>
        <v>9.18</v>
      </c>
      <c r="K17" s="139">
        <f>VLOOKUP(A17,[2]产品数据!$A:$AE,29,0)</f>
        <v>0.02508732</v>
      </c>
      <c r="L17" s="139">
        <f t="shared" si="3"/>
        <v>0.02508732</v>
      </c>
    </row>
    <row r="18" s="79" customFormat="1" ht="43" customHeight="1" spans="1:12">
      <c r="A18" s="141" t="s">
        <v>38</v>
      </c>
      <c r="B18" s="133" t="str">
        <f>VLOOKUP(A18,'[1]July 2026'!$B:$G,2,0)</f>
        <v>mideer doodle drawing book</v>
      </c>
      <c r="C18" s="134">
        <v>14.9385</v>
      </c>
      <c r="D18" s="133">
        <v>12</v>
      </c>
      <c r="E18" s="135">
        <f t="shared" si="0"/>
        <v>179.262</v>
      </c>
      <c r="F18" s="136">
        <f>VLOOKUP(A18,[2]产品数据!$A:$AG,32,0)</f>
        <v>20</v>
      </c>
      <c r="G18" s="137">
        <f t="shared" si="1"/>
        <v>0.6</v>
      </c>
      <c r="H18" s="132"/>
      <c r="I18" s="138">
        <f>VLOOKUP(A18,[2]产品数据!$A:$R,16,0)</f>
        <v>0.6</v>
      </c>
      <c r="J18" s="138">
        <f t="shared" si="2"/>
        <v>7.2</v>
      </c>
      <c r="K18" s="139">
        <f>VLOOKUP(A18,[2]产品数据!$A:$AE,29,0)</f>
        <v>0.01879416</v>
      </c>
      <c r="L18" s="139">
        <f t="shared" si="3"/>
        <v>0.011276496</v>
      </c>
    </row>
    <row r="19" s="79" customFormat="1" ht="43" customHeight="1" spans="1:12">
      <c r="A19" s="141" t="s">
        <v>39</v>
      </c>
      <c r="B19" s="133" t="str">
        <f>VLOOKUP(A19,'[1]July 2026'!$B:$G,2,0)</f>
        <v>mideer Acrylic Markers-36</v>
      </c>
      <c r="C19" s="134">
        <v>64.9635</v>
      </c>
      <c r="D19" s="133">
        <v>6</v>
      </c>
      <c r="E19" s="135">
        <f t="shared" si="0"/>
        <v>389.781</v>
      </c>
      <c r="F19" s="136">
        <f>VLOOKUP(A19,[2]产品数据!$A:$AG,32,0)</f>
        <v>24</v>
      </c>
      <c r="G19" s="137">
        <f t="shared" si="1"/>
        <v>0.25</v>
      </c>
      <c r="H19" s="132"/>
      <c r="I19" s="138">
        <f>VLOOKUP(A19,[2]产品数据!$A:$R,16,0)</f>
        <v>0.57</v>
      </c>
      <c r="J19" s="138">
        <f t="shared" si="2"/>
        <v>3.42</v>
      </c>
      <c r="K19" s="139">
        <f>VLOOKUP(A19,[2]产品数据!$A:$AE,29,0)</f>
        <v>0.045056</v>
      </c>
      <c r="L19" s="139">
        <f t="shared" si="3"/>
        <v>0.011264</v>
      </c>
    </row>
    <row r="20" s="79" customFormat="1" ht="43" customHeight="1" spans="1:12">
      <c r="A20" s="141" t="s">
        <v>40</v>
      </c>
      <c r="B20" s="133" t="str">
        <f>VLOOKUP(A20,'[1]July 2026'!$B:$G,2,0)</f>
        <v>mideer Imagine &amp; Create Sketchbook – Little World</v>
      </c>
      <c r="C20" s="134">
        <v>10.484895</v>
      </c>
      <c r="D20" s="133">
        <v>12</v>
      </c>
      <c r="E20" s="135">
        <f t="shared" si="0"/>
        <v>125.81874</v>
      </c>
      <c r="F20" s="136">
        <f>VLOOKUP(A20,[2]产品数据!$A:$AG,32,0)</f>
        <v>40</v>
      </c>
      <c r="G20" s="137">
        <f t="shared" si="1"/>
        <v>0.3</v>
      </c>
      <c r="H20" s="132"/>
      <c r="I20" s="138">
        <f>VLOOKUP(A20,[2]产品数据!$A:$R,16,0)</f>
        <v>0.255</v>
      </c>
      <c r="J20" s="138">
        <f t="shared" si="2"/>
        <v>3.06</v>
      </c>
      <c r="K20" s="139">
        <f>VLOOKUP(A20,[2]产品数据!$A:$AE,29,0)</f>
        <v>0.0168345</v>
      </c>
      <c r="L20" s="139">
        <f t="shared" si="3"/>
        <v>0.00505035</v>
      </c>
    </row>
    <row r="21" s="79" customFormat="1" ht="43" customHeight="1" spans="1:12">
      <c r="A21" s="141" t="s">
        <v>41</v>
      </c>
      <c r="B21" s="133" t="str">
        <f>VLOOKUP(A21,'[1]July 2026'!$B:$G,2,0)</f>
        <v>mideer Imagine &amp; Create Sketchbook – Big Dreams</v>
      </c>
      <c r="C21" s="134">
        <v>10.484895</v>
      </c>
      <c r="D21" s="133">
        <v>12</v>
      </c>
      <c r="E21" s="135">
        <f t="shared" si="0"/>
        <v>125.81874</v>
      </c>
      <c r="F21" s="136">
        <f>VLOOKUP(A21,[2]产品数据!$A:$AG,32,0)</f>
        <v>40</v>
      </c>
      <c r="G21" s="137">
        <f t="shared" si="1"/>
        <v>0.3</v>
      </c>
      <c r="H21" s="132"/>
      <c r="I21" s="138">
        <f>VLOOKUP(A21,[2]产品数据!$A:$R,16,0)</f>
        <v>0.256</v>
      </c>
      <c r="J21" s="138">
        <f t="shared" si="2"/>
        <v>3.072</v>
      </c>
      <c r="K21" s="139">
        <f>VLOOKUP(A21,[2]产品数据!$A:$AE,29,0)</f>
        <v>0.0168345</v>
      </c>
      <c r="L21" s="139">
        <f t="shared" si="3"/>
        <v>0.00505035</v>
      </c>
    </row>
    <row r="22" s="79" customFormat="1" ht="43" customHeight="1" spans="1:12">
      <c r="A22" s="141" t="s">
        <v>42</v>
      </c>
      <c r="B22" s="133" t="str">
        <f>VLOOKUP(A22,'[1]July 2026'!$B:$G,2,0)</f>
        <v>mideer Portable Gouache Paint Bucket Set</v>
      </c>
      <c r="C22" s="134">
        <v>69.4829999999995</v>
      </c>
      <c r="D22" s="133">
        <v>2</v>
      </c>
      <c r="E22" s="135">
        <f t="shared" si="0"/>
        <v>138.965999999999</v>
      </c>
      <c r="F22" s="136">
        <f>VLOOKUP(A22,[2]产品数据!$A:$AG,32,0)</f>
        <v>10</v>
      </c>
      <c r="G22" s="137">
        <f t="shared" si="1"/>
        <v>0.2</v>
      </c>
      <c r="H22" s="132"/>
      <c r="I22" s="138">
        <f>VLOOKUP(A22,[2]产品数据!$A:$R,16,0)</f>
        <v>1.2</v>
      </c>
      <c r="J22" s="138">
        <f t="shared" si="2"/>
        <v>2.4</v>
      </c>
      <c r="K22" s="139">
        <f>VLOOKUP(A22,[2]产品数据!$A:$AE,29,0)</f>
        <v>0.06860256</v>
      </c>
      <c r="L22" s="139">
        <f t="shared" si="3"/>
        <v>0.013720512</v>
      </c>
    </row>
    <row r="23" s="79" customFormat="1" ht="43" customHeight="1" spans="1:12">
      <c r="A23" s="141" t="s">
        <v>43</v>
      </c>
      <c r="B23" s="133" t="str">
        <f>VLOOKUP(A23,'[1]July 2026'!$B:$G,2,0)</f>
        <v>mideer Mellow Dough - Texture Play Set</v>
      </c>
      <c r="C23" s="134">
        <v>41.4000000000001</v>
      </c>
      <c r="D23" s="133">
        <v>2</v>
      </c>
      <c r="E23" s="135">
        <f t="shared" ref="E23:E45" si="4">C23*D23</f>
        <v>82.8000000000002</v>
      </c>
      <c r="F23" s="136">
        <f>VLOOKUP(A23,[2]产品数据!$A:$AG,32,0)</f>
        <v>14</v>
      </c>
      <c r="G23" s="137">
        <f t="shared" ref="G23:G47" si="5">D23/F23</f>
        <v>0.142857142857143</v>
      </c>
      <c r="H23" s="132"/>
      <c r="I23" s="138">
        <f>VLOOKUP(A23,[2]产品数据!$A:$R,16,0)</f>
        <v>0.87</v>
      </c>
      <c r="J23" s="138">
        <f t="shared" ref="J23:J41" si="6">I23*D23</f>
        <v>1.74</v>
      </c>
      <c r="K23" s="139">
        <f>VLOOKUP(A23,[2]产品数据!$A:$AE,29,0)</f>
        <v>0.059985</v>
      </c>
      <c r="L23" s="139">
        <f t="shared" ref="L23:L41" si="7">K23*G23</f>
        <v>0.00856928571428571</v>
      </c>
    </row>
    <row r="24" s="79" customFormat="1" ht="43" customHeight="1" spans="1:12">
      <c r="A24" s="141" t="s">
        <v>44</v>
      </c>
      <c r="B24" s="133" t="str">
        <f>VLOOKUP(A24,'[1]July 2026'!$B:$G,2,0)</f>
        <v>mideer Round-Tip Stamper Washable Marker- 12 colors</v>
      </c>
      <c r="C24" s="134">
        <v>24.9435</v>
      </c>
      <c r="D24" s="133">
        <v>6</v>
      </c>
      <c r="E24" s="135">
        <f t="shared" si="4"/>
        <v>149.661</v>
      </c>
      <c r="F24" s="136">
        <f>VLOOKUP(A24,[2]产品数据!$A:$AG,32,0)</f>
        <v>24</v>
      </c>
      <c r="G24" s="137">
        <f t="shared" si="5"/>
        <v>0.25</v>
      </c>
      <c r="H24" s="132"/>
      <c r="I24" s="138">
        <f>VLOOKUP(A24,[2]产品数据!$A:$R,16,0)</f>
        <v>0.28</v>
      </c>
      <c r="J24" s="138">
        <f t="shared" si="6"/>
        <v>1.68</v>
      </c>
      <c r="K24" s="139">
        <f>VLOOKUP(A24,[2]产品数据!$A:$AE,29,0)</f>
        <v>0.02167488</v>
      </c>
      <c r="L24" s="139">
        <f t="shared" si="7"/>
        <v>0.00541872</v>
      </c>
    </row>
    <row r="25" s="79" customFormat="1" ht="43" customHeight="1" spans="1:12">
      <c r="A25" s="141" t="s">
        <v>45</v>
      </c>
      <c r="B25" s="133" t="str">
        <f>VLOOKUP(A25,'[1]July 2026'!$B:$G,2,0)</f>
        <v>mideer Finger Paints - 12 Colors</v>
      </c>
      <c r="C25" s="134">
        <v>49.9559999999998</v>
      </c>
      <c r="D25" s="133">
        <v>6</v>
      </c>
      <c r="E25" s="135">
        <f t="shared" si="4"/>
        <v>299.735999999999</v>
      </c>
      <c r="F25" s="136">
        <f>VLOOKUP(A25,[2]产品数据!$A:$AG,32,0)</f>
        <v>12</v>
      </c>
      <c r="G25" s="137">
        <f t="shared" si="5"/>
        <v>0.5</v>
      </c>
      <c r="H25" s="132"/>
      <c r="I25" s="138">
        <f>VLOOKUP(A25,[2]产品数据!$A:$R,16,0)</f>
        <v>1.01</v>
      </c>
      <c r="J25" s="138">
        <f t="shared" si="6"/>
        <v>6.06</v>
      </c>
      <c r="K25" s="139">
        <f>VLOOKUP(A25,[2]产品数据!$A:$AE,29,0)</f>
        <v>0.039235</v>
      </c>
      <c r="L25" s="139">
        <f t="shared" si="7"/>
        <v>0.0196175</v>
      </c>
    </row>
    <row r="26" s="79" customFormat="1" ht="43" customHeight="1" spans="1:12">
      <c r="A26" s="141" t="s">
        <v>46</v>
      </c>
      <c r="B26" s="133" t="str">
        <f>VLOOKUP(A26,'[1]July 2026'!$B:$G,2,0)</f>
        <v>mideer Coloring Book - My Animal Friends</v>
      </c>
      <c r="C26" s="134">
        <v>9.93599999999996</v>
      </c>
      <c r="D26" s="133">
        <v>6</v>
      </c>
      <c r="E26" s="135">
        <f t="shared" si="4"/>
        <v>59.6159999999998</v>
      </c>
      <c r="F26" s="136">
        <f>VLOOKUP(A26,[2]产品数据!$A:$AG,32,0)</f>
        <v>30</v>
      </c>
      <c r="G26" s="137">
        <f t="shared" si="5"/>
        <v>0.2</v>
      </c>
      <c r="H26" s="132"/>
      <c r="I26" s="138">
        <f>VLOOKUP(A26,[2]产品数据!$A:$R,16,0)</f>
        <v>0.29</v>
      </c>
      <c r="J26" s="138">
        <f t="shared" si="6"/>
        <v>1.74</v>
      </c>
      <c r="K26" s="139">
        <f>VLOOKUP(A26,[2]产品数据!$A:$AE,29,0)</f>
        <v>0.014751</v>
      </c>
      <c r="L26" s="139">
        <f t="shared" si="7"/>
        <v>0.0029502</v>
      </c>
    </row>
    <row r="27" s="79" customFormat="1" ht="43" customHeight="1" spans="1:12">
      <c r="A27" s="141" t="s">
        <v>47</v>
      </c>
      <c r="B27" s="133" t="str">
        <f>VLOOKUP(A27,'[1]July 2026'!$B:$G,2,0)</f>
        <v>Finger Paint Set</v>
      </c>
      <c r="C27" s="134">
        <v>119.508</v>
      </c>
      <c r="D27" s="133">
        <v>4</v>
      </c>
      <c r="E27" s="135">
        <f t="shared" si="4"/>
        <v>478.032</v>
      </c>
      <c r="F27" s="136">
        <f>VLOOKUP(A27,[2]产品数据!$A:$AG,32,0)</f>
        <v>12</v>
      </c>
      <c r="G27" s="137">
        <f t="shared" si="5"/>
        <v>0.333333333333333</v>
      </c>
      <c r="H27" s="132"/>
      <c r="I27" s="138">
        <f>VLOOKUP(A27,[2]产品数据!$A:$R,16,0)</f>
        <v>16.9</v>
      </c>
      <c r="J27" s="138">
        <f t="shared" si="6"/>
        <v>67.6</v>
      </c>
      <c r="K27" s="139">
        <f>VLOOKUP(A27,[2]产品数据!$A:$AE,29,0)</f>
        <v>0.112176</v>
      </c>
      <c r="L27" s="139">
        <f t="shared" si="7"/>
        <v>0.037392</v>
      </c>
    </row>
    <row r="28" s="79" customFormat="1" ht="43" customHeight="1" spans="1:12">
      <c r="A28" s="141" t="s">
        <v>48</v>
      </c>
      <c r="B28" s="133" t="str">
        <f>VLOOKUP(A28,'[1]July 2026'!$B:$G,2,0)</f>
        <v>mideer Pease Crayons - 12 Colors</v>
      </c>
      <c r="C28" s="134">
        <v>29.532</v>
      </c>
      <c r="D28" s="133">
        <v>24</v>
      </c>
      <c r="E28" s="135">
        <f t="shared" si="4"/>
        <v>708.768</v>
      </c>
      <c r="F28" s="136">
        <f>VLOOKUP(A28,[2]产品数据!$A:$AG,32,0)</f>
        <v>45</v>
      </c>
      <c r="G28" s="137">
        <f t="shared" si="5"/>
        <v>0.533333333333333</v>
      </c>
      <c r="H28" s="132"/>
      <c r="I28" s="138">
        <f>VLOOKUP(A28,[2]产品数据!$A:$R,16,0)</f>
        <v>0.24</v>
      </c>
      <c r="J28" s="138">
        <f t="shared" si="6"/>
        <v>5.76</v>
      </c>
      <c r="K28" s="139">
        <f>VLOOKUP(A28,[2]产品数据!$A:$AE,29,0)</f>
        <v>0.04671329</v>
      </c>
      <c r="L28" s="139">
        <f t="shared" si="7"/>
        <v>0.0249137546666667</v>
      </c>
    </row>
    <row r="29" s="79" customFormat="1" ht="43" customHeight="1" spans="1:12">
      <c r="A29" s="141" t="s">
        <v>49</v>
      </c>
      <c r="B29" s="133" t="str">
        <f>VLOOKUP(A29,'[1]July 2026'!$B:$G,2,0)</f>
        <v>mideer refillable silky Crayons - Colorful Bucket 36 Colors</v>
      </c>
      <c r="C29" s="134">
        <v>64.9635</v>
      </c>
      <c r="D29" s="133">
        <v>6</v>
      </c>
      <c r="E29" s="135">
        <f t="shared" si="4"/>
        <v>389.781</v>
      </c>
      <c r="F29" s="136">
        <f>VLOOKUP(A29,[2]产品数据!$A:$AG,32,0)</f>
        <v>12</v>
      </c>
      <c r="G29" s="137">
        <f t="shared" si="5"/>
        <v>0.5</v>
      </c>
      <c r="H29" s="132"/>
      <c r="I29" s="138">
        <f>VLOOKUP(A29,[2]产品数据!$A:$R,16,0)</f>
        <v>1.01</v>
      </c>
      <c r="J29" s="138">
        <f t="shared" si="6"/>
        <v>6.06</v>
      </c>
      <c r="K29" s="139">
        <f>VLOOKUP(A29,[2]产品数据!$A:$AE,29,0)</f>
        <v>0.05660007</v>
      </c>
      <c r="L29" s="139">
        <f t="shared" si="7"/>
        <v>0.028300035</v>
      </c>
    </row>
    <row r="30" s="79" customFormat="1" ht="43" customHeight="1" spans="1:12">
      <c r="A30" s="141" t="s">
        <v>50</v>
      </c>
      <c r="B30" s="133" t="str">
        <f>VLOOKUP(A30,'[1]July 2026'!$B:$G,2,0)</f>
        <v>mideer MAGIC SAND PLAY SET</v>
      </c>
      <c r="C30" s="134">
        <v>102.108</v>
      </c>
      <c r="D30" s="133">
        <v>2</v>
      </c>
      <c r="E30" s="135">
        <f t="shared" si="4"/>
        <v>204.216</v>
      </c>
      <c r="F30" s="136">
        <f>VLOOKUP(A30,[2]产品数据!$A:$AG,32,0)</f>
        <v>4</v>
      </c>
      <c r="G30" s="137">
        <f t="shared" si="5"/>
        <v>0.5</v>
      </c>
      <c r="H30" s="132"/>
      <c r="I30" s="138">
        <f>VLOOKUP(A30,[2]产品数据!$A:$R,16,0)</f>
        <v>2.99</v>
      </c>
      <c r="J30" s="138">
        <f t="shared" si="6"/>
        <v>5.98</v>
      </c>
      <c r="K30" s="139">
        <f>VLOOKUP(A30,[2]产品数据!$A:$AE,29,0)</f>
        <v>0.0968</v>
      </c>
      <c r="L30" s="139">
        <f t="shared" si="7"/>
        <v>0.0484</v>
      </c>
    </row>
    <row r="31" s="79" customFormat="1" ht="43" customHeight="1" spans="1:12">
      <c r="A31" s="141" t="s">
        <v>51</v>
      </c>
      <c r="B31" s="133" t="str">
        <f>VLOOKUP(A31,'[1]July 2026'!$B:$G,2,0)</f>
        <v>mideer MAGIC SAND PLAY SET - Portable Pack</v>
      </c>
      <c r="C31" s="134">
        <v>61.2375000000001</v>
      </c>
      <c r="D31" s="133">
        <v>2</v>
      </c>
      <c r="E31" s="135">
        <f t="shared" si="4"/>
        <v>122.475</v>
      </c>
      <c r="F31" s="136">
        <f>VLOOKUP(A31,[2]产品数据!$A:$AG,32,0)</f>
        <v>8</v>
      </c>
      <c r="G31" s="137">
        <f t="shared" si="5"/>
        <v>0.25</v>
      </c>
      <c r="H31" s="132"/>
      <c r="I31" s="138">
        <f>VLOOKUP(A31,[2]产品数据!$A:$R,16,0)</f>
        <v>1.74</v>
      </c>
      <c r="J31" s="138">
        <f t="shared" si="6"/>
        <v>3.48</v>
      </c>
      <c r="K31" s="139">
        <f>VLOOKUP(A31,[2]产品数据!$A:$AE,29,0)</f>
        <v>0.09269115</v>
      </c>
      <c r="L31" s="139">
        <f t="shared" si="7"/>
        <v>0.0231727875</v>
      </c>
    </row>
    <row r="32" s="79" customFormat="1" ht="43" customHeight="1" spans="1:12">
      <c r="A32" s="141" t="s">
        <v>52</v>
      </c>
      <c r="B32" s="133" t="str">
        <f>VLOOKUP(A32,'[1]July 2026'!$B:$G,2,0)</f>
        <v>mideer Paper Craft Workshop - Flight Diary</v>
      </c>
      <c r="C32" s="134">
        <v>9.93599999999996</v>
      </c>
      <c r="D32" s="133">
        <v>12</v>
      </c>
      <c r="E32" s="135">
        <f t="shared" si="4"/>
        <v>119.232</v>
      </c>
      <c r="F32" s="136">
        <f>VLOOKUP(A32,[2]产品数据!$A:$AG,32,0)</f>
        <v>50</v>
      </c>
      <c r="G32" s="137">
        <f t="shared" si="5"/>
        <v>0.24</v>
      </c>
      <c r="H32" s="132"/>
      <c r="I32" s="138">
        <f>VLOOKUP(A32,[2]产品数据!$A:$R,16,0)</f>
        <v>0.09</v>
      </c>
      <c r="J32" s="138">
        <f t="shared" si="6"/>
        <v>1.08</v>
      </c>
      <c r="K32" s="139">
        <f>VLOOKUP(A32,[2]产品数据!$A:$AE,29,0)</f>
        <v>0.032979024</v>
      </c>
      <c r="L32" s="139">
        <f t="shared" si="7"/>
        <v>0.00791496576</v>
      </c>
    </row>
    <row r="33" s="79" customFormat="1" ht="43" customHeight="1" spans="1:12">
      <c r="A33" s="141" t="s">
        <v>53</v>
      </c>
      <c r="B33" s="133" t="str">
        <f>VLOOKUP(A33,'[1]July 2026'!$B:$G,2,0)</f>
        <v>mideer animal toys set-15pcs</v>
      </c>
      <c r="C33" s="134">
        <v>119.508</v>
      </c>
      <c r="D33" s="133">
        <v>8</v>
      </c>
      <c r="E33" s="135">
        <f t="shared" si="4"/>
        <v>956.064</v>
      </c>
      <c r="F33" s="136">
        <f>VLOOKUP(A33,[2]产品数据!$A:$AG,32,0)</f>
        <v>8</v>
      </c>
      <c r="G33" s="137">
        <f t="shared" si="5"/>
        <v>1</v>
      </c>
      <c r="H33" s="132"/>
      <c r="I33" s="138">
        <f>VLOOKUP(A33,[2]产品数据!$A:$R,16,0)</f>
        <v>1.8</v>
      </c>
      <c r="J33" s="138">
        <f t="shared" si="6"/>
        <v>14.4</v>
      </c>
      <c r="K33" s="139">
        <f>VLOOKUP(A33,[2]产品数据!$A:$AE,29,0)</f>
        <v>0.0841812</v>
      </c>
      <c r="L33" s="139">
        <f t="shared" si="7"/>
        <v>0.0841812</v>
      </c>
    </row>
    <row r="34" s="79" customFormat="1" ht="43" customHeight="1" spans="1:12">
      <c r="A34" s="141" t="s">
        <v>54</v>
      </c>
      <c r="B34" s="133" t="str">
        <f>VLOOKUP(A34,'[1]July 2026'!$B:$G,2,0)</f>
        <v>mideer JEELY STICKERS - The Busy Animal Town</v>
      </c>
      <c r="C34" s="134">
        <v>12.489</v>
      </c>
      <c r="D34" s="133">
        <v>24</v>
      </c>
      <c r="E34" s="135">
        <f t="shared" si="4"/>
        <v>299.736</v>
      </c>
      <c r="F34" s="136">
        <f>VLOOKUP(A34,[2]产品数据!$A:$AG,32,0)</f>
        <v>100</v>
      </c>
      <c r="G34" s="137">
        <f t="shared" si="5"/>
        <v>0.24</v>
      </c>
      <c r="H34" s="132"/>
      <c r="I34" s="138">
        <f>VLOOKUP(A34,[2]产品数据!$A:$R,16,0)</f>
        <v>0.145</v>
      </c>
      <c r="J34" s="138">
        <f t="shared" si="6"/>
        <v>3.48</v>
      </c>
      <c r="K34" s="139">
        <f>VLOOKUP(A34,[2]产品数据!$A:$AE,29,0)</f>
        <v>0.02652</v>
      </c>
      <c r="L34" s="139">
        <f t="shared" si="7"/>
        <v>0.0063648</v>
      </c>
    </row>
    <row r="35" s="79" customFormat="1" ht="43" customHeight="1" spans="1:12">
      <c r="A35" s="141" t="s">
        <v>55</v>
      </c>
      <c r="B35" s="133" t="str">
        <f>VLOOKUP(A35,'[1]July 2026'!$B:$G,2,0)</f>
        <v>mideer JEELY STICKERS - The Bustling Traffic</v>
      </c>
      <c r="C35" s="134">
        <v>12.489</v>
      </c>
      <c r="D35" s="133">
        <v>24</v>
      </c>
      <c r="E35" s="135">
        <f t="shared" si="4"/>
        <v>299.736</v>
      </c>
      <c r="F35" s="136">
        <f>VLOOKUP(A35,[2]产品数据!$A:$AG,32,0)</f>
        <v>100</v>
      </c>
      <c r="G35" s="137">
        <f t="shared" si="5"/>
        <v>0.24</v>
      </c>
      <c r="H35" s="132"/>
      <c r="I35" s="138">
        <f>VLOOKUP(A35,[2]产品数据!$A:$R,16,0)</f>
        <v>0.14</v>
      </c>
      <c r="J35" s="138">
        <f t="shared" si="6"/>
        <v>3.36</v>
      </c>
      <c r="K35" s="139">
        <f>VLOOKUP(A35,[2]产品数据!$A:$AE,29,0)</f>
        <v>0.0254541</v>
      </c>
      <c r="L35" s="139">
        <f t="shared" si="7"/>
        <v>0.006108984</v>
      </c>
    </row>
    <row r="36" s="79" customFormat="1" ht="43" customHeight="1" spans="1:12">
      <c r="A36" s="141" t="s">
        <v>56</v>
      </c>
      <c r="B36" s="142" t="str">
        <f>VLOOKUP(A36,'[1]July 2026'!$B:$G,2,0)</f>
        <v>mideer Reusable Jelly Sticker Set - Incredible Aquarium</v>
      </c>
      <c r="C36" s="134">
        <v>12.489</v>
      </c>
      <c r="D36" s="142">
        <v>24</v>
      </c>
      <c r="E36" s="135">
        <f t="shared" si="4"/>
        <v>299.736</v>
      </c>
      <c r="F36" s="136">
        <f>VLOOKUP(A36,[2]产品数据!$A:$AG,32,0)</f>
        <v>100</v>
      </c>
      <c r="G36" s="137">
        <f t="shared" si="5"/>
        <v>0.24</v>
      </c>
      <c r="H36" s="132"/>
      <c r="I36" s="138">
        <f>VLOOKUP(A36,[2]产品数据!$A:$R,16,0)</f>
        <v>0.145</v>
      </c>
      <c r="J36" s="138">
        <f t="shared" si="6"/>
        <v>3.48</v>
      </c>
      <c r="K36" s="139">
        <f>VLOOKUP(A36,[2]产品数据!$A:$AE,29,0)</f>
        <v>0.0256256</v>
      </c>
      <c r="L36" s="139">
        <f t="shared" si="7"/>
        <v>0.006150144</v>
      </c>
    </row>
    <row r="37" s="79" customFormat="1" ht="43" customHeight="1" spans="1:12">
      <c r="A37" s="143" t="s">
        <v>57</v>
      </c>
      <c r="B37" s="132" t="str">
        <f>VLOOKUP(A37,'[1]July 2026'!$B:$G,2,0)</f>
        <v>KIDS STORYBOOK PROJECTOR-EU</v>
      </c>
      <c r="C37" s="134">
        <v>51.9915000000001</v>
      </c>
      <c r="D37" s="132">
        <v>12</v>
      </c>
      <c r="E37" s="135">
        <f t="shared" si="4"/>
        <v>623.898000000001</v>
      </c>
      <c r="F37" s="136">
        <f>VLOOKUP(A37,[2]产品数据!$A:$AG,32,0)</f>
        <v>20</v>
      </c>
      <c r="G37" s="137">
        <f t="shared" si="5"/>
        <v>0.6</v>
      </c>
      <c r="H37" s="132"/>
      <c r="I37" s="138">
        <f>VLOOKUP(A37,[2]产品数据!$A:$R,16,0)</f>
        <v>0.44</v>
      </c>
      <c r="J37" s="138">
        <f t="shared" si="6"/>
        <v>5.28</v>
      </c>
      <c r="K37" s="139">
        <f>VLOOKUP(A37,[2]产品数据!$A:$AE,29,0)</f>
        <v>0.07038</v>
      </c>
      <c r="L37" s="139">
        <f t="shared" si="7"/>
        <v>0.042228</v>
      </c>
    </row>
    <row r="38" s="79" customFormat="1" ht="43" customHeight="1" spans="1:12">
      <c r="A38" s="144" t="s">
        <v>58</v>
      </c>
      <c r="B38" s="132" t="str">
        <f>VLOOKUP(A38,'[1]July 2026'!$B:$G,2,0)</f>
        <v>mideer Magnetic Maze · Parking Lot</v>
      </c>
      <c r="C38" s="134">
        <v>52.6815</v>
      </c>
      <c r="D38" s="132">
        <v>12</v>
      </c>
      <c r="E38" s="135">
        <f t="shared" si="4"/>
        <v>632.178</v>
      </c>
      <c r="F38" s="136">
        <f>VLOOKUP(A38,[2]产品数据!$A:$AG,32,0)</f>
        <v>16</v>
      </c>
      <c r="G38" s="137">
        <f t="shared" si="5"/>
        <v>0.75</v>
      </c>
      <c r="H38" s="145"/>
      <c r="I38" s="138">
        <f>VLOOKUP(A38,[2]产品数据!$A:$R,16,0)</f>
        <v>0.75</v>
      </c>
      <c r="J38" s="138">
        <f t="shared" si="6"/>
        <v>9</v>
      </c>
      <c r="K38" s="139">
        <f>VLOOKUP(A38,[2]产品数据!$A:$AE,29,0)</f>
        <v>0.0440592</v>
      </c>
      <c r="L38" s="139">
        <f t="shared" si="7"/>
        <v>0.0330444</v>
      </c>
    </row>
    <row r="39" s="80" customFormat="1" ht="22" customHeight="1" spans="1:12">
      <c r="A39" s="146" t="s">
        <v>59</v>
      </c>
      <c r="B39" s="132" t="str">
        <f>VLOOKUP(A39,[2]产品数据!$A:$F,4,0)</f>
        <v>mideer Magic Water Doodle Mat - Sports Day</v>
      </c>
      <c r="C39" s="134">
        <v>54.95</v>
      </c>
      <c r="D39" s="132">
        <v>50</v>
      </c>
      <c r="E39" s="135">
        <f t="shared" si="4"/>
        <v>2747.5</v>
      </c>
      <c r="F39" s="136">
        <f>VLOOKUP(A39,[2]产品数据!$A:$AG,32,0)</f>
        <v>15</v>
      </c>
      <c r="G39" s="137">
        <f t="shared" si="5"/>
        <v>3.33333333333333</v>
      </c>
      <c r="H39" s="147"/>
      <c r="I39" s="138">
        <f>VLOOKUP(A39,[2]产品数据!$A:$R,16,0)</f>
        <v>0.477</v>
      </c>
      <c r="J39" s="138">
        <f t="shared" si="6"/>
        <v>23.85</v>
      </c>
      <c r="K39" s="139">
        <f>VLOOKUP(A39,[2]产品数据!$A:$AE,29,0)</f>
        <v>0.142296</v>
      </c>
      <c r="L39" s="139">
        <f t="shared" si="7"/>
        <v>0.47432</v>
      </c>
    </row>
    <row r="40" s="81" customFormat="1" ht="43" customHeight="1" spans="1:12">
      <c r="A40" s="148" t="s">
        <v>60</v>
      </c>
      <c r="B40" s="149" t="str">
        <f>VLOOKUP(A40,'[1]July 2026'!$B:$G,2,0)</f>
        <v>mideer Magic Dot Marker-12</v>
      </c>
      <c r="C40" s="150">
        <v>74.4854999999997</v>
      </c>
      <c r="D40" s="149">
        <v>6</v>
      </c>
      <c r="E40" s="151">
        <f t="shared" si="4"/>
        <v>446.912999999998</v>
      </c>
      <c r="F40" s="152">
        <f>VLOOKUP(A40,[2]产品数据!$A:$AG,32,0)</f>
        <v>12</v>
      </c>
      <c r="G40" s="153">
        <f t="shared" si="5"/>
        <v>0.5</v>
      </c>
      <c r="H40" s="154" t="s">
        <v>61</v>
      </c>
      <c r="I40" s="155">
        <f>VLOOKUP(A40,[2]产品数据!$A:$R,16,0)</f>
        <v>0.947</v>
      </c>
      <c r="J40" s="155">
        <f t="shared" si="6"/>
        <v>5.682</v>
      </c>
      <c r="K40" s="156">
        <f>VLOOKUP(A40,[2]产品数据!$A:$AE,29,0)</f>
        <v>0.02897125</v>
      </c>
      <c r="L40" s="156">
        <f t="shared" si="7"/>
        <v>0.014485625</v>
      </c>
    </row>
    <row r="41" s="81" customFormat="1" ht="31" customHeight="1" spans="1:12">
      <c r="A41" s="157" t="s">
        <v>62</v>
      </c>
      <c r="B41" s="154" t="str">
        <f>VLOOKUP(A41,[2]产品数据!$A:$F,4,0)</f>
        <v>mideer Magic Water Doodle Mat - The Very Hungry Caterpillar</v>
      </c>
      <c r="C41" s="150">
        <v>54.95</v>
      </c>
      <c r="D41" s="154">
        <v>50</v>
      </c>
      <c r="E41" s="151">
        <f t="shared" si="4"/>
        <v>2747.5</v>
      </c>
      <c r="F41" s="152">
        <f>VLOOKUP(A41,[2]产品数据!$A:$AG,32,0)</f>
        <v>15</v>
      </c>
      <c r="G41" s="153">
        <f t="shared" si="5"/>
        <v>3.33333333333333</v>
      </c>
      <c r="H41" s="154" t="s">
        <v>63</v>
      </c>
      <c r="I41" s="155">
        <f>VLOOKUP(A41,[2]产品数据!$A:$R,16,0)</f>
        <v>0.4</v>
      </c>
      <c r="J41" s="155">
        <f t="shared" si="6"/>
        <v>20</v>
      </c>
      <c r="K41" s="156">
        <f>VLOOKUP(A41,[2]产品数据!$A:$AE,29,0)</f>
        <v>0.14456475</v>
      </c>
      <c r="L41" s="156">
        <f t="shared" si="7"/>
        <v>0.4818825</v>
      </c>
    </row>
    <row r="42" s="79" customFormat="1" ht="22" customHeight="1" spans="1:12">
      <c r="A42" s="158" t="s">
        <v>64</v>
      </c>
      <c r="B42" s="159" t="str">
        <f>VLOOKUP(A42,[2]产品数据!$A:$F,4,0)</f>
        <v>SEE-THROUGH DRAWING PAD</v>
      </c>
      <c r="C42" s="160">
        <v>46.775</v>
      </c>
      <c r="D42" s="159">
        <v>40</v>
      </c>
      <c r="E42" s="161">
        <f t="shared" si="4"/>
        <v>1871</v>
      </c>
      <c r="F42" s="162">
        <f>VLOOKUP(A42,[2]产品数据!$A:$AG,32,0)</f>
        <v>20</v>
      </c>
      <c r="G42" s="163">
        <f t="shared" si="5"/>
        <v>2</v>
      </c>
      <c r="H42" s="159"/>
      <c r="I42" s="155">
        <f>VLOOKUP(A42,[2]产品数据!$A:$R,16,0)</f>
        <v>0.41</v>
      </c>
      <c r="J42" s="155">
        <f t="shared" ref="J42:J47" si="8">I42*D42</f>
        <v>16.4</v>
      </c>
      <c r="K42" s="156">
        <f>VLOOKUP(A42,[2]产品数据!$A:$AE,29,0)</f>
        <v>0.0240625</v>
      </c>
      <c r="L42" s="156">
        <f t="shared" ref="L42:L47" si="9">K42*G42</f>
        <v>0.048125</v>
      </c>
    </row>
    <row r="43" s="79" customFormat="1" ht="22" customHeight="1" spans="1:12">
      <c r="A43" s="158" t="s">
        <v>65</v>
      </c>
      <c r="B43" s="159" t="str">
        <f>VLOOKUP(A43,[2]产品数据!$A:$F,4,0)</f>
        <v>mideer 3D Paper Craft-Forest Animals</v>
      </c>
      <c r="C43" s="160">
        <v>11.95</v>
      </c>
      <c r="D43" s="159">
        <v>10</v>
      </c>
      <c r="E43" s="161">
        <f t="shared" si="4"/>
        <v>119.5</v>
      </c>
      <c r="F43" s="162">
        <f>VLOOKUP(A43,[2]产品数据!$A:$AG,32,0)</f>
        <v>50</v>
      </c>
      <c r="G43" s="163">
        <f t="shared" si="5"/>
        <v>0.2</v>
      </c>
      <c r="H43" s="159"/>
      <c r="I43" s="155">
        <f>VLOOKUP(A43,[2]产品数据!$A:$R,16,0)</f>
        <v>0.13</v>
      </c>
      <c r="J43" s="155">
        <f t="shared" si="8"/>
        <v>1.3</v>
      </c>
      <c r="K43" s="156">
        <f>VLOOKUP(A43,[2]产品数据!$A:$AE,29,0)</f>
        <v>0.0245952</v>
      </c>
      <c r="L43" s="156">
        <f t="shared" si="9"/>
        <v>0.00491904</v>
      </c>
    </row>
    <row r="44" s="79" customFormat="1" ht="22" customHeight="1" spans="1:12">
      <c r="A44" s="158" t="s">
        <v>66</v>
      </c>
      <c r="B44" s="159" t="str">
        <f>VLOOKUP(A44,[2]产品数据!$A:$F,4,0)</f>
        <v>mideer Scene Sticker Art</v>
      </c>
      <c r="C44" s="164">
        <v>19.95</v>
      </c>
      <c r="D44" s="159">
        <v>25</v>
      </c>
      <c r="E44" s="161">
        <f t="shared" si="4"/>
        <v>498.75</v>
      </c>
      <c r="F44" s="162">
        <f>VLOOKUP(A44,[2]产品数据!$A:$AG,32,0)</f>
        <v>48</v>
      </c>
      <c r="G44" s="163">
        <f t="shared" si="5"/>
        <v>0.520833333333333</v>
      </c>
      <c r="H44" s="159"/>
      <c r="I44" s="155">
        <f>VLOOKUP(A44,[2]产品数据!$A:$R,16,0)</f>
        <v>0.21</v>
      </c>
      <c r="J44" s="155">
        <f t="shared" si="8"/>
        <v>5.25</v>
      </c>
      <c r="K44" s="156">
        <f>VLOOKUP(A44,[2]产品数据!$A:$AE,29,0)</f>
        <v>0.064218</v>
      </c>
      <c r="L44" s="156">
        <f t="shared" si="9"/>
        <v>0.033446875</v>
      </c>
    </row>
    <row r="45" s="79" customFormat="1" ht="22" customHeight="1" spans="1:12">
      <c r="A45" s="165" t="s">
        <v>67</v>
      </c>
      <c r="B45" s="159" t="str">
        <f>VLOOKUP(A45,[2]产品数据!$A:$F,4,0)</f>
        <v>mideer Twist  Ruler Play Set</v>
      </c>
      <c r="C45" s="164">
        <v>11.8</v>
      </c>
      <c r="D45" s="159">
        <v>30</v>
      </c>
      <c r="E45" s="161">
        <f t="shared" si="4"/>
        <v>354</v>
      </c>
      <c r="F45" s="162">
        <f>VLOOKUP(A45,[2]产品数据!$A:$AG,32,0)</f>
        <v>60</v>
      </c>
      <c r="G45" s="163">
        <f t="shared" si="5"/>
        <v>0.5</v>
      </c>
      <c r="H45" s="166"/>
      <c r="I45" s="155">
        <f>VLOOKUP(A45,[2]产品数据!$A:$R,16,0)</f>
        <v>0.17</v>
      </c>
      <c r="J45" s="155">
        <f t="shared" si="8"/>
        <v>5.1</v>
      </c>
      <c r="K45" s="156">
        <f>VLOOKUP(A45,[2]产品数据!$A:$AE,29,0)</f>
        <v>0.0330165</v>
      </c>
      <c r="L45" s="156">
        <f t="shared" si="9"/>
        <v>0.01650825</v>
      </c>
    </row>
    <row r="46" s="79" customFormat="1" ht="22" customHeight="1" spans="1:12">
      <c r="A46" s="165" t="s">
        <v>68</v>
      </c>
      <c r="B46" s="159" t="str">
        <f>VLOOKUP(A46,[2]产品数据!$A:$F,4,0)</f>
        <v>Mideer Projector Flashlight</v>
      </c>
      <c r="C46" s="160">
        <v>24.95</v>
      </c>
      <c r="D46" s="159">
        <v>1</v>
      </c>
      <c r="E46" s="161">
        <v>0</v>
      </c>
      <c r="F46" s="162">
        <f>VLOOKUP(A46,[2]产品数据!$A:$AG,32,0)</f>
        <v>60</v>
      </c>
      <c r="G46" s="163">
        <f t="shared" si="5"/>
        <v>0.0166666666666667</v>
      </c>
      <c r="H46" s="159" t="s">
        <v>69</v>
      </c>
      <c r="I46" s="155">
        <f>VLOOKUP(A46,[2]产品数据!$A:$R,16,0)</f>
        <v>0.19</v>
      </c>
      <c r="J46" s="155">
        <f t="shared" si="8"/>
        <v>0.19</v>
      </c>
      <c r="K46" s="156">
        <f>VLOOKUP(A46,[2]产品数据!$A:$AE,29,0)</f>
        <v>0.06889</v>
      </c>
      <c r="L46" s="156">
        <f t="shared" si="9"/>
        <v>0.00114816666666667</v>
      </c>
    </row>
    <row r="47" s="79" customFormat="1" ht="22" customHeight="1" spans="1:12">
      <c r="A47" s="167" t="s">
        <v>70</v>
      </c>
      <c r="B47" s="168" t="str">
        <f>VLOOKUP(A47,[2]产品数据!$A:$F,4,0)</f>
        <v>mideer  Colorful Magnetic Tiles - Junior Engineer Mini Tiles</v>
      </c>
      <c r="C47" s="169">
        <v>54.71</v>
      </c>
      <c r="D47" s="168">
        <v>1</v>
      </c>
      <c r="E47" s="170">
        <v>0</v>
      </c>
      <c r="F47" s="171">
        <f>VLOOKUP(A47,[2]产品数据!$A:$AG,32,0)</f>
        <v>24</v>
      </c>
      <c r="G47" s="172">
        <f t="shared" si="5"/>
        <v>0.0416666666666667</v>
      </c>
      <c r="H47" s="168" t="s">
        <v>69</v>
      </c>
      <c r="I47" s="155">
        <f>VLOOKUP(A47,[2]产品数据!$A:$R,16,0)</f>
        <v>0.46</v>
      </c>
      <c r="J47" s="155">
        <f t="shared" si="8"/>
        <v>0.46</v>
      </c>
      <c r="K47" s="156">
        <f>VLOOKUP(A47,[2]产品数据!$A:$AE,29,0)</f>
        <v>0.0238425</v>
      </c>
      <c r="L47" s="156">
        <f t="shared" si="9"/>
        <v>0.0009934375</v>
      </c>
    </row>
    <row r="48" s="80" customFormat="1" ht="22" customHeight="1" spans="1:12">
      <c r="A48" s="173"/>
      <c r="B48" s="173"/>
      <c r="C48" s="173"/>
      <c r="D48" s="173"/>
      <c r="E48" s="173"/>
      <c r="F48" s="173"/>
      <c r="G48" s="173"/>
      <c r="H48" s="173"/>
      <c r="I48" s="84"/>
      <c r="J48" s="84">
        <f>SUM(J11:J47)</f>
        <v>303.264</v>
      </c>
      <c r="K48" s="87"/>
      <c r="L48" s="87">
        <f>SUM(L11:L47)</f>
        <v>1.78707468380762</v>
      </c>
    </row>
    <row r="49" s="79" customFormat="1" ht="22" customHeight="1" spans="1:12">
      <c r="A49" s="174"/>
      <c r="B49" s="132"/>
      <c r="C49" s="175"/>
      <c r="D49" s="132"/>
      <c r="E49" s="176"/>
      <c r="F49" s="132"/>
      <c r="G49" s="177"/>
      <c r="H49" s="132"/>
      <c r="I49" s="178"/>
      <c r="J49" s="178"/>
      <c r="K49" s="179"/>
      <c r="L49" s="179"/>
    </row>
    <row r="50" ht="31.5" spans="1:12">
      <c r="A50" s="180"/>
      <c r="B50" s="181" t="s">
        <v>71</v>
      </c>
      <c r="C50" s="182"/>
      <c r="D50" s="183">
        <f>SUM(D11:D47)</f>
        <v>533</v>
      </c>
      <c r="E50" s="184">
        <f>SUM(E11:E47)</f>
        <v>19388.98448</v>
      </c>
      <c r="F50" s="185"/>
      <c r="G50" s="186">
        <f>SUM(G11:G47)</f>
        <v>25.129246031746</v>
      </c>
      <c r="H50" s="187"/>
      <c r="I50" s="188" t="s">
        <v>72</v>
      </c>
      <c r="J50" s="189">
        <f>J48*1.1</f>
        <v>333.5904</v>
      </c>
      <c r="K50" s="188" t="s">
        <v>73</v>
      </c>
      <c r="L50" s="190">
        <f>L48*1.1</f>
        <v>1.96578215218838</v>
      </c>
    </row>
    <row r="51" ht="23" customHeight="1" spans="1:12">
      <c r="A51" s="191" t="s">
        <v>74</v>
      </c>
      <c r="B51" s="191"/>
      <c r="C51" s="192"/>
      <c r="D51" s="191"/>
      <c r="E51" s="192"/>
      <c r="F51" s="191"/>
      <c r="G51" s="191"/>
      <c r="H51" s="191"/>
      <c r="J51" s="193"/>
      <c r="K51" s="194"/>
      <c r="L51" s="195"/>
    </row>
    <row r="52" ht="19" customHeight="1" spans="1:12">
      <c r="A52" s="196" t="s">
        <v>75</v>
      </c>
      <c r="B52" s="196"/>
      <c r="C52" s="197"/>
      <c r="D52" s="196"/>
      <c r="E52" s="197"/>
      <c r="F52" s="196"/>
      <c r="G52" s="196"/>
      <c r="H52" s="196"/>
    </row>
    <row r="53" ht="19" customHeight="1" spans="1:12">
      <c r="A53" s="191" t="s">
        <v>76</v>
      </c>
      <c r="B53" s="191"/>
      <c r="C53" s="192"/>
      <c r="D53" s="191"/>
      <c r="E53" s="192"/>
      <c r="F53" s="191"/>
      <c r="G53" s="191"/>
      <c r="H53" s="191"/>
    </row>
    <row r="54" ht="19" customHeight="1" spans="1:12">
      <c r="A54" s="198" t="s">
        <v>77</v>
      </c>
      <c r="B54" s="191"/>
      <c r="C54" s="192"/>
      <c r="D54" s="191"/>
      <c r="E54" s="192"/>
      <c r="F54" s="191"/>
      <c r="G54" s="191"/>
      <c r="H54" s="191"/>
    </row>
    <row r="55" ht="222" customHeight="1" spans="1:12">
      <c r="A55" s="199"/>
      <c r="B55" s="199"/>
      <c r="C55" s="200"/>
      <c r="D55" s="199"/>
      <c r="E55" s="200"/>
      <c r="F55" s="199"/>
      <c r="G55" s="199"/>
      <c r="H55" s="199"/>
    </row>
    <row r="56" ht="23" customHeight="1" spans="1:12">
      <c r="A56" s="191" t="s">
        <v>78</v>
      </c>
      <c r="B56" s="191"/>
      <c r="C56" s="192"/>
      <c r="D56" s="191" t="s">
        <v>79</v>
      </c>
      <c r="E56" s="192"/>
      <c r="F56" s="201"/>
      <c r="G56" s="201"/>
      <c r="H56" s="201"/>
    </row>
    <row r="57" ht="27" customHeight="1" spans="1:12">
      <c r="A57" s="199" t="s">
        <v>80</v>
      </c>
      <c r="B57" s="199"/>
      <c r="C57" s="200"/>
      <c r="D57" s="191"/>
      <c r="E57" s="192"/>
      <c r="F57" s="201"/>
      <c r="G57" s="201"/>
      <c r="H57" s="201"/>
    </row>
    <row r="58" ht="23" customHeight="1" spans="1:12">
      <c r="A58" s="202" t="s">
        <v>81</v>
      </c>
      <c r="B58" s="202"/>
      <c r="C58" s="203"/>
      <c r="D58" s="191" t="s">
        <v>81</v>
      </c>
      <c r="E58" s="192"/>
      <c r="F58" s="191"/>
      <c r="G58" s="191"/>
      <c r="H58" s="191"/>
    </row>
  </sheetData>
  <autoFilter xmlns:etc="http://www.wps.cn/officeDocument/2017/etCustomData" ref="A10:L58" etc:filterBottomFollowUsedRange="0">
    <extLst/>
  </autoFilter>
  <mergeCells count="16">
    <mergeCell ref="A4:H4"/>
    <mergeCell ref="D5:H5"/>
    <mergeCell ref="E6:H6"/>
    <mergeCell ref="D7:H7"/>
    <mergeCell ref="A51:H51"/>
    <mergeCell ref="A52:H52"/>
    <mergeCell ref="A53:H53"/>
    <mergeCell ref="A54:H54"/>
    <mergeCell ref="A55:H55"/>
    <mergeCell ref="A56:C56"/>
    <mergeCell ref="D56:H56"/>
    <mergeCell ref="A57:C57"/>
    <mergeCell ref="D57:H57"/>
    <mergeCell ref="A58:C58"/>
    <mergeCell ref="D58:H58"/>
    <mergeCell ref="A1:H3"/>
  </mergeCells>
  <conditionalFormatting sqref="A12:A46">
    <cfRule type="duplicateValues" dxfId="0" priority="2"/>
  </conditionalFormatting>
  <pageMargins left="0.75" right="0.75" top="1" bottom="1" header="0.5" footer="0.5"/>
  <pageSetup paperSize="9" scale="62" fitToHeight="0" orientation="portrait"/>
  <headerFooter/>
  <drawing r:id="rId1"/>
  <picture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T107"/>
  <sheetViews>
    <sheetView workbookViewId="0">
      <selection activeCell="A1" sqref="A1:H3"/>
    </sheetView>
  </sheetViews>
  <sheetFormatPr defaultColWidth="14" defaultRowHeight="12.75"/>
  <cols>
    <col min="1" max="1" width="15" customWidth="1"/>
    <col min="2" max="2" width="56" customWidth="1"/>
    <col min="3" max="4" width="18" customWidth="1"/>
    <col min="5" max="5" width="11" customWidth="1"/>
    <col min="6" max="6" width="13" customWidth="1"/>
    <col min="7" max="8" width="12" customWidth="1"/>
    <col min="9" max="9" width="10" customWidth="1"/>
    <col min="10" max="11" width="16" customWidth="1"/>
    <col min="12" max="20" width="13" customWidth="1"/>
  </cols>
  <sheetData>
    <row r="1" ht="19" customHeight="1" spans="1:20">
      <c r="A1" s="1" t="s">
        <v>82</v>
      </c>
      <c r="B1" s="1"/>
      <c r="C1" s="1"/>
      <c r="D1" s="1"/>
      <c r="E1" s="1"/>
      <c r="F1" s="1"/>
      <c r="G1" s="1"/>
      <c r="H1" s="1"/>
      <c r="I1" s="2"/>
    </row>
    <row r="2" ht="19" customHeight="1" spans="1:20">
      <c r="A2" s="1"/>
      <c r="B2" s="1"/>
      <c r="C2" s="1"/>
      <c r="D2" s="1"/>
      <c r="E2" s="1"/>
      <c r="F2" s="1"/>
      <c r="G2" s="1"/>
      <c r="H2" s="1"/>
      <c r="I2" s="2"/>
    </row>
    <row r="3" ht="43" customHeight="1" spans="1:20">
      <c r="A3" s="1"/>
      <c r="B3" s="1"/>
      <c r="C3" s="1"/>
      <c r="D3" s="1"/>
      <c r="E3" s="1"/>
      <c r="F3" s="1"/>
      <c r="G3" s="1"/>
      <c r="H3" s="1"/>
      <c r="I3" s="2"/>
    </row>
    <row r="4" ht="31" customHeight="1" spans="1:20">
      <c r="A4" s="3" t="s">
        <v>1</v>
      </c>
      <c r="B4" s="3"/>
      <c r="C4" s="3"/>
      <c r="D4" s="3"/>
      <c r="E4" s="3"/>
      <c r="F4" s="3"/>
      <c r="G4" s="3"/>
      <c r="H4" s="4"/>
      <c r="I4" s="2"/>
    </row>
    <row r="5" ht="10" customHeight="1" spans="1:20">
      <c r="A5" s="5"/>
      <c r="B5" s="5"/>
      <c r="C5" s="5"/>
      <c r="D5" s="5"/>
      <c r="E5" s="6"/>
      <c r="F5" s="7"/>
      <c r="G5" s="8"/>
      <c r="H5" s="4"/>
      <c r="I5" s="2"/>
    </row>
    <row r="6" ht="19" customHeight="1" spans="1:20">
      <c r="A6" s="9" t="s">
        <v>2</v>
      </c>
      <c r="B6" s="9" t="s">
        <v>83</v>
      </c>
      <c r="C6" s="10"/>
      <c r="D6" s="11" t="s">
        <v>84</v>
      </c>
      <c r="E6" s="4" t="s">
        <v>85</v>
      </c>
      <c r="F6" s="11"/>
      <c r="G6" s="4"/>
      <c r="H6" s="4"/>
      <c r="I6" s="2"/>
    </row>
    <row r="7" ht="47" customHeight="1" spans="1:20">
      <c r="A7" s="10" t="s">
        <v>6</v>
      </c>
      <c r="B7" s="12" t="s">
        <v>86</v>
      </c>
      <c r="C7" s="12"/>
      <c r="D7" s="10"/>
      <c r="E7" s="10"/>
      <c r="F7" s="11"/>
      <c r="G7" s="4"/>
      <c r="H7" s="4"/>
      <c r="I7" s="2"/>
    </row>
    <row r="8" ht="19" customHeight="1" spans="1:20">
      <c r="A8" s="10" t="s">
        <v>11</v>
      </c>
      <c r="B8" s="9" t="s">
        <v>87</v>
      </c>
      <c r="C8" s="10"/>
      <c r="D8" s="11" t="s">
        <v>88</v>
      </c>
      <c r="E8" s="13"/>
      <c r="F8" s="14"/>
      <c r="G8" s="4"/>
      <c r="H8" s="4"/>
      <c r="I8" s="2"/>
    </row>
    <row r="9" ht="20" customHeight="1" spans="1:20">
      <c r="A9" s="9" t="s">
        <v>15</v>
      </c>
      <c r="B9" s="9">
        <v>56989043007</v>
      </c>
      <c r="C9" s="12"/>
      <c r="D9" s="10"/>
      <c r="E9" s="15"/>
      <c r="F9" s="11"/>
      <c r="G9" s="16"/>
      <c r="H9" s="4"/>
      <c r="I9" s="2"/>
    </row>
    <row r="10" ht="20" hidden="1" customHeight="1" spans="1:20">
      <c r="A10" s="4"/>
      <c r="B10" s="4"/>
      <c r="C10" s="4"/>
      <c r="D10" s="4"/>
      <c r="E10" s="17"/>
      <c r="F10" s="18"/>
      <c r="G10" s="19"/>
      <c r="H10" s="4"/>
      <c r="I10" s="2"/>
    </row>
    <row r="11" ht="43" customHeight="1" spans="1:20">
      <c r="A11" s="20" t="s">
        <v>17</v>
      </c>
      <c r="B11" s="21" t="s">
        <v>18</v>
      </c>
      <c r="C11" s="21" t="s">
        <v>89</v>
      </c>
      <c r="D11" s="21" t="s">
        <v>90</v>
      </c>
      <c r="E11" s="22" t="s">
        <v>91</v>
      </c>
      <c r="F11" s="22" t="s">
        <v>20</v>
      </c>
      <c r="G11" s="23" t="s">
        <v>92</v>
      </c>
      <c r="H11" s="24" t="s">
        <v>22</v>
      </c>
      <c r="I11" s="25" t="s">
        <v>23</v>
      </c>
    </row>
    <row r="12" ht="19" customHeight="1" spans="1:20">
      <c r="A12" s="26" t="s">
        <v>93</v>
      </c>
      <c r="B12" s="27" t="s">
        <v>94</v>
      </c>
      <c r="C12" s="25">
        <v>2.72</v>
      </c>
      <c r="D12" s="27">
        <v>360</v>
      </c>
      <c r="E12" s="28">
        <v>7.01</v>
      </c>
      <c r="F12" s="29">
        <v>1000</v>
      </c>
      <c r="G12" s="30">
        <f t="shared" ref="G12:G63" si="0">E12*F12</f>
        <v>7010</v>
      </c>
      <c r="H12" s="31">
        <v>20</v>
      </c>
      <c r="I12" s="32">
        <f t="shared" ref="I12:I63" si="1">F12/H12</f>
        <v>50</v>
      </c>
      <c r="J12" s="33"/>
      <c r="K12" s="33"/>
      <c r="L12" s="33"/>
      <c r="M12" s="33"/>
      <c r="N12" s="33"/>
      <c r="O12" s="33"/>
      <c r="P12" s="33"/>
      <c r="Q12" s="33"/>
      <c r="R12" s="33"/>
      <c r="S12" s="33"/>
      <c r="T12" s="33"/>
    </row>
    <row r="13" ht="19" customHeight="1" spans="1:20">
      <c r="A13" s="26" t="s">
        <v>95</v>
      </c>
      <c r="B13" s="27" t="s">
        <v>96</v>
      </c>
      <c r="C13" s="25">
        <v>0.34</v>
      </c>
      <c r="D13" s="27">
        <v>50</v>
      </c>
      <c r="E13" s="28">
        <v>6.23</v>
      </c>
      <c r="F13" s="29">
        <v>80</v>
      </c>
      <c r="G13" s="30">
        <f t="shared" si="0"/>
        <v>498.4</v>
      </c>
      <c r="H13" s="31">
        <v>20</v>
      </c>
      <c r="I13" s="32">
        <f t="shared" si="1"/>
        <v>4</v>
      </c>
      <c r="J13" s="33"/>
      <c r="K13" s="33"/>
      <c r="L13" s="33"/>
      <c r="M13" s="33"/>
      <c r="N13" s="33"/>
      <c r="O13" s="33"/>
      <c r="P13" s="33"/>
      <c r="Q13" s="33"/>
      <c r="R13" s="33"/>
      <c r="S13" s="33"/>
      <c r="T13" s="33"/>
    </row>
    <row r="14" ht="19" customHeight="1" spans="1:20">
      <c r="A14" s="26" t="s">
        <v>97</v>
      </c>
      <c r="B14" s="27" t="s">
        <v>98</v>
      </c>
      <c r="C14" s="25">
        <v>0.24</v>
      </c>
      <c r="D14" s="27">
        <v>53.6</v>
      </c>
      <c r="E14" s="28">
        <v>4.18</v>
      </c>
      <c r="F14" s="29">
        <v>80</v>
      </c>
      <c r="G14" s="30">
        <f t="shared" si="0"/>
        <v>334.4</v>
      </c>
      <c r="H14" s="31">
        <v>20</v>
      </c>
      <c r="I14" s="32">
        <f t="shared" si="1"/>
        <v>4</v>
      </c>
      <c r="J14" s="33"/>
      <c r="K14" s="33"/>
      <c r="L14" s="33"/>
      <c r="M14" s="33"/>
      <c r="N14" s="33"/>
      <c r="O14" s="33"/>
      <c r="P14" s="33"/>
      <c r="Q14" s="33"/>
      <c r="R14" s="33"/>
      <c r="S14" s="33"/>
      <c r="T14" s="33"/>
    </row>
    <row r="15" ht="19" customHeight="1" spans="1:20">
      <c r="A15" s="26" t="s">
        <v>99</v>
      </c>
      <c r="B15" s="27" t="s">
        <v>100</v>
      </c>
      <c r="C15" s="25">
        <v>0.3</v>
      </c>
      <c r="D15" s="27">
        <v>67</v>
      </c>
      <c r="E15" s="28">
        <v>4.18</v>
      </c>
      <c r="F15" s="29">
        <v>100</v>
      </c>
      <c r="G15" s="30">
        <f t="shared" si="0"/>
        <v>418</v>
      </c>
      <c r="H15" s="31">
        <v>20</v>
      </c>
      <c r="I15" s="32">
        <f t="shared" si="1"/>
        <v>5</v>
      </c>
      <c r="J15" s="33"/>
      <c r="K15" s="33"/>
      <c r="L15" s="33"/>
      <c r="M15" s="33"/>
      <c r="N15" s="33"/>
      <c r="O15" s="33"/>
      <c r="P15" s="33"/>
      <c r="Q15" s="33"/>
      <c r="R15" s="33"/>
      <c r="S15" s="33"/>
      <c r="T15" s="33"/>
    </row>
    <row r="16" ht="19" customHeight="1" spans="1:20">
      <c r="A16" s="26" t="s">
        <v>101</v>
      </c>
      <c r="B16" s="27" t="s">
        <v>102</v>
      </c>
      <c r="C16" s="25">
        <v>0.463</v>
      </c>
      <c r="D16" s="27">
        <v>80.64</v>
      </c>
      <c r="E16" s="28">
        <v>5.38</v>
      </c>
      <c r="F16" s="29">
        <v>160</v>
      </c>
      <c r="G16" s="30">
        <f t="shared" si="0"/>
        <v>860.8</v>
      </c>
      <c r="H16" s="31">
        <v>8</v>
      </c>
      <c r="I16" s="32">
        <f t="shared" si="1"/>
        <v>20</v>
      </c>
      <c r="J16" s="33"/>
      <c r="K16" s="33"/>
      <c r="L16" s="33"/>
      <c r="M16" s="33"/>
      <c r="N16" s="33"/>
      <c r="O16" s="33"/>
      <c r="P16" s="33"/>
      <c r="Q16" s="33"/>
      <c r="R16" s="33"/>
      <c r="S16" s="33"/>
      <c r="T16" s="33"/>
    </row>
    <row r="17" ht="19" customHeight="1" spans="1:20">
      <c r="A17" s="26" t="s">
        <v>103</v>
      </c>
      <c r="B17" s="27" t="s">
        <v>104</v>
      </c>
      <c r="C17" s="25">
        <v>0.107</v>
      </c>
      <c r="D17" s="27">
        <v>33</v>
      </c>
      <c r="E17" s="28">
        <v>3.04</v>
      </c>
      <c r="F17" s="29">
        <v>160</v>
      </c>
      <c r="G17" s="30">
        <f t="shared" si="0"/>
        <v>486.4</v>
      </c>
      <c r="H17" s="31">
        <v>20</v>
      </c>
      <c r="I17" s="32">
        <f t="shared" si="1"/>
        <v>8</v>
      </c>
      <c r="J17" s="33"/>
      <c r="K17" s="33"/>
      <c r="L17" s="33"/>
      <c r="M17" s="33"/>
      <c r="N17" s="33"/>
      <c r="O17" s="33"/>
      <c r="P17" s="33"/>
      <c r="Q17" s="33"/>
      <c r="R17" s="33"/>
      <c r="S17" s="33"/>
      <c r="T17" s="33"/>
    </row>
    <row r="18" ht="19" customHeight="1" spans="1:20">
      <c r="A18" s="26" t="s">
        <v>105</v>
      </c>
      <c r="B18" s="27" t="s">
        <v>106</v>
      </c>
      <c r="C18" s="25">
        <v>0.042</v>
      </c>
      <c r="D18" s="27">
        <v>19.2</v>
      </c>
      <c r="E18" s="28">
        <v>2.26</v>
      </c>
      <c r="F18" s="29">
        <v>60</v>
      </c>
      <c r="G18" s="30">
        <f t="shared" si="0"/>
        <v>135.6</v>
      </c>
      <c r="H18" s="31">
        <v>30</v>
      </c>
      <c r="I18" s="32">
        <f t="shared" si="1"/>
        <v>2</v>
      </c>
      <c r="J18" s="33"/>
      <c r="K18" s="33"/>
      <c r="L18" s="33"/>
      <c r="M18" s="33"/>
      <c r="N18" s="33"/>
      <c r="O18" s="33"/>
      <c r="P18" s="33"/>
      <c r="Q18" s="33"/>
      <c r="R18" s="33"/>
      <c r="S18" s="33"/>
      <c r="T18" s="33"/>
    </row>
    <row r="19" ht="19" customHeight="1" spans="1:20">
      <c r="A19" s="26" t="s">
        <v>107</v>
      </c>
      <c r="B19" s="27" t="s">
        <v>108</v>
      </c>
      <c r="C19" s="25">
        <v>0.05</v>
      </c>
      <c r="D19" s="27">
        <v>6</v>
      </c>
      <c r="E19" s="28">
        <v>1.7</v>
      </c>
      <c r="F19" s="29">
        <v>100</v>
      </c>
      <c r="G19" s="30">
        <f t="shared" si="0"/>
        <v>170</v>
      </c>
      <c r="H19" s="31">
        <v>50</v>
      </c>
      <c r="I19" s="32">
        <f t="shared" si="1"/>
        <v>2</v>
      </c>
      <c r="J19" s="33"/>
      <c r="K19" s="33"/>
      <c r="L19" s="33"/>
      <c r="M19" s="33"/>
      <c r="N19" s="33"/>
      <c r="O19" s="33"/>
      <c r="P19" s="33"/>
      <c r="Q19" s="33"/>
      <c r="R19" s="33"/>
      <c r="S19" s="33"/>
      <c r="T19" s="33"/>
    </row>
    <row r="20" ht="19" customHeight="1" spans="1:20">
      <c r="A20" s="26" t="s">
        <v>109</v>
      </c>
      <c r="B20" s="27" t="s">
        <v>110</v>
      </c>
      <c r="C20" s="25">
        <v>0.026</v>
      </c>
      <c r="D20" s="27">
        <v>2.85</v>
      </c>
      <c r="E20" s="28">
        <v>1.7</v>
      </c>
      <c r="F20" s="29">
        <v>50</v>
      </c>
      <c r="G20" s="30">
        <f t="shared" si="0"/>
        <v>85</v>
      </c>
      <c r="H20" s="31">
        <v>50</v>
      </c>
      <c r="I20" s="32">
        <f t="shared" si="1"/>
        <v>1</v>
      </c>
      <c r="J20" s="33"/>
      <c r="K20" s="33"/>
      <c r="L20" s="33"/>
      <c r="M20" s="33"/>
      <c r="N20" s="33"/>
      <c r="O20" s="33"/>
      <c r="P20" s="33"/>
      <c r="Q20" s="33"/>
      <c r="R20" s="33"/>
      <c r="S20" s="33"/>
      <c r="T20" s="33"/>
    </row>
    <row r="21" ht="19" customHeight="1" spans="1:20">
      <c r="A21" s="27" t="s">
        <v>111</v>
      </c>
      <c r="B21" s="27" t="s">
        <v>112</v>
      </c>
      <c r="C21" s="25">
        <v>0.098</v>
      </c>
      <c r="D21" s="27">
        <v>15.12</v>
      </c>
      <c r="E21" s="28">
        <v>3.89</v>
      </c>
      <c r="F21" s="29">
        <v>36</v>
      </c>
      <c r="G21" s="30">
        <f t="shared" si="0"/>
        <v>140.04</v>
      </c>
      <c r="H21" s="31">
        <v>12</v>
      </c>
      <c r="I21" s="32">
        <f t="shared" si="1"/>
        <v>3</v>
      </c>
      <c r="J21" s="33"/>
      <c r="K21" s="33"/>
      <c r="L21" s="33"/>
      <c r="M21" s="33"/>
      <c r="N21" s="33"/>
      <c r="O21" s="33"/>
      <c r="P21" s="33"/>
      <c r="Q21" s="33"/>
      <c r="R21" s="33"/>
      <c r="S21" s="33"/>
      <c r="T21" s="33"/>
    </row>
    <row r="22" ht="19" customHeight="1" spans="1:20">
      <c r="A22" s="26" t="s">
        <v>113</v>
      </c>
      <c r="B22" s="27" t="s">
        <v>114</v>
      </c>
      <c r="C22" s="25">
        <v>0.056</v>
      </c>
      <c r="D22" s="27">
        <v>19.84</v>
      </c>
      <c r="E22" s="28">
        <v>2.82</v>
      </c>
      <c r="F22" s="29">
        <v>64</v>
      </c>
      <c r="G22" s="30">
        <f t="shared" si="0"/>
        <v>180.48</v>
      </c>
      <c r="H22" s="31">
        <v>32</v>
      </c>
      <c r="I22" s="32">
        <f t="shared" si="1"/>
        <v>2</v>
      </c>
      <c r="J22" s="33"/>
      <c r="K22" s="33"/>
      <c r="L22" s="33"/>
      <c r="M22" s="33"/>
      <c r="N22" s="33"/>
      <c r="O22" s="33"/>
      <c r="P22" s="33"/>
      <c r="Q22" s="33"/>
      <c r="R22" s="33"/>
      <c r="S22" s="33"/>
      <c r="T22" s="33"/>
    </row>
    <row r="23" ht="19" customHeight="1" spans="1:20">
      <c r="A23" s="26" t="s">
        <v>115</v>
      </c>
      <c r="B23" s="27" t="s">
        <v>116</v>
      </c>
      <c r="C23" s="25">
        <v>0.17</v>
      </c>
      <c r="D23" s="27">
        <v>25</v>
      </c>
      <c r="E23" s="28">
        <v>6.23</v>
      </c>
      <c r="F23" s="29">
        <v>40</v>
      </c>
      <c r="G23" s="30">
        <f t="shared" si="0"/>
        <v>249.2</v>
      </c>
      <c r="H23" s="31">
        <v>20</v>
      </c>
      <c r="I23" s="32">
        <f t="shared" si="1"/>
        <v>2</v>
      </c>
      <c r="J23" s="33"/>
      <c r="K23" s="33"/>
      <c r="L23" s="33"/>
      <c r="M23" s="33"/>
      <c r="N23" s="33"/>
      <c r="O23" s="33"/>
      <c r="P23" s="33"/>
      <c r="Q23" s="33"/>
      <c r="R23" s="33"/>
      <c r="S23" s="33"/>
      <c r="T23" s="33"/>
    </row>
    <row r="24" ht="19" customHeight="1" spans="1:20">
      <c r="A24" s="26" t="s">
        <v>117</v>
      </c>
      <c r="B24" s="27" t="s">
        <v>118</v>
      </c>
      <c r="C24" s="25">
        <v>0.193</v>
      </c>
      <c r="D24" s="27">
        <v>33.6</v>
      </c>
      <c r="E24" s="28">
        <v>5.38</v>
      </c>
      <c r="F24" s="29">
        <v>40</v>
      </c>
      <c r="G24" s="30">
        <f t="shared" si="0"/>
        <v>215.2</v>
      </c>
      <c r="H24" s="31">
        <v>8</v>
      </c>
      <c r="I24" s="32">
        <f t="shared" si="1"/>
        <v>5</v>
      </c>
      <c r="J24" s="33"/>
      <c r="K24" s="33"/>
      <c r="L24" s="33"/>
      <c r="M24" s="33"/>
      <c r="N24" s="33"/>
      <c r="O24" s="33"/>
      <c r="P24" s="33"/>
      <c r="Q24" s="33"/>
      <c r="R24" s="33"/>
      <c r="S24" s="33"/>
      <c r="T24" s="33"/>
    </row>
    <row r="25" ht="19" customHeight="1" spans="1:20">
      <c r="A25" s="26" t="s">
        <v>119</v>
      </c>
      <c r="B25" s="27" t="s">
        <v>120</v>
      </c>
      <c r="C25" s="25">
        <v>0.165</v>
      </c>
      <c r="D25" s="27">
        <v>32</v>
      </c>
      <c r="E25" s="28">
        <v>3.54</v>
      </c>
      <c r="F25" s="29">
        <v>60</v>
      </c>
      <c r="G25" s="30">
        <f t="shared" si="0"/>
        <v>212.4</v>
      </c>
      <c r="H25" s="31">
        <v>20</v>
      </c>
      <c r="I25" s="32">
        <f t="shared" si="1"/>
        <v>3</v>
      </c>
      <c r="J25" s="33"/>
      <c r="K25" s="33"/>
      <c r="L25" s="33"/>
      <c r="M25" s="33"/>
      <c r="N25" s="33"/>
      <c r="O25" s="33"/>
      <c r="P25" s="33"/>
      <c r="Q25" s="33"/>
      <c r="R25" s="33"/>
      <c r="S25" s="33"/>
      <c r="T25" s="33"/>
    </row>
    <row r="26" ht="19" customHeight="1" spans="1:20">
      <c r="A26" s="25" t="s">
        <v>121</v>
      </c>
      <c r="B26" s="29" t="s">
        <v>122</v>
      </c>
      <c r="C26" s="25">
        <v>0.149</v>
      </c>
      <c r="D26" s="27">
        <v>34.2</v>
      </c>
      <c r="E26" s="28">
        <v>3.54</v>
      </c>
      <c r="F26" s="29">
        <v>40</v>
      </c>
      <c r="G26" s="30">
        <f t="shared" si="0"/>
        <v>141.6</v>
      </c>
      <c r="H26" s="31">
        <v>20</v>
      </c>
      <c r="I26" s="32">
        <f t="shared" si="1"/>
        <v>2</v>
      </c>
      <c r="J26" s="33"/>
      <c r="K26" s="33"/>
      <c r="L26" s="33"/>
      <c r="M26" s="33"/>
      <c r="N26" s="33"/>
      <c r="O26" s="33"/>
      <c r="P26" s="33"/>
      <c r="Q26" s="33"/>
      <c r="R26" s="33"/>
      <c r="S26" s="33"/>
      <c r="T26" s="33"/>
    </row>
    <row r="27" ht="19" customHeight="1" spans="1:20">
      <c r="A27" s="25" t="s">
        <v>123</v>
      </c>
      <c r="B27" s="29" t="s">
        <v>124</v>
      </c>
      <c r="C27" s="25">
        <v>0.159</v>
      </c>
      <c r="D27" s="27">
        <v>32</v>
      </c>
      <c r="E27" s="28">
        <v>3.54</v>
      </c>
      <c r="F27" s="29">
        <v>40</v>
      </c>
      <c r="G27" s="30">
        <f t="shared" si="0"/>
        <v>141.6</v>
      </c>
      <c r="H27" s="31">
        <v>20</v>
      </c>
      <c r="I27" s="32">
        <f t="shared" si="1"/>
        <v>2</v>
      </c>
      <c r="J27" s="33"/>
      <c r="K27" s="33"/>
      <c r="L27" s="33"/>
      <c r="M27" s="33"/>
      <c r="N27" s="33"/>
      <c r="O27" s="33"/>
      <c r="P27" s="33"/>
      <c r="Q27" s="33"/>
      <c r="R27" s="33"/>
      <c r="S27" s="33"/>
      <c r="T27" s="33"/>
    </row>
    <row r="28" ht="19" customHeight="1" spans="1:20">
      <c r="A28" s="42" t="s">
        <v>125</v>
      </c>
      <c r="B28" s="31" t="s">
        <v>126</v>
      </c>
      <c r="C28" s="25"/>
      <c r="D28" s="27"/>
      <c r="E28" s="28">
        <v>3.54</v>
      </c>
      <c r="F28" s="29">
        <v>40</v>
      </c>
      <c r="G28" s="30">
        <f t="shared" si="0"/>
        <v>141.6</v>
      </c>
      <c r="H28" s="31"/>
      <c r="I28" s="32" t="e">
        <f t="shared" si="1"/>
        <v>#DIV/0!</v>
      </c>
      <c r="J28" s="33"/>
      <c r="K28" s="33"/>
      <c r="L28" s="33"/>
      <c r="M28" s="33"/>
      <c r="N28" s="33"/>
      <c r="O28" s="33"/>
      <c r="P28" s="33"/>
      <c r="Q28" s="33"/>
      <c r="R28" s="33"/>
      <c r="S28" s="33"/>
      <c r="T28" s="33"/>
    </row>
    <row r="29" ht="19" customHeight="1" spans="1:20">
      <c r="A29" s="42" t="s">
        <v>127</v>
      </c>
      <c r="B29" s="31" t="s">
        <v>128</v>
      </c>
      <c r="C29" s="25"/>
      <c r="D29" s="27"/>
      <c r="E29" s="28">
        <v>3.54</v>
      </c>
      <c r="F29" s="29">
        <v>20</v>
      </c>
      <c r="G29" s="30">
        <f t="shared" si="0"/>
        <v>70.8</v>
      </c>
      <c r="H29" s="31"/>
      <c r="I29" s="32" t="e">
        <f t="shared" si="1"/>
        <v>#DIV/0!</v>
      </c>
      <c r="J29" s="33"/>
      <c r="K29" s="33"/>
      <c r="L29" s="33"/>
      <c r="M29" s="33"/>
      <c r="N29" s="33"/>
      <c r="O29" s="33"/>
      <c r="P29" s="33"/>
      <c r="Q29" s="33"/>
      <c r="R29" s="33"/>
      <c r="S29" s="33"/>
      <c r="T29" s="33"/>
    </row>
    <row r="30" ht="19" customHeight="1" spans="1:20">
      <c r="A30" s="42" t="s">
        <v>129</v>
      </c>
      <c r="B30" s="31" t="s">
        <v>130</v>
      </c>
      <c r="C30" s="25"/>
      <c r="D30" s="27"/>
      <c r="E30" s="28">
        <v>3.89</v>
      </c>
      <c r="F30" s="29">
        <v>40</v>
      </c>
      <c r="G30" s="30">
        <f t="shared" si="0"/>
        <v>155.6</v>
      </c>
      <c r="H30" s="31"/>
      <c r="I30" s="32" t="e">
        <f t="shared" si="1"/>
        <v>#DIV/0!</v>
      </c>
      <c r="J30" s="33"/>
      <c r="K30" s="33"/>
      <c r="L30" s="33"/>
      <c r="M30" s="33"/>
      <c r="N30" s="33"/>
      <c r="O30" s="33"/>
      <c r="P30" s="33"/>
      <c r="Q30" s="33"/>
      <c r="R30" s="33"/>
      <c r="S30" s="33"/>
      <c r="T30" s="33"/>
    </row>
    <row r="31" ht="19" customHeight="1" spans="1:20">
      <c r="A31" s="42" t="s">
        <v>131</v>
      </c>
      <c r="B31" s="31" t="s">
        <v>132</v>
      </c>
      <c r="C31" s="25"/>
      <c r="D31" s="27"/>
      <c r="E31" s="28">
        <v>3.89</v>
      </c>
      <c r="F31" s="29">
        <v>40</v>
      </c>
      <c r="G31" s="30">
        <f t="shared" si="0"/>
        <v>155.6</v>
      </c>
      <c r="H31" s="31"/>
      <c r="I31" s="32" t="e">
        <f t="shared" si="1"/>
        <v>#DIV/0!</v>
      </c>
      <c r="J31" s="33"/>
      <c r="K31" s="33"/>
      <c r="L31" s="33"/>
      <c r="M31" s="33"/>
      <c r="N31" s="33"/>
      <c r="O31" s="33"/>
      <c r="P31" s="33"/>
      <c r="Q31" s="33"/>
      <c r="R31" s="33"/>
      <c r="S31" s="33"/>
      <c r="T31" s="33"/>
    </row>
    <row r="32" ht="19" customHeight="1" spans="1:20">
      <c r="A32" s="42" t="s">
        <v>133</v>
      </c>
      <c r="B32" s="31" t="s">
        <v>134</v>
      </c>
      <c r="C32" s="25"/>
      <c r="D32" s="27"/>
      <c r="E32" s="28">
        <v>5.59</v>
      </c>
      <c r="F32" s="29">
        <v>40</v>
      </c>
      <c r="G32" s="30">
        <f t="shared" si="0"/>
        <v>223.6</v>
      </c>
      <c r="H32" s="31"/>
      <c r="I32" s="32" t="e">
        <f t="shared" si="1"/>
        <v>#DIV/0!</v>
      </c>
      <c r="J32" s="33"/>
      <c r="K32" s="33"/>
      <c r="L32" s="33"/>
      <c r="M32" s="33"/>
      <c r="N32" s="33"/>
      <c r="O32" s="33"/>
      <c r="P32" s="33"/>
      <c r="Q32" s="33"/>
      <c r="R32" s="33"/>
      <c r="S32" s="33"/>
      <c r="T32" s="33"/>
    </row>
    <row r="33" ht="19" customHeight="1" spans="1:20">
      <c r="A33" s="42" t="s">
        <v>135</v>
      </c>
      <c r="B33" s="31" t="s">
        <v>136</v>
      </c>
      <c r="C33" s="25"/>
      <c r="D33" s="27"/>
      <c r="E33" s="28">
        <v>5.59</v>
      </c>
      <c r="F33" s="29">
        <v>80</v>
      </c>
      <c r="G33" s="30">
        <f t="shared" si="0"/>
        <v>447.2</v>
      </c>
      <c r="H33" s="31"/>
      <c r="I33" s="32" t="e">
        <f t="shared" si="1"/>
        <v>#DIV/0!</v>
      </c>
      <c r="J33" s="33"/>
      <c r="K33" s="33"/>
      <c r="L33" s="33"/>
      <c r="M33" s="33"/>
      <c r="N33" s="33"/>
      <c r="O33" s="33"/>
      <c r="P33" s="33"/>
      <c r="Q33" s="33"/>
      <c r="R33" s="33"/>
      <c r="S33" s="33"/>
      <c r="T33" s="33"/>
    </row>
    <row r="34" ht="19" customHeight="1" spans="1:20">
      <c r="A34" s="42" t="s">
        <v>137</v>
      </c>
      <c r="B34" s="31" t="s">
        <v>138</v>
      </c>
      <c r="C34" s="25"/>
      <c r="D34" s="27"/>
      <c r="E34" s="28">
        <v>5.59</v>
      </c>
      <c r="F34" s="29">
        <v>36</v>
      </c>
      <c r="G34" s="30">
        <f t="shared" si="0"/>
        <v>201.24</v>
      </c>
      <c r="H34" s="31"/>
      <c r="I34" s="32" t="e">
        <f t="shared" si="1"/>
        <v>#DIV/0!</v>
      </c>
      <c r="J34" s="33"/>
      <c r="K34" s="33"/>
      <c r="L34" s="33"/>
      <c r="M34" s="33"/>
      <c r="N34" s="33"/>
      <c r="O34" s="33"/>
      <c r="P34" s="33"/>
      <c r="Q34" s="33"/>
      <c r="R34" s="33"/>
      <c r="S34" s="33"/>
      <c r="T34" s="33"/>
    </row>
    <row r="35" ht="19" customHeight="1" spans="1:20">
      <c r="A35" s="42" t="s">
        <v>139</v>
      </c>
      <c r="B35" s="31" t="s">
        <v>140</v>
      </c>
      <c r="C35" s="25"/>
      <c r="D35" s="27"/>
      <c r="E35" s="28">
        <v>1.56</v>
      </c>
      <c r="F35" s="29">
        <v>128</v>
      </c>
      <c r="G35" s="30">
        <f t="shared" si="0"/>
        <v>199.68</v>
      </c>
      <c r="H35" s="31"/>
      <c r="I35" s="32" t="e">
        <f t="shared" si="1"/>
        <v>#DIV/0!</v>
      </c>
      <c r="J35" s="33"/>
      <c r="K35" s="33"/>
      <c r="L35" s="33"/>
      <c r="M35" s="33"/>
      <c r="N35" s="33"/>
      <c r="O35" s="33"/>
      <c r="P35" s="33"/>
      <c r="Q35" s="33"/>
      <c r="R35" s="33"/>
      <c r="S35" s="33"/>
      <c r="T35" s="33"/>
    </row>
    <row r="36" ht="19" customHeight="1" spans="1:20">
      <c r="A36" s="42" t="s">
        <v>141</v>
      </c>
      <c r="B36" s="31" t="s">
        <v>142</v>
      </c>
      <c r="C36" s="25"/>
      <c r="D36" s="27"/>
      <c r="E36" s="28">
        <v>2.76</v>
      </c>
      <c r="F36" s="29">
        <v>40</v>
      </c>
      <c r="G36" s="30">
        <f t="shared" si="0"/>
        <v>110.4</v>
      </c>
      <c r="H36" s="31"/>
      <c r="I36" s="32" t="e">
        <f t="shared" si="1"/>
        <v>#DIV/0!</v>
      </c>
      <c r="J36" s="33"/>
      <c r="K36" s="33"/>
      <c r="L36" s="33"/>
      <c r="M36" s="33"/>
      <c r="N36" s="33"/>
      <c r="O36" s="33"/>
      <c r="P36" s="33"/>
      <c r="Q36" s="33"/>
      <c r="R36" s="33"/>
      <c r="S36" s="33"/>
      <c r="T36" s="33"/>
    </row>
    <row r="37" ht="19" customHeight="1" spans="1:20">
      <c r="A37" s="42" t="s">
        <v>143</v>
      </c>
      <c r="B37" s="31" t="s">
        <v>144</v>
      </c>
      <c r="C37" s="25"/>
      <c r="D37" s="27"/>
      <c r="E37" s="28">
        <v>5.38</v>
      </c>
      <c r="F37" s="29">
        <v>40</v>
      </c>
      <c r="G37" s="30">
        <f t="shared" si="0"/>
        <v>215.2</v>
      </c>
      <c r="H37" s="31"/>
      <c r="I37" s="32" t="e">
        <f t="shared" si="1"/>
        <v>#DIV/0!</v>
      </c>
      <c r="J37" s="33"/>
      <c r="K37" s="33"/>
      <c r="L37" s="33"/>
      <c r="M37" s="33"/>
      <c r="N37" s="33"/>
      <c r="O37" s="33"/>
      <c r="P37" s="33"/>
      <c r="Q37" s="33"/>
      <c r="R37" s="33"/>
      <c r="S37" s="33"/>
      <c r="T37" s="33"/>
    </row>
    <row r="38" ht="19" customHeight="1" spans="1:20">
      <c r="A38" s="42" t="s">
        <v>145</v>
      </c>
      <c r="B38" s="31" t="s">
        <v>146</v>
      </c>
      <c r="C38" s="25"/>
      <c r="D38" s="27"/>
      <c r="E38" s="28">
        <v>1.56</v>
      </c>
      <c r="F38" s="29">
        <v>60</v>
      </c>
      <c r="G38" s="30">
        <f t="shared" si="0"/>
        <v>93.6</v>
      </c>
      <c r="H38" s="31"/>
      <c r="I38" s="32" t="e">
        <f t="shared" si="1"/>
        <v>#DIV/0!</v>
      </c>
      <c r="J38" s="33"/>
      <c r="K38" s="33"/>
      <c r="L38" s="33"/>
      <c r="M38" s="33"/>
      <c r="N38" s="33"/>
      <c r="O38" s="33"/>
      <c r="P38" s="33"/>
      <c r="Q38" s="33"/>
      <c r="R38" s="33"/>
      <c r="S38" s="33"/>
      <c r="T38" s="33"/>
    </row>
    <row r="39" ht="19" customHeight="1" spans="1:20">
      <c r="A39" s="42" t="s">
        <v>147</v>
      </c>
      <c r="B39" s="31" t="s">
        <v>148</v>
      </c>
      <c r="C39" s="25"/>
      <c r="D39" s="27"/>
      <c r="E39" s="28">
        <v>4.18</v>
      </c>
      <c r="F39" s="29">
        <v>36</v>
      </c>
      <c r="G39" s="30">
        <f t="shared" si="0"/>
        <v>150.48</v>
      </c>
      <c r="H39" s="31"/>
      <c r="I39" s="32" t="e">
        <f t="shared" si="1"/>
        <v>#DIV/0!</v>
      </c>
      <c r="J39" s="33"/>
      <c r="K39" s="33"/>
      <c r="L39" s="33"/>
      <c r="M39" s="33"/>
      <c r="N39" s="33"/>
      <c r="O39" s="33"/>
      <c r="P39" s="33"/>
      <c r="Q39" s="33"/>
      <c r="R39" s="33"/>
      <c r="S39" s="33"/>
      <c r="T39" s="33"/>
    </row>
    <row r="40" ht="19" customHeight="1" spans="1:20">
      <c r="A40" s="42" t="s">
        <v>149</v>
      </c>
      <c r="B40" s="31" t="s">
        <v>150</v>
      </c>
      <c r="C40" s="25"/>
      <c r="D40" s="27"/>
      <c r="E40" s="28">
        <v>4.18</v>
      </c>
      <c r="F40" s="29">
        <v>32</v>
      </c>
      <c r="G40" s="30">
        <f t="shared" si="0"/>
        <v>133.76</v>
      </c>
      <c r="H40" s="31"/>
      <c r="I40" s="32" t="e">
        <f t="shared" si="1"/>
        <v>#DIV/0!</v>
      </c>
      <c r="J40" s="33"/>
      <c r="K40" s="33"/>
      <c r="L40" s="33"/>
      <c r="M40" s="33"/>
      <c r="N40" s="33"/>
      <c r="O40" s="33"/>
      <c r="P40" s="33"/>
      <c r="Q40" s="33"/>
      <c r="R40" s="33"/>
      <c r="S40" s="33"/>
      <c r="T40" s="33"/>
    </row>
    <row r="41" ht="19" customHeight="1" spans="1:20">
      <c r="A41" s="26" t="s">
        <v>151</v>
      </c>
      <c r="B41" s="27" t="s">
        <v>152</v>
      </c>
      <c r="C41" s="25">
        <v>0.085</v>
      </c>
      <c r="D41" s="27">
        <v>14.3</v>
      </c>
      <c r="E41" s="28">
        <v>3.96</v>
      </c>
      <c r="F41" s="29">
        <v>20</v>
      </c>
      <c r="G41" s="30">
        <f t="shared" si="0"/>
        <v>79.2</v>
      </c>
      <c r="H41" s="31">
        <v>20</v>
      </c>
      <c r="I41" s="32">
        <f t="shared" si="1"/>
        <v>1</v>
      </c>
      <c r="J41" s="33"/>
      <c r="K41" s="33"/>
      <c r="L41" s="33"/>
      <c r="M41" s="33"/>
      <c r="N41" s="33"/>
      <c r="O41" s="33"/>
      <c r="P41" s="33"/>
      <c r="Q41" s="33"/>
      <c r="R41" s="33"/>
      <c r="S41" s="33"/>
      <c r="T41" s="33"/>
    </row>
    <row r="42" ht="19" customHeight="1" spans="1:20">
      <c r="A42" s="26" t="s">
        <v>153</v>
      </c>
      <c r="B42" s="27" t="s">
        <v>154</v>
      </c>
      <c r="C42" s="25">
        <v>0.068</v>
      </c>
      <c r="D42" s="27">
        <v>12.6</v>
      </c>
      <c r="E42" s="28">
        <v>7.71</v>
      </c>
      <c r="F42" s="29">
        <v>40</v>
      </c>
      <c r="G42" s="30">
        <f t="shared" si="0"/>
        <v>308.4</v>
      </c>
      <c r="H42" s="31">
        <v>20</v>
      </c>
      <c r="I42" s="32">
        <f t="shared" si="1"/>
        <v>2</v>
      </c>
      <c r="J42" s="33"/>
      <c r="K42" s="33"/>
      <c r="L42" s="33"/>
      <c r="M42" s="33"/>
      <c r="N42" s="33"/>
      <c r="O42" s="33"/>
      <c r="P42" s="33"/>
      <c r="Q42" s="33"/>
      <c r="R42" s="33"/>
      <c r="S42" s="33"/>
      <c r="T42" s="33"/>
    </row>
    <row r="43" ht="19" customHeight="1" spans="1:20">
      <c r="A43" s="26" t="s">
        <v>155</v>
      </c>
      <c r="B43" s="27" t="s">
        <v>156</v>
      </c>
      <c r="C43" s="25">
        <v>0.345</v>
      </c>
      <c r="D43" s="27">
        <v>32.46</v>
      </c>
      <c r="E43" s="28">
        <v>4.18</v>
      </c>
      <c r="F43" s="29">
        <v>60</v>
      </c>
      <c r="G43" s="30">
        <f t="shared" si="0"/>
        <v>250.8</v>
      </c>
      <c r="H43" s="31">
        <v>20</v>
      </c>
      <c r="I43" s="32">
        <f t="shared" si="1"/>
        <v>3</v>
      </c>
      <c r="J43" s="33"/>
      <c r="K43" s="33"/>
      <c r="L43" s="33"/>
      <c r="M43" s="33"/>
      <c r="N43" s="33"/>
      <c r="O43" s="33"/>
      <c r="P43" s="33"/>
      <c r="Q43" s="33"/>
      <c r="R43" s="33"/>
      <c r="S43" s="33"/>
      <c r="T43" s="33"/>
    </row>
    <row r="44" ht="19" customHeight="1" spans="1:20">
      <c r="A44" s="26" t="s">
        <v>157</v>
      </c>
      <c r="B44" s="27" t="s">
        <v>158</v>
      </c>
      <c r="C44" s="25">
        <v>0.036</v>
      </c>
      <c r="D44" s="27">
        <v>4.992</v>
      </c>
      <c r="E44" s="28">
        <v>2.76</v>
      </c>
      <c r="F44" s="29">
        <v>24</v>
      </c>
      <c r="G44" s="30">
        <f t="shared" si="0"/>
        <v>66.24</v>
      </c>
      <c r="H44" s="31">
        <v>24</v>
      </c>
      <c r="I44" s="32">
        <f t="shared" si="1"/>
        <v>1</v>
      </c>
      <c r="J44" s="33"/>
      <c r="K44" s="33"/>
      <c r="L44" s="33"/>
      <c r="M44" s="33"/>
      <c r="N44" s="33"/>
      <c r="O44" s="33"/>
      <c r="P44" s="33"/>
      <c r="Q44" s="33"/>
      <c r="R44" s="33"/>
      <c r="S44" s="33"/>
      <c r="T44" s="33"/>
    </row>
    <row r="45" ht="19" customHeight="1" spans="1:20">
      <c r="A45" s="26" t="s">
        <v>159</v>
      </c>
      <c r="B45" s="27" t="s">
        <v>160</v>
      </c>
      <c r="C45" s="25">
        <v>0.036</v>
      </c>
      <c r="D45" s="27">
        <v>4.992</v>
      </c>
      <c r="E45" s="28">
        <v>2.76</v>
      </c>
      <c r="F45" s="29">
        <v>24</v>
      </c>
      <c r="G45" s="30">
        <f t="shared" si="0"/>
        <v>66.24</v>
      </c>
      <c r="H45" s="31">
        <v>24</v>
      </c>
      <c r="I45" s="32">
        <f t="shared" si="1"/>
        <v>1</v>
      </c>
      <c r="J45" s="33"/>
      <c r="K45" s="33"/>
      <c r="L45" s="33"/>
      <c r="M45" s="33"/>
      <c r="N45" s="33"/>
      <c r="O45" s="33"/>
      <c r="P45" s="33"/>
      <c r="Q45" s="33"/>
      <c r="R45" s="33"/>
      <c r="S45" s="33"/>
      <c r="T45" s="33"/>
    </row>
    <row r="46" ht="19" customHeight="1" spans="1:20">
      <c r="A46" s="26" t="s">
        <v>161</v>
      </c>
      <c r="B46" s="27" t="s">
        <v>162</v>
      </c>
      <c r="C46" s="25">
        <v>0.028</v>
      </c>
      <c r="D46" s="27">
        <v>17.6</v>
      </c>
      <c r="E46" s="28">
        <v>1.98</v>
      </c>
      <c r="F46" s="29">
        <v>80</v>
      </c>
      <c r="G46" s="30">
        <f t="shared" si="0"/>
        <v>158.4</v>
      </c>
      <c r="H46" s="31">
        <v>40</v>
      </c>
      <c r="I46" s="32">
        <f t="shared" si="1"/>
        <v>2</v>
      </c>
      <c r="J46" s="33"/>
      <c r="K46" s="33"/>
      <c r="L46" s="33"/>
      <c r="M46" s="33"/>
      <c r="N46" s="33"/>
      <c r="O46" s="33"/>
      <c r="P46" s="33"/>
      <c r="Q46" s="33"/>
      <c r="R46" s="33"/>
      <c r="S46" s="33"/>
      <c r="T46" s="33"/>
    </row>
    <row r="47" ht="19" customHeight="1" spans="1:20">
      <c r="A47" s="26" t="s">
        <v>163</v>
      </c>
      <c r="B47" s="27" t="s">
        <v>164</v>
      </c>
      <c r="C47" s="25">
        <v>0.028</v>
      </c>
      <c r="D47" s="27">
        <v>16.32</v>
      </c>
      <c r="E47" s="28">
        <v>1.98</v>
      </c>
      <c r="F47" s="29">
        <v>68</v>
      </c>
      <c r="G47" s="30">
        <f t="shared" si="0"/>
        <v>134.64</v>
      </c>
      <c r="H47" s="31">
        <v>34</v>
      </c>
      <c r="I47" s="32">
        <f t="shared" si="1"/>
        <v>2</v>
      </c>
      <c r="J47" s="33"/>
      <c r="K47" s="33"/>
      <c r="L47" s="33"/>
      <c r="M47" s="33"/>
      <c r="N47" s="33"/>
      <c r="O47" s="33"/>
      <c r="P47" s="33"/>
      <c r="Q47" s="33"/>
      <c r="R47" s="33"/>
      <c r="S47" s="33"/>
      <c r="T47" s="33"/>
    </row>
    <row r="48" ht="19" customHeight="1" spans="1:20">
      <c r="A48" s="26" t="s">
        <v>165</v>
      </c>
      <c r="B48" s="27" t="s">
        <v>166</v>
      </c>
      <c r="C48" s="25">
        <v>0.34</v>
      </c>
      <c r="D48" s="27">
        <v>50</v>
      </c>
      <c r="E48" s="28">
        <v>6.23</v>
      </c>
      <c r="F48" s="29">
        <v>80</v>
      </c>
      <c r="G48" s="30">
        <f t="shared" si="0"/>
        <v>498.4</v>
      </c>
      <c r="H48" s="31">
        <v>20</v>
      </c>
      <c r="I48" s="32">
        <f t="shared" si="1"/>
        <v>4</v>
      </c>
      <c r="J48" s="33"/>
      <c r="K48" s="33"/>
      <c r="L48" s="33"/>
      <c r="M48" s="33"/>
      <c r="N48" s="33"/>
      <c r="O48" s="33"/>
      <c r="P48" s="33"/>
      <c r="Q48" s="33"/>
      <c r="R48" s="33"/>
      <c r="S48" s="33"/>
      <c r="T48" s="33"/>
    </row>
    <row r="49" ht="19" customHeight="1" spans="1:20">
      <c r="A49" s="26" t="s">
        <v>167</v>
      </c>
      <c r="B49" s="27" t="s">
        <v>168</v>
      </c>
      <c r="C49" s="25">
        <v>0.014</v>
      </c>
      <c r="D49" s="27">
        <v>8.8</v>
      </c>
      <c r="E49" s="28">
        <v>1.98</v>
      </c>
      <c r="F49" s="29">
        <v>40</v>
      </c>
      <c r="G49" s="30">
        <f t="shared" si="0"/>
        <v>79.2</v>
      </c>
      <c r="H49" s="31">
        <v>40</v>
      </c>
      <c r="I49" s="32">
        <f t="shared" si="1"/>
        <v>1</v>
      </c>
      <c r="J49" s="33"/>
      <c r="K49" s="33"/>
      <c r="L49" s="33"/>
      <c r="M49" s="33"/>
      <c r="N49" s="33"/>
      <c r="O49" s="33"/>
      <c r="P49" s="33"/>
      <c r="Q49" s="33"/>
      <c r="R49" s="33"/>
      <c r="S49" s="33"/>
      <c r="T49" s="33"/>
    </row>
    <row r="50" ht="19" customHeight="1" spans="1:20">
      <c r="A50" s="26" t="s">
        <v>169</v>
      </c>
      <c r="B50" s="27" t="s">
        <v>170</v>
      </c>
      <c r="C50" s="25">
        <v>0.014</v>
      </c>
      <c r="D50" s="27">
        <v>8.36</v>
      </c>
      <c r="E50" s="28">
        <v>1.98</v>
      </c>
      <c r="F50" s="29">
        <v>38</v>
      </c>
      <c r="G50" s="30">
        <f t="shared" si="0"/>
        <v>75.24</v>
      </c>
      <c r="H50" s="31">
        <v>38</v>
      </c>
      <c r="I50" s="32">
        <f t="shared" si="1"/>
        <v>1</v>
      </c>
      <c r="J50" s="33"/>
      <c r="K50" s="33"/>
      <c r="L50" s="33"/>
      <c r="M50" s="33"/>
      <c r="N50" s="33"/>
      <c r="O50" s="33"/>
      <c r="P50" s="33"/>
      <c r="Q50" s="33"/>
      <c r="R50" s="33"/>
      <c r="S50" s="33"/>
      <c r="T50" s="33"/>
    </row>
    <row r="51" ht="19" customHeight="1" spans="1:20">
      <c r="A51" s="26" t="s">
        <v>171</v>
      </c>
      <c r="B51" s="27" t="s">
        <v>172</v>
      </c>
      <c r="C51" s="25">
        <v>0.014</v>
      </c>
      <c r="D51" s="27">
        <v>8.16</v>
      </c>
      <c r="E51" s="28">
        <v>1.98</v>
      </c>
      <c r="F51" s="29">
        <v>34</v>
      </c>
      <c r="G51" s="30">
        <f t="shared" si="0"/>
        <v>67.32</v>
      </c>
      <c r="H51" s="31">
        <v>34</v>
      </c>
      <c r="I51" s="32">
        <f t="shared" si="1"/>
        <v>1</v>
      </c>
      <c r="J51" s="33"/>
      <c r="K51" s="33"/>
      <c r="L51" s="33"/>
      <c r="M51" s="33"/>
      <c r="N51" s="33"/>
      <c r="O51" s="33"/>
      <c r="P51" s="33"/>
      <c r="Q51" s="33"/>
      <c r="R51" s="33"/>
      <c r="S51" s="33"/>
      <c r="T51" s="33"/>
    </row>
    <row r="52" ht="19" customHeight="1" spans="1:20">
      <c r="A52" s="26" t="s">
        <v>173</v>
      </c>
      <c r="B52" s="27" t="s">
        <v>174</v>
      </c>
      <c r="C52" s="25">
        <v>0.155</v>
      </c>
      <c r="D52" s="27">
        <v>43.2</v>
      </c>
      <c r="E52" s="28">
        <v>4.81</v>
      </c>
      <c r="F52" s="29">
        <v>36</v>
      </c>
      <c r="G52" s="30">
        <f t="shared" si="0"/>
        <v>173.16</v>
      </c>
      <c r="H52" s="31">
        <v>12</v>
      </c>
      <c r="I52" s="32">
        <f t="shared" si="1"/>
        <v>3</v>
      </c>
      <c r="J52" s="33"/>
      <c r="K52" s="33"/>
      <c r="L52" s="33"/>
      <c r="M52" s="33"/>
      <c r="N52" s="33"/>
      <c r="O52" s="33"/>
      <c r="P52" s="33"/>
      <c r="Q52" s="33"/>
      <c r="R52" s="33"/>
      <c r="S52" s="33"/>
      <c r="T52" s="33"/>
    </row>
    <row r="53" ht="19" customHeight="1" spans="1:20">
      <c r="A53" s="26" t="s">
        <v>175</v>
      </c>
      <c r="B53" s="27" t="s">
        <v>176</v>
      </c>
      <c r="C53" s="25">
        <v>0.103</v>
      </c>
      <c r="D53" s="27">
        <v>28.8</v>
      </c>
      <c r="E53" s="28">
        <v>4.81</v>
      </c>
      <c r="F53" s="29">
        <v>24</v>
      </c>
      <c r="G53" s="30">
        <f t="shared" si="0"/>
        <v>115.44</v>
      </c>
      <c r="H53" s="31">
        <v>12</v>
      </c>
      <c r="I53" s="32">
        <f t="shared" si="1"/>
        <v>2</v>
      </c>
      <c r="J53" s="33"/>
      <c r="K53" s="33"/>
      <c r="L53" s="33"/>
      <c r="M53" s="33"/>
      <c r="N53" s="33"/>
      <c r="O53" s="33"/>
      <c r="P53" s="33"/>
      <c r="Q53" s="33"/>
      <c r="R53" s="33"/>
      <c r="S53" s="33"/>
      <c r="T53" s="33"/>
    </row>
    <row r="54" ht="19" customHeight="1" spans="1:20">
      <c r="A54" s="43" t="s">
        <v>177</v>
      </c>
      <c r="B54" s="44" t="s">
        <v>178</v>
      </c>
      <c r="C54" s="45"/>
      <c r="D54" s="44"/>
      <c r="E54" s="46">
        <v>6.23</v>
      </c>
      <c r="F54" s="47">
        <v>32</v>
      </c>
      <c r="G54" s="48">
        <f t="shared" si="0"/>
        <v>199.36</v>
      </c>
      <c r="H54" s="49">
        <v>8</v>
      </c>
      <c r="I54" s="45">
        <f t="shared" si="1"/>
        <v>4</v>
      </c>
      <c r="J54" s="33"/>
      <c r="K54" s="33"/>
      <c r="L54" s="33"/>
      <c r="M54" s="33"/>
      <c r="N54" s="33"/>
      <c r="O54" s="33"/>
      <c r="P54" s="33"/>
      <c r="Q54" s="33"/>
      <c r="R54" s="33"/>
      <c r="S54" s="33"/>
      <c r="T54" s="33"/>
    </row>
    <row r="55" ht="19" customHeight="1" spans="1:20">
      <c r="A55" s="43" t="s">
        <v>179</v>
      </c>
      <c r="B55" s="44" t="s">
        <v>180</v>
      </c>
      <c r="C55" s="45"/>
      <c r="D55" s="44"/>
      <c r="E55" s="46">
        <v>6.23</v>
      </c>
      <c r="F55" s="47">
        <v>64</v>
      </c>
      <c r="G55" s="48">
        <f t="shared" si="0"/>
        <v>398.72</v>
      </c>
      <c r="H55" s="49">
        <v>8</v>
      </c>
      <c r="I55" s="45">
        <f t="shared" si="1"/>
        <v>8</v>
      </c>
      <c r="J55" s="33"/>
      <c r="K55" s="33"/>
      <c r="L55" s="33"/>
      <c r="M55" s="33"/>
      <c r="N55" s="33"/>
      <c r="O55" s="33"/>
      <c r="P55" s="33"/>
      <c r="Q55" s="33"/>
      <c r="R55" s="33"/>
      <c r="S55" s="33"/>
      <c r="T55" s="33"/>
    </row>
    <row r="56" ht="19" customHeight="1" spans="1:20">
      <c r="A56" s="43" t="s">
        <v>181</v>
      </c>
      <c r="B56" s="44" t="s">
        <v>182</v>
      </c>
      <c r="C56" s="45"/>
      <c r="D56" s="44"/>
      <c r="E56" s="48">
        <f>15.23*0.46</f>
        <v>7.0058</v>
      </c>
      <c r="F56" s="47">
        <v>64</v>
      </c>
      <c r="G56" s="48">
        <f t="shared" si="0"/>
        <v>448.3712</v>
      </c>
      <c r="H56" s="49">
        <v>8</v>
      </c>
      <c r="I56" s="45">
        <f t="shared" si="1"/>
        <v>8</v>
      </c>
      <c r="J56" s="33"/>
      <c r="K56" s="33"/>
      <c r="L56" s="33"/>
      <c r="M56" s="33"/>
      <c r="N56" s="33"/>
      <c r="O56" s="33"/>
      <c r="P56" s="33"/>
      <c r="Q56" s="33"/>
      <c r="R56" s="33"/>
      <c r="S56" s="33"/>
      <c r="T56" s="33"/>
    </row>
    <row r="57" ht="19" customHeight="1" spans="1:20">
      <c r="A57" s="43" t="s">
        <v>183</v>
      </c>
      <c r="B57" s="44" t="s">
        <v>184</v>
      </c>
      <c r="C57" s="45"/>
      <c r="D57" s="44"/>
      <c r="E57" s="48">
        <f>15.23*0.46</f>
        <v>7.0058</v>
      </c>
      <c r="F57" s="47">
        <v>64</v>
      </c>
      <c r="G57" s="48">
        <f t="shared" si="0"/>
        <v>448.3712</v>
      </c>
      <c r="H57" s="49">
        <v>8</v>
      </c>
      <c r="I57" s="45">
        <f t="shared" si="1"/>
        <v>8</v>
      </c>
      <c r="J57" s="33"/>
      <c r="K57" s="33"/>
      <c r="L57" s="33"/>
      <c r="M57" s="33"/>
      <c r="N57" s="33"/>
      <c r="O57" s="33"/>
      <c r="P57" s="33"/>
      <c r="Q57" s="33"/>
      <c r="R57" s="33"/>
      <c r="S57" s="33"/>
      <c r="T57" s="33"/>
    </row>
    <row r="58" ht="19" customHeight="1" spans="1:20">
      <c r="A58" s="43" t="s">
        <v>185</v>
      </c>
      <c r="B58" s="44" t="s">
        <v>186</v>
      </c>
      <c r="C58" s="45"/>
      <c r="D58" s="44"/>
      <c r="E58" s="46">
        <f>7.38*0.46</f>
        <v>3.3948</v>
      </c>
      <c r="F58" s="47">
        <v>20</v>
      </c>
      <c r="G58" s="48">
        <f t="shared" si="0"/>
        <v>67.896</v>
      </c>
      <c r="H58" s="49">
        <v>20</v>
      </c>
      <c r="I58" s="45">
        <f t="shared" si="1"/>
        <v>1</v>
      </c>
      <c r="J58" s="33"/>
      <c r="K58" s="33"/>
      <c r="L58" s="33"/>
      <c r="M58" s="33"/>
      <c r="N58" s="33"/>
      <c r="O58" s="33"/>
      <c r="P58" s="33"/>
      <c r="Q58" s="33"/>
      <c r="R58" s="33"/>
      <c r="S58" s="33"/>
      <c r="T58" s="33"/>
    </row>
    <row r="59" ht="19" customHeight="1" spans="1:20">
      <c r="A59" s="43" t="s">
        <v>187</v>
      </c>
      <c r="B59" s="44" t="s">
        <v>188</v>
      </c>
      <c r="C59" s="45"/>
      <c r="D59" s="44"/>
      <c r="E59" s="46">
        <f>7.38*0.46</f>
        <v>3.3948</v>
      </c>
      <c r="F59" s="47">
        <v>20</v>
      </c>
      <c r="G59" s="48">
        <f t="shared" si="0"/>
        <v>67.896</v>
      </c>
      <c r="H59" s="49">
        <v>20</v>
      </c>
      <c r="I59" s="45">
        <f t="shared" si="1"/>
        <v>1</v>
      </c>
      <c r="J59" s="33"/>
      <c r="K59" s="33"/>
      <c r="L59" s="33"/>
      <c r="M59" s="33"/>
      <c r="N59" s="33"/>
      <c r="O59" s="33"/>
      <c r="P59" s="33"/>
      <c r="Q59" s="33"/>
      <c r="R59" s="33"/>
      <c r="S59" s="33"/>
      <c r="T59" s="33"/>
    </row>
    <row r="60" ht="19" customHeight="1" spans="1:20">
      <c r="A60" s="43" t="s">
        <v>189</v>
      </c>
      <c r="B60" s="44" t="s">
        <v>190</v>
      </c>
      <c r="C60" s="45"/>
      <c r="D60" s="44"/>
      <c r="E60" s="46">
        <f>12.15*0.46</f>
        <v>5.589</v>
      </c>
      <c r="F60" s="47">
        <v>40</v>
      </c>
      <c r="G60" s="48">
        <f t="shared" si="0"/>
        <v>223.56</v>
      </c>
      <c r="H60" s="49">
        <v>20</v>
      </c>
      <c r="I60" s="45">
        <f t="shared" si="1"/>
        <v>2</v>
      </c>
      <c r="J60" s="33"/>
      <c r="K60" s="33"/>
      <c r="L60" s="33"/>
      <c r="M60" s="33"/>
      <c r="N60" s="33"/>
      <c r="O60" s="33"/>
      <c r="P60" s="33"/>
      <c r="Q60" s="33"/>
      <c r="R60" s="33"/>
      <c r="S60" s="33"/>
      <c r="T60" s="33"/>
    </row>
    <row r="61" ht="19" customHeight="1" spans="1:20">
      <c r="A61" s="43" t="s">
        <v>191</v>
      </c>
      <c r="B61" s="44" t="s">
        <v>192</v>
      </c>
      <c r="C61" s="45"/>
      <c r="D61" s="44"/>
      <c r="E61" s="46">
        <f>12.15*0.46</f>
        <v>5.589</v>
      </c>
      <c r="F61" s="47">
        <v>40</v>
      </c>
      <c r="G61" s="48">
        <f t="shared" si="0"/>
        <v>223.56</v>
      </c>
      <c r="H61" s="49">
        <v>20</v>
      </c>
      <c r="I61" s="45">
        <f t="shared" si="1"/>
        <v>2</v>
      </c>
      <c r="J61" s="33"/>
      <c r="K61" s="33"/>
      <c r="L61" s="33"/>
      <c r="M61" s="33"/>
      <c r="N61" s="33"/>
      <c r="O61" s="33"/>
      <c r="P61" s="33"/>
      <c r="Q61" s="33"/>
      <c r="R61" s="33"/>
      <c r="S61" s="33"/>
      <c r="T61" s="33"/>
    </row>
    <row r="62" ht="19" customHeight="1" spans="1:20">
      <c r="A62" s="43" t="s">
        <v>193</v>
      </c>
      <c r="B62" s="44" t="s">
        <v>194</v>
      </c>
      <c r="C62" s="45"/>
      <c r="D62" s="44"/>
      <c r="E62" s="46">
        <f>8.46*0.46</f>
        <v>3.8916</v>
      </c>
      <c r="F62" s="47">
        <v>48</v>
      </c>
      <c r="G62" s="48">
        <f t="shared" si="0"/>
        <v>186.7968</v>
      </c>
      <c r="H62" s="49">
        <v>24</v>
      </c>
      <c r="I62" s="45">
        <f t="shared" si="1"/>
        <v>2</v>
      </c>
      <c r="J62" s="33"/>
      <c r="K62" s="33"/>
      <c r="L62" s="33"/>
      <c r="M62" s="33"/>
      <c r="N62" s="33"/>
      <c r="O62" s="33"/>
      <c r="P62" s="33"/>
      <c r="Q62" s="33"/>
      <c r="R62" s="33"/>
      <c r="S62" s="33"/>
      <c r="T62" s="33"/>
    </row>
    <row r="63" ht="19" customHeight="1" spans="1:20">
      <c r="A63" s="43" t="s">
        <v>195</v>
      </c>
      <c r="B63" s="44" t="s">
        <v>196</v>
      </c>
      <c r="C63" s="45"/>
      <c r="D63" s="44"/>
      <c r="E63" s="46">
        <f>8.46*0.46</f>
        <v>3.8916</v>
      </c>
      <c r="F63" s="47">
        <v>48</v>
      </c>
      <c r="G63" s="48">
        <f t="shared" si="0"/>
        <v>186.7968</v>
      </c>
      <c r="H63" s="49">
        <v>24</v>
      </c>
      <c r="I63" s="45">
        <f t="shared" si="1"/>
        <v>2</v>
      </c>
      <c r="J63" s="33"/>
      <c r="K63" s="33"/>
      <c r="L63" s="33"/>
      <c r="M63" s="33"/>
      <c r="N63" s="33"/>
      <c r="O63" s="33"/>
      <c r="P63" s="33"/>
      <c r="Q63" s="33"/>
      <c r="R63" s="33"/>
      <c r="S63" s="33"/>
      <c r="T63" s="33"/>
    </row>
    <row r="64" ht="19" customHeight="1" spans="1:20">
      <c r="A64" s="27" t="s">
        <v>197</v>
      </c>
      <c r="B64" s="27" t="s">
        <v>198</v>
      </c>
      <c r="C64" s="25"/>
      <c r="D64" s="27"/>
      <c r="E64" s="28">
        <v>7.64</v>
      </c>
      <c r="F64" s="29">
        <v>1</v>
      </c>
      <c r="G64" s="30">
        <v>0</v>
      </c>
      <c r="H64" s="31"/>
      <c r="I64" s="32"/>
      <c r="J64" s="33"/>
      <c r="K64" s="33"/>
      <c r="L64" s="33"/>
      <c r="M64" s="33"/>
      <c r="N64" s="33"/>
      <c r="O64" s="33"/>
      <c r="P64" s="33"/>
      <c r="Q64" s="33"/>
      <c r="R64" s="33"/>
      <c r="S64" s="33"/>
      <c r="T64" s="33"/>
    </row>
    <row r="65" ht="19" customHeight="1" spans="1:20">
      <c r="A65" s="26" t="s">
        <v>199</v>
      </c>
      <c r="B65" s="27" t="s">
        <v>200</v>
      </c>
      <c r="C65" s="25"/>
      <c r="D65" s="27"/>
      <c r="E65" s="28">
        <v>7.06</v>
      </c>
      <c r="F65" s="29">
        <v>1</v>
      </c>
      <c r="G65" s="30">
        <v>0</v>
      </c>
      <c r="H65" s="31"/>
      <c r="I65" s="32"/>
      <c r="J65" s="33"/>
      <c r="K65" s="33"/>
      <c r="L65" s="33"/>
      <c r="M65" s="33"/>
      <c r="N65" s="33"/>
      <c r="O65" s="33"/>
      <c r="P65" s="33"/>
      <c r="Q65" s="33"/>
      <c r="R65" s="33"/>
      <c r="S65" s="33"/>
      <c r="T65" s="33"/>
    </row>
    <row r="66" ht="19" customHeight="1" spans="1:20">
      <c r="A66" s="26" t="s">
        <v>201</v>
      </c>
      <c r="B66" s="27" t="s">
        <v>202</v>
      </c>
      <c r="C66" s="25"/>
      <c r="D66" s="27"/>
      <c r="E66" s="28">
        <v>7.06</v>
      </c>
      <c r="F66" s="29">
        <v>1</v>
      </c>
      <c r="G66" s="30">
        <v>0</v>
      </c>
      <c r="H66" s="31"/>
      <c r="I66" s="32"/>
      <c r="J66" s="33"/>
      <c r="K66" s="33"/>
      <c r="L66" s="33"/>
      <c r="M66" s="33"/>
      <c r="N66" s="33"/>
      <c r="O66" s="33"/>
      <c r="P66" s="33"/>
      <c r="Q66" s="33"/>
      <c r="R66" s="33"/>
      <c r="S66" s="33"/>
      <c r="T66" s="33"/>
    </row>
    <row r="67" ht="19" customHeight="1" spans="1:20">
      <c r="A67" s="26" t="s">
        <v>203</v>
      </c>
      <c r="B67" s="27" t="s">
        <v>204</v>
      </c>
      <c r="C67" s="25"/>
      <c r="D67" s="27"/>
      <c r="E67" s="28">
        <v>7.06</v>
      </c>
      <c r="F67" s="29">
        <v>1</v>
      </c>
      <c r="G67" s="30">
        <v>0</v>
      </c>
      <c r="H67" s="31"/>
      <c r="I67" s="32"/>
      <c r="J67" s="33"/>
      <c r="K67" s="33"/>
      <c r="L67" s="33"/>
      <c r="M67" s="33"/>
      <c r="N67" s="33"/>
      <c r="O67" s="33"/>
      <c r="P67" s="33"/>
      <c r="Q67" s="33"/>
      <c r="R67" s="33"/>
      <c r="S67" s="33"/>
      <c r="T67" s="33"/>
    </row>
    <row r="68" ht="19" customHeight="1" spans="1:20">
      <c r="A68" s="26" t="s">
        <v>193</v>
      </c>
      <c r="B68" s="27" t="s">
        <v>194</v>
      </c>
      <c r="C68" s="25"/>
      <c r="D68" s="27"/>
      <c r="E68" s="28">
        <v>3.89</v>
      </c>
      <c r="F68" s="29">
        <v>1</v>
      </c>
      <c r="G68" s="30">
        <v>0</v>
      </c>
      <c r="H68" s="31"/>
      <c r="I68" s="32"/>
      <c r="J68" s="33"/>
      <c r="K68" s="33"/>
      <c r="L68" s="33"/>
      <c r="M68" s="33"/>
      <c r="N68" s="33"/>
      <c r="O68" s="33"/>
      <c r="P68" s="33"/>
      <c r="Q68" s="33"/>
      <c r="R68" s="33"/>
      <c r="S68" s="33"/>
      <c r="T68" s="33"/>
    </row>
    <row r="69" ht="19" customHeight="1" spans="1:20">
      <c r="A69" s="26" t="s">
        <v>205</v>
      </c>
      <c r="B69" s="27" t="s">
        <v>206</v>
      </c>
      <c r="C69" s="25"/>
      <c r="D69" s="27"/>
      <c r="E69" s="28">
        <v>12.6</v>
      </c>
      <c r="F69" s="29">
        <v>1</v>
      </c>
      <c r="G69" s="30">
        <v>0</v>
      </c>
      <c r="H69" s="31"/>
      <c r="I69" s="32"/>
      <c r="J69" s="33"/>
      <c r="K69" s="33"/>
      <c r="L69" s="33"/>
      <c r="M69" s="33"/>
      <c r="N69" s="33"/>
      <c r="O69" s="33"/>
      <c r="P69" s="33"/>
      <c r="Q69" s="33"/>
      <c r="R69" s="33"/>
      <c r="S69" s="33"/>
      <c r="T69" s="33"/>
    </row>
    <row r="70" ht="19" customHeight="1" spans="1:20">
      <c r="A70" s="29" t="s">
        <v>207</v>
      </c>
      <c r="B70" s="29" t="s">
        <v>208</v>
      </c>
      <c r="C70" s="25"/>
      <c r="D70" s="27"/>
      <c r="E70" s="28">
        <v>9.06</v>
      </c>
      <c r="F70" s="29">
        <v>1</v>
      </c>
      <c r="G70" s="30">
        <v>0</v>
      </c>
      <c r="H70" s="31"/>
      <c r="I70" s="32"/>
      <c r="J70" s="33"/>
      <c r="K70" s="33"/>
      <c r="L70" s="33"/>
      <c r="M70" s="33"/>
      <c r="N70" s="33"/>
      <c r="O70" s="33"/>
      <c r="P70" s="33"/>
      <c r="Q70" s="33"/>
      <c r="R70" s="33"/>
      <c r="S70" s="33"/>
      <c r="T70" s="33"/>
    </row>
    <row r="71" ht="19" customHeight="1" spans="1:20">
      <c r="A71" s="50" t="s">
        <v>209</v>
      </c>
      <c r="B71" s="29" t="s">
        <v>210</v>
      </c>
      <c r="C71" s="25"/>
      <c r="D71" s="27"/>
      <c r="E71" s="28">
        <v>9.06</v>
      </c>
      <c r="F71" s="29">
        <v>1</v>
      </c>
      <c r="G71" s="30">
        <v>0</v>
      </c>
      <c r="H71" s="31"/>
      <c r="I71" s="32"/>
      <c r="J71" s="33"/>
      <c r="K71" s="33"/>
      <c r="L71" s="33"/>
      <c r="M71" s="33"/>
      <c r="N71" s="33"/>
      <c r="O71" s="33"/>
      <c r="P71" s="33"/>
      <c r="Q71" s="33"/>
      <c r="R71" s="33"/>
      <c r="S71" s="33"/>
      <c r="T71" s="33"/>
    </row>
    <row r="72" ht="19" customHeight="1" spans="1:20">
      <c r="A72" s="29" t="s">
        <v>211</v>
      </c>
      <c r="B72" s="29" t="s">
        <v>212</v>
      </c>
      <c r="C72" s="25"/>
      <c r="D72" s="27"/>
      <c r="E72" s="28">
        <v>3.89</v>
      </c>
      <c r="F72" s="51">
        <v>1</v>
      </c>
      <c r="G72" s="30">
        <v>0</v>
      </c>
      <c r="H72" s="52"/>
      <c r="I72" s="32"/>
      <c r="J72" s="33"/>
      <c r="K72" s="33"/>
      <c r="L72" s="33"/>
      <c r="M72" s="33"/>
      <c r="N72" s="33"/>
      <c r="O72" s="33"/>
      <c r="P72" s="33"/>
      <c r="Q72" s="33"/>
      <c r="R72" s="33"/>
      <c r="S72" s="33"/>
      <c r="T72" s="33"/>
    </row>
    <row r="73" ht="19" customHeight="1" spans="1:20">
      <c r="A73" s="29" t="s">
        <v>213</v>
      </c>
      <c r="B73" s="29" t="s">
        <v>214</v>
      </c>
      <c r="C73" s="25"/>
      <c r="D73" s="27"/>
      <c r="E73" s="28">
        <v>4.6</v>
      </c>
      <c r="F73" s="51">
        <v>1</v>
      </c>
      <c r="G73" s="30">
        <v>0</v>
      </c>
      <c r="H73" s="52"/>
      <c r="I73" s="32"/>
      <c r="J73" s="33"/>
      <c r="K73" s="33"/>
      <c r="L73" s="33"/>
      <c r="M73" s="33"/>
      <c r="N73" s="33"/>
      <c r="O73" s="33"/>
      <c r="P73" s="33"/>
      <c r="Q73" s="33"/>
      <c r="R73" s="33"/>
      <c r="S73" s="33"/>
      <c r="T73" s="33"/>
    </row>
    <row r="74" ht="19" customHeight="1" spans="1:20">
      <c r="A74" s="29" t="s">
        <v>215</v>
      </c>
      <c r="B74" s="29" t="s">
        <v>216</v>
      </c>
      <c r="C74" s="25"/>
      <c r="D74" s="27"/>
      <c r="E74" s="28">
        <v>3.89</v>
      </c>
      <c r="F74" s="51">
        <v>1</v>
      </c>
      <c r="G74" s="30">
        <v>0</v>
      </c>
      <c r="H74" s="52"/>
      <c r="I74" s="32"/>
      <c r="J74" s="33"/>
      <c r="K74" s="33"/>
      <c r="L74" s="33"/>
      <c r="M74" s="33"/>
      <c r="N74" s="33"/>
      <c r="O74" s="33"/>
      <c r="P74" s="33"/>
      <c r="Q74" s="33"/>
      <c r="R74" s="33"/>
      <c r="S74" s="33"/>
      <c r="T74" s="33"/>
    </row>
    <row r="75" ht="19" customHeight="1" spans="1:20">
      <c r="A75" s="29" t="s">
        <v>217</v>
      </c>
      <c r="B75" s="29" t="s">
        <v>218</v>
      </c>
      <c r="C75" s="25"/>
      <c r="D75" s="27"/>
      <c r="E75" s="28">
        <v>5.31</v>
      </c>
      <c r="F75" s="51">
        <v>1</v>
      </c>
      <c r="G75" s="53">
        <v>0</v>
      </c>
      <c r="H75" s="52"/>
      <c r="I75" s="32"/>
      <c r="J75" s="33"/>
      <c r="K75" s="33"/>
      <c r="L75" s="33"/>
      <c r="M75" s="33"/>
      <c r="N75" s="33"/>
      <c r="O75" s="33"/>
      <c r="P75" s="33"/>
      <c r="Q75" s="33"/>
      <c r="R75" s="33"/>
      <c r="S75" s="33"/>
      <c r="T75" s="33"/>
    </row>
    <row r="76" ht="19" customHeight="1" spans="1:20">
      <c r="A76" s="54" t="s">
        <v>219</v>
      </c>
      <c r="B76" s="31" t="s">
        <v>220</v>
      </c>
      <c r="C76" s="55"/>
      <c r="D76" s="56"/>
      <c r="E76" s="28">
        <v>0.14</v>
      </c>
      <c r="F76" s="51">
        <v>200</v>
      </c>
      <c r="G76" s="53">
        <v>0</v>
      </c>
      <c r="H76" s="52"/>
      <c r="I76" s="32"/>
      <c r="J76" s="33"/>
      <c r="K76" s="33"/>
      <c r="L76" s="33"/>
      <c r="M76" s="33"/>
      <c r="N76" s="33"/>
      <c r="O76" s="33"/>
      <c r="P76" s="33"/>
      <c r="Q76" s="33"/>
      <c r="R76" s="33"/>
      <c r="S76" s="33"/>
      <c r="T76" s="33"/>
    </row>
    <row r="77" ht="19" customHeight="1" spans="1:20">
      <c r="A77" s="54" t="s">
        <v>221</v>
      </c>
      <c r="B77" s="31" t="s">
        <v>222</v>
      </c>
      <c r="C77" s="55"/>
      <c r="D77" s="56"/>
      <c r="E77" s="28">
        <v>0.28</v>
      </c>
      <c r="F77" s="51">
        <v>200</v>
      </c>
      <c r="G77" s="53">
        <v>0</v>
      </c>
      <c r="H77" s="52"/>
      <c r="I77" s="32"/>
      <c r="J77" s="33"/>
      <c r="K77" s="33"/>
      <c r="L77" s="33"/>
      <c r="M77" s="33"/>
      <c r="N77" s="33"/>
      <c r="O77" s="33"/>
      <c r="P77" s="33"/>
      <c r="Q77" s="33"/>
      <c r="R77" s="33"/>
      <c r="S77" s="33"/>
      <c r="T77" s="33"/>
    </row>
    <row r="78" ht="19" customHeight="1" spans="1:20">
      <c r="A78" s="57" t="s">
        <v>223</v>
      </c>
      <c r="B78" s="49" t="s">
        <v>224</v>
      </c>
      <c r="C78" s="58"/>
      <c r="D78" s="59"/>
      <c r="E78" s="60"/>
      <c r="F78" s="61">
        <v>1</v>
      </c>
      <c r="G78" s="62">
        <v>0</v>
      </c>
      <c r="H78" s="63"/>
      <c r="I78" s="45"/>
      <c r="J78" s="33"/>
      <c r="K78" s="33"/>
      <c r="L78" s="33"/>
      <c r="M78" s="33"/>
      <c r="N78" s="33"/>
      <c r="O78" s="33"/>
      <c r="P78" s="33"/>
      <c r="Q78" s="33"/>
      <c r="R78" s="33"/>
      <c r="S78" s="33"/>
      <c r="T78" s="33"/>
    </row>
    <row r="79" ht="19" customHeight="1" spans="1:20">
      <c r="A79" s="57" t="s">
        <v>225</v>
      </c>
      <c r="B79" s="49" t="s">
        <v>226</v>
      </c>
      <c r="C79" s="58"/>
      <c r="D79" s="59"/>
      <c r="E79" s="60"/>
      <c r="F79" s="61">
        <v>1</v>
      </c>
      <c r="G79" s="62">
        <v>0</v>
      </c>
      <c r="H79" s="63"/>
      <c r="I79" s="45"/>
      <c r="J79" s="33"/>
      <c r="K79" s="33"/>
      <c r="L79" s="33"/>
      <c r="M79" s="33"/>
      <c r="N79" s="33"/>
      <c r="O79" s="33"/>
      <c r="P79" s="33"/>
      <c r="Q79" s="33"/>
      <c r="R79" s="33"/>
      <c r="S79" s="33"/>
      <c r="T79" s="33"/>
    </row>
    <row r="80" ht="19" customHeight="1" spans="1:20">
      <c r="A80" s="57" t="s">
        <v>227</v>
      </c>
      <c r="B80" s="49" t="s">
        <v>228</v>
      </c>
      <c r="C80" s="58"/>
      <c r="D80" s="59"/>
      <c r="E80" s="60"/>
      <c r="F80" s="61">
        <v>1</v>
      </c>
      <c r="G80" s="62">
        <v>0</v>
      </c>
      <c r="H80" s="63"/>
      <c r="I80" s="45"/>
      <c r="J80" s="33"/>
      <c r="K80" s="33"/>
      <c r="L80" s="33"/>
      <c r="M80" s="33"/>
      <c r="N80" s="33"/>
      <c r="O80" s="33"/>
      <c r="P80" s="33"/>
      <c r="Q80" s="33"/>
      <c r="R80" s="33"/>
      <c r="S80" s="33"/>
      <c r="T80" s="33"/>
    </row>
    <row r="81" ht="19" customHeight="1" spans="1:20">
      <c r="A81" s="57" t="s">
        <v>229</v>
      </c>
      <c r="B81" s="49" t="s">
        <v>230</v>
      </c>
      <c r="C81" s="58"/>
      <c r="D81" s="59"/>
      <c r="E81" s="60"/>
      <c r="F81" s="61">
        <v>1</v>
      </c>
      <c r="G81" s="62">
        <v>0</v>
      </c>
      <c r="H81" s="63"/>
      <c r="I81" s="45"/>
      <c r="J81" s="33"/>
      <c r="K81" s="33"/>
      <c r="L81" s="33"/>
      <c r="M81" s="33"/>
      <c r="N81" s="33"/>
      <c r="O81" s="33"/>
      <c r="P81" s="33"/>
      <c r="Q81" s="33"/>
      <c r="R81" s="33"/>
      <c r="S81" s="33"/>
      <c r="T81" s="33"/>
    </row>
    <row r="82" ht="19" customHeight="1" spans="1:20">
      <c r="A82" s="57" t="s">
        <v>231</v>
      </c>
      <c r="B82" s="49" t="s">
        <v>232</v>
      </c>
      <c r="C82" s="58"/>
      <c r="D82" s="59"/>
      <c r="E82" s="60"/>
      <c r="F82" s="61">
        <v>1</v>
      </c>
      <c r="G82" s="62">
        <v>0</v>
      </c>
      <c r="H82" s="63"/>
      <c r="I82" s="45"/>
      <c r="J82" s="33"/>
      <c r="K82" s="33"/>
      <c r="L82" s="33"/>
      <c r="M82" s="33"/>
      <c r="N82" s="33"/>
      <c r="O82" s="33"/>
      <c r="P82" s="33"/>
      <c r="Q82" s="33"/>
      <c r="R82" s="33"/>
      <c r="S82" s="33"/>
      <c r="T82" s="33"/>
    </row>
    <row r="83" ht="19" customHeight="1" spans="1:20">
      <c r="A83" s="57" t="s">
        <v>233</v>
      </c>
      <c r="B83" s="49" t="s">
        <v>234</v>
      </c>
      <c r="C83" s="58"/>
      <c r="D83" s="59"/>
      <c r="E83" s="60"/>
      <c r="F83" s="61">
        <v>1</v>
      </c>
      <c r="G83" s="62">
        <v>0</v>
      </c>
      <c r="H83" s="63"/>
      <c r="I83" s="45"/>
      <c r="J83" s="33"/>
      <c r="K83" s="33"/>
      <c r="L83" s="33"/>
      <c r="M83" s="33"/>
      <c r="N83" s="33"/>
      <c r="O83" s="33"/>
      <c r="P83" s="33"/>
      <c r="Q83" s="33"/>
      <c r="R83" s="33"/>
      <c r="S83" s="33"/>
      <c r="T83" s="33"/>
    </row>
    <row r="84" ht="19" customHeight="1" spans="1:20">
      <c r="A84" s="57" t="s">
        <v>235</v>
      </c>
      <c r="B84" s="49" t="s">
        <v>236</v>
      </c>
      <c r="C84" s="58"/>
      <c r="D84" s="59"/>
      <c r="E84" s="60"/>
      <c r="F84" s="61">
        <v>1</v>
      </c>
      <c r="G84" s="62">
        <v>0</v>
      </c>
      <c r="H84" s="63"/>
      <c r="I84" s="45"/>
      <c r="J84" s="33"/>
      <c r="K84" s="33"/>
      <c r="L84" s="33"/>
      <c r="M84" s="33"/>
      <c r="N84" s="33"/>
      <c r="O84" s="33"/>
      <c r="P84" s="33"/>
      <c r="Q84" s="33"/>
      <c r="R84" s="33"/>
      <c r="S84" s="33"/>
      <c r="T84" s="33"/>
    </row>
    <row r="85" ht="19" customHeight="1" spans="1:20">
      <c r="A85" s="57" t="s">
        <v>237</v>
      </c>
      <c r="B85" s="49" t="s">
        <v>238</v>
      </c>
      <c r="C85" s="58"/>
      <c r="D85" s="59"/>
      <c r="E85" s="60"/>
      <c r="F85" s="61">
        <v>1</v>
      </c>
      <c r="G85" s="62">
        <v>0</v>
      </c>
      <c r="H85" s="63"/>
      <c r="I85" s="45"/>
      <c r="J85" s="33"/>
      <c r="K85" s="33"/>
      <c r="L85" s="33"/>
      <c r="M85" s="33"/>
      <c r="N85" s="33"/>
      <c r="O85" s="33"/>
      <c r="P85" s="33"/>
      <c r="Q85" s="33"/>
      <c r="R85" s="33"/>
      <c r="S85" s="33"/>
      <c r="T85" s="33"/>
    </row>
    <row r="86" ht="19" customHeight="1" spans="1:20">
      <c r="A86" s="57" t="s">
        <v>239</v>
      </c>
      <c r="B86" s="49" t="s">
        <v>240</v>
      </c>
      <c r="C86" s="58"/>
      <c r="D86" s="59"/>
      <c r="E86" s="60"/>
      <c r="F86" s="61">
        <v>1</v>
      </c>
      <c r="G86" s="62">
        <v>0</v>
      </c>
      <c r="H86" s="63"/>
      <c r="I86" s="45"/>
      <c r="J86" s="33"/>
      <c r="K86" s="33"/>
      <c r="L86" s="33"/>
      <c r="M86" s="33"/>
      <c r="N86" s="33"/>
      <c r="O86" s="33"/>
      <c r="P86" s="33"/>
      <c r="Q86" s="33"/>
      <c r="R86" s="33"/>
      <c r="S86" s="33"/>
      <c r="T86" s="33"/>
    </row>
    <row r="87" ht="19" customHeight="1" spans="1:20">
      <c r="A87" s="57" t="s">
        <v>241</v>
      </c>
      <c r="B87" s="49" t="s">
        <v>242</v>
      </c>
      <c r="C87" s="58"/>
      <c r="D87" s="59"/>
      <c r="E87" s="60"/>
      <c r="F87" s="61">
        <v>1</v>
      </c>
      <c r="G87" s="62">
        <v>0</v>
      </c>
      <c r="H87" s="63"/>
      <c r="I87" s="45"/>
      <c r="J87" s="33"/>
      <c r="K87" s="33"/>
      <c r="L87" s="33"/>
      <c r="M87" s="33"/>
      <c r="N87" s="33"/>
      <c r="O87" s="33"/>
      <c r="P87" s="33"/>
      <c r="Q87" s="33"/>
      <c r="R87" s="33"/>
      <c r="S87" s="33"/>
      <c r="T87" s="33"/>
    </row>
    <row r="88" ht="19" customHeight="1" spans="1:20">
      <c r="A88" s="57" t="s">
        <v>243</v>
      </c>
      <c r="B88" s="49" t="s">
        <v>244</v>
      </c>
      <c r="C88" s="58"/>
      <c r="D88" s="59"/>
      <c r="E88" s="60"/>
      <c r="F88" s="61">
        <v>1</v>
      </c>
      <c r="G88" s="62">
        <v>0</v>
      </c>
      <c r="H88" s="63"/>
      <c r="I88" s="45"/>
      <c r="J88" s="33"/>
      <c r="K88" s="33"/>
      <c r="L88" s="33"/>
      <c r="M88" s="33"/>
      <c r="N88" s="33"/>
      <c r="O88" s="33"/>
      <c r="P88" s="33"/>
      <c r="Q88" s="33"/>
      <c r="R88" s="33"/>
      <c r="S88" s="33"/>
      <c r="T88" s="33"/>
    </row>
    <row r="89" ht="19" customHeight="1" spans="1:20">
      <c r="A89" s="57" t="s">
        <v>245</v>
      </c>
      <c r="B89" s="49" t="s">
        <v>246</v>
      </c>
      <c r="C89" s="58"/>
      <c r="D89" s="59"/>
      <c r="E89" s="60"/>
      <c r="F89" s="61">
        <v>1</v>
      </c>
      <c r="G89" s="62">
        <v>0</v>
      </c>
      <c r="H89" s="63"/>
      <c r="I89" s="45"/>
      <c r="J89" s="33"/>
      <c r="K89" s="33"/>
      <c r="L89" s="33"/>
      <c r="M89" s="33"/>
      <c r="N89" s="33"/>
      <c r="O89" s="33"/>
      <c r="P89" s="33"/>
      <c r="Q89" s="33"/>
      <c r="R89" s="33"/>
      <c r="S89" s="33"/>
      <c r="T89" s="33"/>
    </row>
    <row r="90" ht="19" customHeight="1" spans="1:20">
      <c r="A90" s="57" t="s">
        <v>247</v>
      </c>
      <c r="B90" s="49" t="s">
        <v>248</v>
      </c>
      <c r="C90" s="58"/>
      <c r="D90" s="59"/>
      <c r="E90" s="60"/>
      <c r="F90" s="61">
        <v>1</v>
      </c>
      <c r="G90" s="62">
        <v>0</v>
      </c>
      <c r="H90" s="63"/>
      <c r="I90" s="45"/>
      <c r="J90" s="33"/>
      <c r="K90" s="33"/>
      <c r="L90" s="33"/>
      <c r="M90" s="33"/>
      <c r="N90" s="33"/>
      <c r="O90" s="33"/>
      <c r="P90" s="33"/>
      <c r="Q90" s="33"/>
      <c r="R90" s="33"/>
      <c r="S90" s="33"/>
      <c r="T90" s="33"/>
    </row>
    <row r="91" ht="19" customHeight="1" spans="1:20">
      <c r="A91" s="54"/>
      <c r="B91" s="31"/>
      <c r="C91" s="55"/>
      <c r="D91" s="56"/>
      <c r="E91" s="64"/>
      <c r="F91" s="51"/>
      <c r="G91" s="53"/>
      <c r="H91" s="52"/>
      <c r="I91" s="32"/>
      <c r="J91" s="33"/>
      <c r="K91" s="33"/>
      <c r="L91" s="33"/>
      <c r="M91" s="33"/>
      <c r="N91" s="33"/>
      <c r="O91" s="33"/>
      <c r="P91" s="33"/>
      <c r="Q91" s="33"/>
      <c r="R91" s="33"/>
      <c r="S91" s="33"/>
      <c r="T91" s="33"/>
    </row>
    <row r="92" ht="20" customHeight="1" spans="1:20">
      <c r="A92" s="65" t="s">
        <v>71</v>
      </c>
      <c r="B92" s="27"/>
      <c r="C92" s="66">
        <f>SUM(C12:C71)</f>
        <v>6.544</v>
      </c>
      <c r="D92" s="67">
        <f>SUM(D12:D71)</f>
        <v>1114.634</v>
      </c>
      <c r="E92" s="67"/>
      <c r="F92" s="67">
        <f>SUM(F12:F87)</f>
        <v>4172</v>
      </c>
      <c r="G92" s="68">
        <f>SUM(G12:G89)</f>
        <v>18101.888</v>
      </c>
      <c r="H92" s="69"/>
      <c r="I92" s="32" t="e">
        <f>SUM(I12:I87)</f>
        <v>#DIV/0!</v>
      </c>
    </row>
    <row r="93" ht="23" customHeight="1" spans="1:20">
      <c r="A93" s="10" t="s">
        <v>74</v>
      </c>
      <c r="B93" s="70"/>
      <c r="C93" s="4">
        <f>C92*1.1</f>
        <v>7.1984</v>
      </c>
      <c r="D93" s="4">
        <f>D92*1.1</f>
        <v>1226.0974</v>
      </c>
      <c r="E93" s="17"/>
      <c r="F93" s="71"/>
      <c r="G93" s="4"/>
      <c r="H93" s="4"/>
      <c r="I93" s="2"/>
    </row>
    <row r="94" ht="19" customHeight="1" spans="1:20">
      <c r="A94" s="33" t="s">
        <v>249</v>
      </c>
      <c r="B94" s="33"/>
      <c r="C94" s="33"/>
      <c r="D94" s="33"/>
      <c r="E94" s="72"/>
      <c r="F94" s="71"/>
      <c r="G94" s="33"/>
      <c r="H94" s="4"/>
      <c r="I94" s="2"/>
    </row>
    <row r="95" ht="19" customHeight="1" spans="1:20">
      <c r="A95" s="73" t="s">
        <v>250</v>
      </c>
      <c r="B95" s="4"/>
      <c r="C95" s="4"/>
      <c r="D95" s="4"/>
      <c r="E95" s="17"/>
      <c r="F95" s="71"/>
      <c r="G95" s="4"/>
      <c r="H95" s="4"/>
      <c r="I95" s="2"/>
    </row>
    <row r="96" ht="19" customHeight="1" spans="1:20">
      <c r="A96" s="73"/>
      <c r="B96" s="4"/>
      <c r="C96" s="4"/>
      <c r="D96" s="4"/>
      <c r="E96" s="17"/>
      <c r="F96" s="18"/>
      <c r="G96" s="4"/>
      <c r="H96" s="4"/>
      <c r="I96" s="2"/>
    </row>
    <row r="97" ht="19" customHeight="1" spans="1:9">
      <c r="A97" s="74" t="s">
        <v>251</v>
      </c>
      <c r="B97" s="73"/>
      <c r="C97" s="4"/>
      <c r="D97" s="4"/>
      <c r="E97" s="17"/>
      <c r="F97" s="18"/>
      <c r="G97" s="4"/>
      <c r="H97" s="4"/>
      <c r="I97" s="2"/>
    </row>
    <row r="98" ht="19" customHeight="1" spans="1:9">
      <c r="A98" s="4" t="s">
        <v>252</v>
      </c>
      <c r="B98" s="9"/>
      <c r="C98" s="4"/>
      <c r="D98" s="4"/>
      <c r="E98" s="17"/>
      <c r="F98" s="18"/>
      <c r="G98" s="4"/>
      <c r="H98" s="4"/>
      <c r="I98" s="2"/>
    </row>
    <row r="99" ht="19" customHeight="1" spans="1:9">
      <c r="A99" s="4" t="s">
        <v>253</v>
      </c>
      <c r="B99" s="4"/>
      <c r="C99" s="17"/>
      <c r="D99" s="18"/>
      <c r="E99" s="4"/>
    </row>
    <row r="100" ht="19" customHeight="1" spans="1:9">
      <c r="A100" s="4" t="s">
        <v>254</v>
      </c>
      <c r="B100" s="4"/>
      <c r="C100" s="17"/>
      <c r="D100" s="18"/>
      <c r="E100" s="4"/>
    </row>
    <row r="101" ht="19" customHeight="1" spans="1:9">
      <c r="A101" s="4" t="s">
        <v>255</v>
      </c>
      <c r="B101" s="4"/>
      <c r="C101" s="17"/>
      <c r="D101" s="18"/>
      <c r="E101" s="4"/>
    </row>
    <row r="102" ht="19" customHeight="1" spans="1:9">
      <c r="A102" s="75" t="s">
        <v>256</v>
      </c>
      <c r="B102" s="4"/>
      <c r="C102" s="17"/>
      <c r="D102" s="18"/>
      <c r="E102" s="4"/>
    </row>
    <row r="103" ht="19" customHeight="1" spans="1:9">
      <c r="A103" s="75" t="s">
        <v>257</v>
      </c>
      <c r="B103" s="4"/>
      <c r="C103" s="17"/>
      <c r="D103" s="18"/>
      <c r="E103" s="4"/>
    </row>
    <row r="104" ht="19" customHeight="1" spans="1:9">
      <c r="A104" s="75"/>
      <c r="B104" s="4"/>
      <c r="C104" s="4"/>
      <c r="D104" s="4"/>
      <c r="E104" s="17"/>
      <c r="F104" s="18"/>
      <c r="G104" s="4"/>
      <c r="H104" s="4"/>
      <c r="I104" s="2"/>
    </row>
    <row r="105" ht="23" customHeight="1" spans="1:9">
      <c r="A105" s="76" t="s">
        <v>78</v>
      </c>
      <c r="B105" s="77"/>
      <c r="C105" s="76"/>
      <c r="D105" s="76" t="s">
        <v>79</v>
      </c>
      <c r="E105" s="17"/>
      <c r="F105" s="18"/>
      <c r="G105" s="4"/>
      <c r="H105" s="17"/>
      <c r="I105" s="78"/>
    </row>
    <row r="106" ht="23" customHeight="1" spans="1:9">
      <c r="A106" s="77" t="s">
        <v>258</v>
      </c>
      <c r="B106" s="77"/>
      <c r="C106" s="77"/>
      <c r="D106" s="77"/>
      <c r="E106" s="17"/>
      <c r="F106" s="18"/>
      <c r="G106" s="4"/>
      <c r="H106" s="17"/>
      <c r="I106" s="78"/>
    </row>
    <row r="107" ht="23" customHeight="1" spans="1:9">
      <c r="A107" s="77" t="s">
        <v>81</v>
      </c>
      <c r="B107" s="77"/>
      <c r="C107" s="77"/>
      <c r="D107" s="77" t="s">
        <v>81</v>
      </c>
      <c r="E107" s="17"/>
      <c r="F107" s="18"/>
      <c r="G107" s="4"/>
      <c r="H107" s="4"/>
      <c r="I107" s="2"/>
    </row>
  </sheetData>
  <mergeCells count="3">
    <mergeCell ref="A4:G4"/>
    <mergeCell ref="B7:C7"/>
    <mergeCell ref="A1:H3"/>
  </mergeCells>
  <conditionalFormatting sqref="A26">
    <cfRule type="duplicateValues" dxfId="0" priority="9" stopIfTrue="1"/>
  </conditionalFormatting>
  <conditionalFormatting sqref="A70:B70">
    <cfRule type="duplicateValues" dxfId="0" priority="8" stopIfTrue="1"/>
  </conditionalFormatting>
  <conditionalFormatting sqref="A71">
    <cfRule type="duplicateValues" dxfId="0" priority="7" stopIfTrue="1"/>
  </conditionalFormatting>
  <conditionalFormatting sqref="A72">
    <cfRule type="duplicateValues" dxfId="0" priority="6" stopIfTrue="1"/>
  </conditionalFormatting>
  <conditionalFormatting sqref="A73">
    <cfRule type="duplicateValues" dxfId="0" priority="5" stopIfTrue="1"/>
  </conditionalFormatting>
  <conditionalFormatting sqref="A74">
    <cfRule type="duplicateValues" dxfId="0" priority="4" stopIfTrue="1"/>
  </conditionalFormatting>
  <conditionalFormatting sqref="A27:A40">
    <cfRule type="duplicateValues" dxfId="0" priority="10" stopIfTrue="1"/>
  </conditionalFormatting>
  <conditionalFormatting sqref="A78:A81">
    <cfRule type="duplicateValues" dxfId="0" priority="2" stopIfTrue="1"/>
  </conditionalFormatting>
  <conditionalFormatting sqref="A75:A77 A82:A91">
    <cfRule type="duplicateValues" dxfId="0" priority="3" stopIfTrue="1"/>
  </conditionalFormatting>
  <pageMargins left="0.75" right="0.75" top="1" bottom="1" header="0.5" footer="0.5"/>
  <headerFooter/>
  <drawing r:id="rId1"/>
  <picture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T107"/>
  <sheetViews>
    <sheetView workbookViewId="0">
      <selection activeCell="A1" sqref="A1:H3"/>
    </sheetView>
  </sheetViews>
  <sheetFormatPr defaultColWidth="14" defaultRowHeight="12.75"/>
  <cols>
    <col min="1" max="1" width="15" customWidth="1"/>
    <col min="2" max="2" width="56" customWidth="1"/>
    <col min="3" max="4" width="18" customWidth="1"/>
    <col min="5" max="5" width="11" customWidth="1"/>
    <col min="6" max="6" width="13" customWidth="1"/>
    <col min="7" max="8" width="12" customWidth="1"/>
    <col min="9" max="9" width="10" customWidth="1"/>
    <col min="10" max="20" width="13" customWidth="1"/>
  </cols>
  <sheetData>
    <row r="1" ht="19" customHeight="1" spans="1:20">
      <c r="A1" s="1" t="s">
        <v>82</v>
      </c>
      <c r="B1" s="1"/>
      <c r="C1" s="1"/>
      <c r="D1" s="1"/>
      <c r="E1" s="1"/>
      <c r="F1" s="1"/>
      <c r="G1" s="1"/>
      <c r="H1" s="1"/>
      <c r="I1" s="2"/>
    </row>
    <row r="2" ht="19" customHeight="1" spans="1:20">
      <c r="A2" s="1"/>
      <c r="B2" s="1"/>
      <c r="C2" s="1"/>
      <c r="D2" s="1"/>
      <c r="E2" s="1"/>
      <c r="F2" s="1"/>
      <c r="G2" s="1"/>
      <c r="H2" s="1"/>
      <c r="I2" s="2"/>
    </row>
    <row r="3" ht="43" customHeight="1" spans="1:20">
      <c r="A3" s="1"/>
      <c r="B3" s="1"/>
      <c r="C3" s="1"/>
      <c r="D3" s="1"/>
      <c r="E3" s="1"/>
      <c r="F3" s="1"/>
      <c r="G3" s="1"/>
      <c r="H3" s="1"/>
      <c r="I3" s="2"/>
    </row>
    <row r="4" ht="31" customHeight="1" spans="1:20">
      <c r="A4" s="3" t="s">
        <v>1</v>
      </c>
      <c r="B4" s="3"/>
      <c r="C4" s="3"/>
      <c r="D4" s="3"/>
      <c r="E4" s="3"/>
      <c r="F4" s="3"/>
      <c r="G4" s="3"/>
      <c r="H4" s="4"/>
      <c r="I4" s="2"/>
    </row>
    <row r="5" ht="10" customHeight="1" spans="1:20">
      <c r="A5" s="5"/>
      <c r="B5" s="5"/>
      <c r="C5" s="5"/>
      <c r="D5" s="5"/>
      <c r="E5" s="6"/>
      <c r="F5" s="7"/>
      <c r="G5" s="8"/>
      <c r="H5" s="4"/>
      <c r="I5" s="2"/>
    </row>
    <row r="6" ht="19" customHeight="1" spans="1:20">
      <c r="A6" s="9" t="s">
        <v>2</v>
      </c>
      <c r="B6" s="9" t="s">
        <v>83</v>
      </c>
      <c r="C6" s="10"/>
      <c r="D6" s="11" t="s">
        <v>84</v>
      </c>
      <c r="E6" s="4" t="s">
        <v>85</v>
      </c>
      <c r="F6" s="11"/>
      <c r="G6" s="4"/>
      <c r="H6" s="4"/>
      <c r="I6" s="2"/>
    </row>
    <row r="7" ht="47" customHeight="1" spans="1:20">
      <c r="A7" s="10" t="s">
        <v>6</v>
      </c>
      <c r="B7" s="12" t="s">
        <v>86</v>
      </c>
      <c r="C7" s="12"/>
      <c r="D7" s="10"/>
      <c r="E7" s="10"/>
      <c r="F7" s="11"/>
      <c r="G7" s="4"/>
      <c r="H7" s="4"/>
      <c r="I7" s="2"/>
    </row>
    <row r="8" ht="19" customHeight="1" spans="1:20">
      <c r="A8" s="10" t="s">
        <v>11</v>
      </c>
      <c r="B8" s="9" t="s">
        <v>87</v>
      </c>
      <c r="C8" s="10"/>
      <c r="D8" s="11" t="s">
        <v>88</v>
      </c>
      <c r="E8" s="13"/>
      <c r="F8" s="14"/>
      <c r="G8" s="4"/>
      <c r="H8" s="4"/>
      <c r="I8" s="2"/>
    </row>
    <row r="9" ht="20" customHeight="1" spans="1:20">
      <c r="A9" s="9" t="s">
        <v>15</v>
      </c>
      <c r="B9" s="9">
        <v>56989043007</v>
      </c>
      <c r="C9" s="12"/>
      <c r="D9" s="10"/>
      <c r="E9" s="15"/>
      <c r="F9" s="11"/>
      <c r="G9" s="16"/>
      <c r="H9" s="4"/>
      <c r="I9" s="2"/>
    </row>
    <row r="10" ht="20" hidden="1" customHeight="1" spans="1:20">
      <c r="A10" s="4"/>
      <c r="B10" s="4"/>
      <c r="C10" s="4"/>
      <c r="D10" s="4"/>
      <c r="E10" s="17"/>
      <c r="F10" s="18"/>
      <c r="G10" s="19"/>
      <c r="H10" s="4"/>
      <c r="I10" s="2"/>
    </row>
    <row r="11" ht="43" customHeight="1" spans="1:20">
      <c r="A11" s="20" t="s">
        <v>17</v>
      </c>
      <c r="B11" s="21" t="s">
        <v>18</v>
      </c>
      <c r="C11" s="21" t="s">
        <v>89</v>
      </c>
      <c r="D11" s="21" t="s">
        <v>90</v>
      </c>
      <c r="E11" s="22" t="s">
        <v>91</v>
      </c>
      <c r="F11" s="22" t="s">
        <v>20</v>
      </c>
      <c r="G11" s="23" t="s">
        <v>92</v>
      </c>
      <c r="H11" s="24" t="s">
        <v>22</v>
      </c>
      <c r="I11" s="25" t="s">
        <v>23</v>
      </c>
    </row>
    <row r="12" ht="19" customHeight="1" spans="1:20">
      <c r="A12" s="26" t="s">
        <v>259</v>
      </c>
      <c r="B12" s="27" t="s">
        <v>260</v>
      </c>
      <c r="C12" s="25"/>
      <c r="D12" s="27"/>
      <c r="E12" s="28">
        <f>7.69*0.46</f>
        <v>3.5374</v>
      </c>
      <c r="F12" s="29">
        <v>40</v>
      </c>
      <c r="G12" s="30">
        <f t="shared" ref="G12:G22" si="0">E12*F12</f>
        <v>141.496</v>
      </c>
      <c r="H12" s="31">
        <v>20</v>
      </c>
      <c r="I12" s="32">
        <f t="shared" ref="I12:I22" si="1">+F12/H12</f>
        <v>2</v>
      </c>
      <c r="J12" s="33"/>
      <c r="K12" s="33"/>
      <c r="L12" s="33"/>
      <c r="M12" s="33"/>
      <c r="N12" s="33"/>
      <c r="O12" s="33"/>
      <c r="P12" s="33"/>
      <c r="Q12" s="33"/>
      <c r="R12" s="33"/>
      <c r="S12" s="33"/>
      <c r="T12" s="33"/>
    </row>
    <row r="13" ht="19" customHeight="1" spans="1:20">
      <c r="A13" s="26" t="s">
        <v>261</v>
      </c>
      <c r="B13" s="27" t="s">
        <v>262</v>
      </c>
      <c r="C13" s="25"/>
      <c r="D13" s="27"/>
      <c r="E13" s="28">
        <f>11.69*0.46</f>
        <v>5.3774</v>
      </c>
      <c r="F13" s="29">
        <v>24</v>
      </c>
      <c r="G13" s="30">
        <f t="shared" si="0"/>
        <v>129.0576</v>
      </c>
      <c r="H13" s="31">
        <v>8</v>
      </c>
      <c r="I13" s="32">
        <f t="shared" si="1"/>
        <v>3</v>
      </c>
      <c r="J13" s="33"/>
      <c r="K13" s="33"/>
      <c r="L13" s="33"/>
      <c r="M13" s="33"/>
      <c r="N13" s="33"/>
      <c r="O13" s="33"/>
      <c r="P13" s="33"/>
      <c r="Q13" s="33"/>
      <c r="R13" s="33"/>
      <c r="S13" s="33"/>
      <c r="T13" s="33"/>
    </row>
    <row r="14" ht="19" customHeight="1" spans="1:20">
      <c r="A14" s="26" t="s">
        <v>263</v>
      </c>
      <c r="B14" s="27" t="s">
        <v>264</v>
      </c>
      <c r="C14" s="25"/>
      <c r="D14" s="27"/>
      <c r="E14" s="28">
        <f>15.23*0.46</f>
        <v>7.0058</v>
      </c>
      <c r="F14" s="29">
        <v>60</v>
      </c>
      <c r="G14" s="30">
        <f t="shared" si="0"/>
        <v>420.348</v>
      </c>
      <c r="H14" s="31">
        <v>10</v>
      </c>
      <c r="I14" s="32">
        <f t="shared" si="1"/>
        <v>6</v>
      </c>
      <c r="J14" s="33"/>
      <c r="K14" s="33"/>
      <c r="L14" s="33"/>
      <c r="M14" s="33"/>
      <c r="N14" s="33"/>
      <c r="O14" s="33"/>
      <c r="P14" s="33"/>
      <c r="Q14" s="33"/>
      <c r="R14" s="33"/>
      <c r="S14" s="33"/>
      <c r="T14" s="33"/>
    </row>
    <row r="15" ht="19" customHeight="1" spans="1:20">
      <c r="A15" s="34" t="s">
        <v>265</v>
      </c>
      <c r="B15" s="35" t="s">
        <v>266</v>
      </c>
      <c r="C15" s="34"/>
      <c r="D15" s="36"/>
      <c r="E15" s="37">
        <f>3.69*0.46</f>
        <v>1.6974</v>
      </c>
      <c r="F15" s="35">
        <v>50</v>
      </c>
      <c r="G15" s="38">
        <f t="shared" si="0"/>
        <v>84.87</v>
      </c>
      <c r="H15" s="39">
        <v>50</v>
      </c>
      <c r="I15" s="40">
        <f t="shared" si="1"/>
        <v>1</v>
      </c>
      <c r="J15" s="33"/>
      <c r="K15" s="33"/>
      <c r="L15" s="33"/>
      <c r="M15" s="33"/>
      <c r="N15" s="33"/>
      <c r="O15" s="33"/>
      <c r="P15" s="33"/>
      <c r="Q15" s="33"/>
      <c r="R15" s="33"/>
      <c r="S15" s="33"/>
      <c r="T15" s="33"/>
    </row>
    <row r="16" ht="19" customHeight="1" spans="1:20">
      <c r="A16" s="26" t="s">
        <v>109</v>
      </c>
      <c r="B16" s="27" t="s">
        <v>110</v>
      </c>
      <c r="C16" s="25">
        <v>0.026</v>
      </c>
      <c r="D16" s="27">
        <v>2.85</v>
      </c>
      <c r="E16" s="28">
        <v>1.7</v>
      </c>
      <c r="F16" s="29">
        <v>50</v>
      </c>
      <c r="G16" s="30">
        <f t="shared" si="0"/>
        <v>85</v>
      </c>
      <c r="H16" s="31">
        <v>50</v>
      </c>
      <c r="I16" s="32">
        <f t="shared" si="1"/>
        <v>1</v>
      </c>
      <c r="J16" s="33"/>
      <c r="K16" s="33"/>
      <c r="L16" s="33"/>
      <c r="M16" s="33"/>
      <c r="N16" s="33"/>
      <c r="O16" s="33"/>
      <c r="P16" s="33"/>
      <c r="Q16" s="33"/>
      <c r="R16" s="33"/>
      <c r="S16" s="33"/>
      <c r="T16" s="33"/>
    </row>
    <row r="17" ht="19" customHeight="1" spans="1:20">
      <c r="A17" s="41" t="s">
        <v>267</v>
      </c>
      <c r="B17" s="36" t="s">
        <v>268</v>
      </c>
      <c r="C17" s="34"/>
      <c r="D17" s="36"/>
      <c r="E17" s="37">
        <f>10.62*0.46</f>
        <v>4.8852</v>
      </c>
      <c r="F17" s="35">
        <v>24</v>
      </c>
      <c r="G17" s="38">
        <f t="shared" si="0"/>
        <v>117.2448</v>
      </c>
      <c r="H17" s="39">
        <v>12</v>
      </c>
      <c r="I17" s="40">
        <f t="shared" si="1"/>
        <v>2</v>
      </c>
      <c r="J17" s="33"/>
      <c r="K17" s="33"/>
      <c r="L17" s="33"/>
      <c r="M17" s="33"/>
      <c r="N17" s="33"/>
      <c r="O17" s="33"/>
      <c r="P17" s="33"/>
      <c r="Q17" s="33"/>
      <c r="R17" s="33"/>
      <c r="S17" s="33"/>
      <c r="T17" s="33"/>
    </row>
    <row r="18" ht="19" customHeight="1" spans="1:20">
      <c r="A18" s="25" t="s">
        <v>269</v>
      </c>
      <c r="B18" s="29" t="s">
        <v>270</v>
      </c>
      <c r="C18" s="25"/>
      <c r="D18" s="27"/>
      <c r="E18" s="28">
        <f>6.77*0.46</f>
        <v>3.1142</v>
      </c>
      <c r="F18" s="29">
        <v>32</v>
      </c>
      <c r="G18" s="30">
        <f t="shared" si="0"/>
        <v>99.6544</v>
      </c>
      <c r="H18" s="31">
        <v>32</v>
      </c>
      <c r="I18" s="32">
        <f t="shared" si="1"/>
        <v>1</v>
      </c>
      <c r="J18" s="33"/>
      <c r="K18" s="33"/>
      <c r="L18" s="33"/>
      <c r="M18" s="33"/>
      <c r="N18" s="33"/>
      <c r="O18" s="33"/>
      <c r="P18" s="33"/>
      <c r="Q18" s="33"/>
      <c r="R18" s="33"/>
      <c r="S18" s="33"/>
      <c r="T18" s="33"/>
    </row>
    <row r="19" ht="19" customHeight="1" spans="1:20">
      <c r="A19" s="34" t="s">
        <v>271</v>
      </c>
      <c r="B19" s="35" t="s">
        <v>272</v>
      </c>
      <c r="C19" s="34"/>
      <c r="D19" s="36"/>
      <c r="E19" s="37">
        <f>6.46*0.46</f>
        <v>2.9716</v>
      </c>
      <c r="F19" s="35">
        <v>48</v>
      </c>
      <c r="G19" s="38">
        <f t="shared" si="0"/>
        <v>142.6368</v>
      </c>
      <c r="H19" s="39">
        <v>48</v>
      </c>
      <c r="I19" s="40">
        <f t="shared" si="1"/>
        <v>1</v>
      </c>
      <c r="J19" s="33"/>
      <c r="K19" s="33"/>
      <c r="L19" s="33"/>
      <c r="M19" s="33"/>
      <c r="N19" s="33"/>
      <c r="O19" s="33"/>
      <c r="P19" s="33"/>
      <c r="Q19" s="33"/>
      <c r="R19" s="33"/>
      <c r="S19" s="33"/>
      <c r="T19" s="33"/>
    </row>
    <row r="20" ht="19" customHeight="1" spans="1:20">
      <c r="A20" s="29" t="s">
        <v>139</v>
      </c>
      <c r="B20" s="29" t="s">
        <v>140</v>
      </c>
      <c r="C20" s="25"/>
      <c r="D20" s="27"/>
      <c r="E20" s="28">
        <f>3.38*0.46</f>
        <v>1.5548</v>
      </c>
      <c r="F20" s="29">
        <v>64</v>
      </c>
      <c r="G20" s="30">
        <f t="shared" si="0"/>
        <v>99.5072</v>
      </c>
      <c r="H20" s="31">
        <v>64</v>
      </c>
      <c r="I20" s="32">
        <f t="shared" si="1"/>
        <v>1</v>
      </c>
      <c r="J20" s="33"/>
      <c r="K20" s="33"/>
      <c r="L20" s="33"/>
      <c r="M20" s="33"/>
      <c r="N20" s="33"/>
      <c r="O20" s="33"/>
      <c r="P20" s="33"/>
      <c r="Q20" s="33"/>
      <c r="R20" s="33"/>
      <c r="S20" s="33"/>
      <c r="T20" s="33"/>
    </row>
    <row r="21" ht="19" customHeight="1" spans="1:20">
      <c r="A21" s="25" t="s">
        <v>273</v>
      </c>
      <c r="B21" s="29" t="s">
        <v>274</v>
      </c>
      <c r="C21" s="25"/>
      <c r="D21" s="27"/>
      <c r="E21" s="28">
        <f>12.15*0.46</f>
        <v>5.589</v>
      </c>
      <c r="F21" s="29">
        <v>32</v>
      </c>
      <c r="G21" s="30">
        <f t="shared" si="0"/>
        <v>178.848</v>
      </c>
      <c r="H21" s="31">
        <v>8</v>
      </c>
      <c r="I21" s="32">
        <f t="shared" si="1"/>
        <v>4</v>
      </c>
      <c r="J21" s="33"/>
      <c r="K21" s="33"/>
      <c r="L21" s="33"/>
      <c r="M21" s="33"/>
      <c r="N21" s="33"/>
      <c r="O21" s="33"/>
      <c r="P21" s="33"/>
      <c r="Q21" s="33"/>
      <c r="R21" s="33"/>
      <c r="S21" s="33"/>
      <c r="T21" s="33"/>
    </row>
    <row r="22" ht="19" customHeight="1" spans="1:20">
      <c r="A22" s="26" t="s">
        <v>275</v>
      </c>
      <c r="B22" s="27" t="s">
        <v>276</v>
      </c>
      <c r="C22" s="25"/>
      <c r="D22" s="27"/>
      <c r="E22" s="28">
        <f>11.69*0.46</f>
        <v>5.3774</v>
      </c>
      <c r="F22" s="29">
        <v>24</v>
      </c>
      <c r="G22" s="30">
        <f t="shared" si="0"/>
        <v>129.0576</v>
      </c>
      <c r="H22" s="31">
        <v>8</v>
      </c>
      <c r="I22" s="32">
        <f t="shared" si="1"/>
        <v>3</v>
      </c>
      <c r="J22" s="33"/>
      <c r="K22" s="33"/>
      <c r="L22" s="33"/>
      <c r="M22" s="33"/>
      <c r="N22" s="33"/>
      <c r="O22" s="33"/>
      <c r="P22" s="33"/>
      <c r="Q22" s="33"/>
      <c r="R22" s="33"/>
      <c r="S22" s="33"/>
      <c r="T22" s="33"/>
    </row>
    <row r="23" ht="19" customHeight="1" spans="1:20">
      <c r="A23" s="26"/>
      <c r="B23" s="27"/>
      <c r="C23" s="25"/>
      <c r="D23" s="27"/>
      <c r="E23" s="28"/>
      <c r="F23" s="29"/>
      <c r="G23" s="30"/>
      <c r="H23" s="31"/>
      <c r="I23" s="32"/>
      <c r="J23" s="33"/>
      <c r="K23" s="33"/>
      <c r="L23" s="33"/>
      <c r="M23" s="33"/>
      <c r="N23" s="33"/>
      <c r="O23" s="33"/>
      <c r="P23" s="33"/>
      <c r="Q23" s="33"/>
      <c r="R23" s="33"/>
      <c r="S23" s="33"/>
      <c r="T23" s="33"/>
    </row>
    <row r="24" ht="19" customHeight="1" spans="1:20">
      <c r="A24" s="26"/>
      <c r="B24" s="27"/>
      <c r="C24" s="25"/>
      <c r="D24" s="27"/>
      <c r="E24" s="28"/>
      <c r="F24" s="29"/>
      <c r="G24" s="30"/>
      <c r="H24" s="31"/>
      <c r="I24" s="32"/>
      <c r="J24" s="33"/>
      <c r="K24" s="33"/>
      <c r="L24" s="33"/>
      <c r="M24" s="33"/>
      <c r="N24" s="33"/>
      <c r="O24" s="33"/>
      <c r="P24" s="33"/>
      <c r="Q24" s="33"/>
      <c r="R24" s="33"/>
      <c r="S24" s="33"/>
      <c r="T24" s="33"/>
    </row>
    <row r="25" ht="19" customHeight="1" spans="1:20">
      <c r="A25" s="26"/>
      <c r="B25" s="27"/>
      <c r="C25" s="25"/>
      <c r="D25" s="27"/>
      <c r="E25" s="28"/>
      <c r="F25" s="29"/>
      <c r="G25" s="30"/>
      <c r="H25" s="31"/>
      <c r="I25" s="32"/>
      <c r="J25" s="33"/>
      <c r="K25" s="33"/>
      <c r="L25" s="33"/>
      <c r="M25" s="33"/>
      <c r="N25" s="33"/>
      <c r="O25" s="33"/>
      <c r="P25" s="33"/>
      <c r="Q25" s="33"/>
      <c r="R25" s="33"/>
      <c r="S25" s="33"/>
      <c r="T25" s="33"/>
    </row>
    <row r="26" ht="19" customHeight="1" spans="1:20">
      <c r="A26" s="25"/>
      <c r="B26" s="29"/>
      <c r="C26" s="25"/>
      <c r="D26" s="27"/>
      <c r="E26" s="28"/>
      <c r="F26" s="29"/>
      <c r="G26" s="30"/>
      <c r="H26" s="31"/>
      <c r="I26" s="32"/>
      <c r="J26" s="33"/>
      <c r="K26" s="33"/>
      <c r="L26" s="33"/>
      <c r="M26" s="33"/>
      <c r="N26" s="33"/>
      <c r="O26" s="33"/>
      <c r="P26" s="33"/>
      <c r="Q26" s="33"/>
      <c r="R26" s="33"/>
      <c r="S26" s="33"/>
      <c r="T26" s="33"/>
    </row>
    <row r="27" ht="19" customHeight="1" spans="1:20">
      <c r="A27" s="25"/>
      <c r="B27" s="29"/>
      <c r="C27" s="25"/>
      <c r="D27" s="27"/>
      <c r="E27" s="28"/>
      <c r="F27" s="29"/>
      <c r="G27" s="30"/>
      <c r="H27" s="31"/>
      <c r="I27" s="32"/>
      <c r="J27" s="33"/>
      <c r="K27" s="33"/>
      <c r="L27" s="33"/>
      <c r="M27" s="33"/>
      <c r="N27" s="33"/>
      <c r="O27" s="33"/>
      <c r="P27" s="33"/>
      <c r="Q27" s="33"/>
      <c r="R27" s="33"/>
      <c r="S27" s="33"/>
      <c r="T27" s="33"/>
    </row>
    <row r="28" ht="19" customHeight="1" spans="1:20">
      <c r="A28" s="42"/>
      <c r="B28" s="31"/>
      <c r="C28" s="25"/>
      <c r="D28" s="27"/>
      <c r="E28" s="28"/>
      <c r="F28" s="29"/>
      <c r="G28" s="30"/>
      <c r="H28" s="31"/>
      <c r="I28" s="32"/>
      <c r="J28" s="33"/>
      <c r="K28" s="33"/>
      <c r="L28" s="33"/>
      <c r="M28" s="33"/>
      <c r="N28" s="33"/>
      <c r="O28" s="33"/>
      <c r="P28" s="33"/>
      <c r="Q28" s="33"/>
      <c r="R28" s="33"/>
      <c r="S28" s="33"/>
      <c r="T28" s="33"/>
    </row>
    <row r="29" ht="19" customHeight="1" spans="1:20">
      <c r="A29" s="42"/>
      <c r="B29" s="31"/>
      <c r="C29" s="25"/>
      <c r="D29" s="27"/>
      <c r="E29" s="28"/>
      <c r="F29" s="29"/>
      <c r="G29" s="30"/>
      <c r="H29" s="31"/>
      <c r="I29" s="32"/>
      <c r="J29" s="33"/>
      <c r="K29" s="33"/>
      <c r="L29" s="33"/>
      <c r="M29" s="33"/>
      <c r="N29" s="33"/>
      <c r="O29" s="33"/>
      <c r="P29" s="33"/>
      <c r="Q29" s="33"/>
      <c r="R29" s="33"/>
      <c r="S29" s="33"/>
      <c r="T29" s="33"/>
    </row>
    <row r="30" ht="19" customHeight="1" spans="1:20">
      <c r="A30" s="42"/>
      <c r="B30" s="31"/>
      <c r="C30" s="25"/>
      <c r="D30" s="27"/>
      <c r="E30" s="28"/>
      <c r="F30" s="29"/>
      <c r="G30" s="30"/>
      <c r="H30" s="31"/>
      <c r="I30" s="32"/>
      <c r="J30" s="33"/>
      <c r="K30" s="33"/>
      <c r="L30" s="33"/>
      <c r="M30" s="33"/>
      <c r="N30" s="33"/>
      <c r="O30" s="33"/>
      <c r="P30" s="33"/>
      <c r="Q30" s="33"/>
      <c r="R30" s="33"/>
      <c r="S30" s="33"/>
      <c r="T30" s="33"/>
    </row>
    <row r="31" ht="19" customHeight="1" spans="1:20">
      <c r="A31" s="42"/>
      <c r="B31" s="31"/>
      <c r="C31" s="25"/>
      <c r="D31" s="27"/>
      <c r="E31" s="28"/>
      <c r="F31" s="29"/>
      <c r="G31" s="30"/>
      <c r="H31" s="31"/>
      <c r="I31" s="32"/>
      <c r="J31" s="33"/>
      <c r="K31" s="33"/>
      <c r="L31" s="33"/>
      <c r="M31" s="33"/>
      <c r="N31" s="33"/>
      <c r="O31" s="33"/>
      <c r="P31" s="33"/>
      <c r="Q31" s="33"/>
      <c r="R31" s="33"/>
      <c r="S31" s="33"/>
      <c r="T31" s="33"/>
    </row>
    <row r="32" ht="19" customHeight="1" spans="1:20">
      <c r="A32" s="42"/>
      <c r="B32" s="31"/>
      <c r="C32" s="25"/>
      <c r="D32" s="27"/>
      <c r="E32" s="28"/>
      <c r="F32" s="29"/>
      <c r="G32" s="30"/>
      <c r="H32" s="31"/>
      <c r="I32" s="32"/>
      <c r="J32" s="33"/>
      <c r="K32" s="33"/>
      <c r="L32" s="33"/>
      <c r="M32" s="33"/>
      <c r="N32" s="33"/>
      <c r="O32" s="33"/>
      <c r="P32" s="33"/>
      <c r="Q32" s="33"/>
      <c r="R32" s="33"/>
      <c r="S32" s="33"/>
      <c r="T32" s="33"/>
    </row>
    <row r="33" ht="19" customHeight="1" spans="1:20">
      <c r="A33" s="42"/>
      <c r="B33" s="31"/>
      <c r="C33" s="25"/>
      <c r="D33" s="27"/>
      <c r="E33" s="28"/>
      <c r="F33" s="29"/>
      <c r="G33" s="30"/>
      <c r="H33" s="31"/>
      <c r="I33" s="32"/>
      <c r="J33" s="33"/>
      <c r="K33" s="33"/>
      <c r="L33" s="33"/>
      <c r="M33" s="33"/>
      <c r="N33" s="33"/>
      <c r="O33" s="33"/>
      <c r="P33" s="33"/>
      <c r="Q33" s="33"/>
      <c r="R33" s="33"/>
      <c r="S33" s="33"/>
      <c r="T33" s="33"/>
    </row>
    <row r="34" ht="19" customHeight="1" spans="1:20">
      <c r="A34" s="42"/>
      <c r="B34" s="31"/>
      <c r="C34" s="25"/>
      <c r="D34" s="27"/>
      <c r="E34" s="28"/>
      <c r="F34" s="29"/>
      <c r="G34" s="30"/>
      <c r="H34" s="31"/>
      <c r="I34" s="32"/>
      <c r="J34" s="33"/>
      <c r="K34" s="33"/>
      <c r="L34" s="33"/>
      <c r="M34" s="33"/>
      <c r="N34" s="33"/>
      <c r="O34" s="33"/>
      <c r="P34" s="33"/>
      <c r="Q34" s="33"/>
      <c r="R34" s="33"/>
      <c r="S34" s="33"/>
      <c r="T34" s="33"/>
    </row>
    <row r="35" ht="19" customHeight="1" spans="1:20">
      <c r="A35" s="42"/>
      <c r="B35" s="31"/>
      <c r="C35" s="25"/>
      <c r="D35" s="27"/>
      <c r="E35" s="28"/>
      <c r="F35" s="29"/>
      <c r="G35" s="30"/>
      <c r="H35" s="31"/>
      <c r="I35" s="32"/>
      <c r="J35" s="33"/>
      <c r="K35" s="33"/>
      <c r="L35" s="33"/>
      <c r="M35" s="33"/>
      <c r="N35" s="33"/>
      <c r="O35" s="33"/>
      <c r="P35" s="33"/>
      <c r="Q35" s="33"/>
      <c r="R35" s="33"/>
      <c r="S35" s="33"/>
      <c r="T35" s="33"/>
    </row>
    <row r="36" ht="19" customHeight="1" spans="1:20">
      <c r="A36" s="42"/>
      <c r="B36" s="31"/>
      <c r="C36" s="25"/>
      <c r="D36" s="27"/>
      <c r="E36" s="28"/>
      <c r="F36" s="29"/>
      <c r="G36" s="30"/>
      <c r="H36" s="31"/>
      <c r="I36" s="32"/>
      <c r="J36" s="33"/>
      <c r="K36" s="33"/>
      <c r="L36" s="33"/>
      <c r="M36" s="33"/>
      <c r="N36" s="33"/>
      <c r="O36" s="33"/>
      <c r="P36" s="33"/>
      <c r="Q36" s="33"/>
      <c r="R36" s="33"/>
      <c r="S36" s="33"/>
      <c r="T36" s="33"/>
    </row>
    <row r="37" ht="19" customHeight="1" spans="1:20">
      <c r="A37" s="42"/>
      <c r="B37" s="31"/>
      <c r="C37" s="25"/>
      <c r="D37" s="27"/>
      <c r="E37" s="28"/>
      <c r="F37" s="29"/>
      <c r="G37" s="30"/>
      <c r="H37" s="31"/>
      <c r="I37" s="32"/>
      <c r="J37" s="33"/>
      <c r="K37" s="33"/>
      <c r="L37" s="33"/>
      <c r="M37" s="33"/>
      <c r="N37" s="33"/>
      <c r="O37" s="33"/>
      <c r="P37" s="33"/>
      <c r="Q37" s="33"/>
      <c r="R37" s="33"/>
      <c r="S37" s="33"/>
      <c r="T37" s="33"/>
    </row>
    <row r="38" ht="19" customHeight="1" spans="1:20">
      <c r="A38" s="42"/>
      <c r="B38" s="31"/>
      <c r="C38" s="25"/>
      <c r="D38" s="27"/>
      <c r="E38" s="28"/>
      <c r="F38" s="29"/>
      <c r="G38" s="30"/>
      <c r="H38" s="31"/>
      <c r="I38" s="32"/>
      <c r="J38" s="33"/>
      <c r="K38" s="33"/>
      <c r="L38" s="33"/>
      <c r="M38" s="33"/>
      <c r="N38" s="33"/>
      <c r="O38" s="33"/>
      <c r="P38" s="33"/>
      <c r="Q38" s="33"/>
      <c r="R38" s="33"/>
      <c r="S38" s="33"/>
      <c r="T38" s="33"/>
    </row>
    <row r="39" ht="19" customHeight="1" spans="1:20">
      <c r="A39" s="42"/>
      <c r="B39" s="31"/>
      <c r="C39" s="25"/>
      <c r="D39" s="27"/>
      <c r="E39" s="28"/>
      <c r="F39" s="29"/>
      <c r="G39" s="30"/>
      <c r="H39" s="31"/>
      <c r="I39" s="32"/>
      <c r="J39" s="33"/>
      <c r="K39" s="33"/>
      <c r="L39" s="33"/>
      <c r="M39" s="33"/>
      <c r="N39" s="33"/>
      <c r="O39" s="33"/>
      <c r="P39" s="33"/>
      <c r="Q39" s="33"/>
      <c r="R39" s="33"/>
      <c r="S39" s="33"/>
      <c r="T39" s="33"/>
    </row>
    <row r="40" ht="19" customHeight="1" spans="1:20">
      <c r="A40" s="42"/>
      <c r="B40" s="31"/>
      <c r="C40" s="25"/>
      <c r="D40" s="27"/>
      <c r="E40" s="28"/>
      <c r="F40" s="29"/>
      <c r="G40" s="30"/>
      <c r="H40" s="31"/>
      <c r="I40" s="32"/>
      <c r="J40" s="33"/>
      <c r="K40" s="33"/>
      <c r="L40" s="33"/>
      <c r="M40" s="33"/>
      <c r="N40" s="33"/>
      <c r="O40" s="33"/>
      <c r="P40" s="33"/>
      <c r="Q40" s="33"/>
      <c r="R40" s="33"/>
      <c r="S40" s="33"/>
      <c r="T40" s="33"/>
    </row>
    <row r="41" ht="19" customHeight="1" spans="1:20">
      <c r="A41" s="26"/>
      <c r="B41" s="27"/>
      <c r="C41" s="25"/>
      <c r="D41" s="27"/>
      <c r="E41" s="28"/>
      <c r="F41" s="29"/>
      <c r="G41" s="30"/>
      <c r="H41" s="31"/>
      <c r="I41" s="32"/>
      <c r="J41" s="33"/>
      <c r="K41" s="33"/>
      <c r="L41" s="33"/>
      <c r="M41" s="33"/>
      <c r="N41" s="33"/>
      <c r="O41" s="33"/>
      <c r="P41" s="33"/>
      <c r="Q41" s="33"/>
      <c r="R41" s="33"/>
      <c r="S41" s="33"/>
      <c r="T41" s="33"/>
    </row>
    <row r="42" ht="19" customHeight="1" spans="1:20">
      <c r="A42" s="26"/>
      <c r="B42" s="27"/>
      <c r="C42" s="25"/>
      <c r="D42" s="27"/>
      <c r="E42" s="28"/>
      <c r="F42" s="29"/>
      <c r="G42" s="30"/>
      <c r="H42" s="31"/>
      <c r="I42" s="32"/>
      <c r="J42" s="33"/>
      <c r="K42" s="33"/>
      <c r="L42" s="33"/>
      <c r="M42" s="33"/>
      <c r="N42" s="33"/>
      <c r="O42" s="33"/>
      <c r="P42" s="33"/>
      <c r="Q42" s="33"/>
      <c r="R42" s="33"/>
      <c r="S42" s="33"/>
      <c r="T42" s="33"/>
    </row>
    <row r="43" ht="19" customHeight="1" spans="1:20">
      <c r="A43" s="26"/>
      <c r="B43" s="27"/>
      <c r="C43" s="25"/>
      <c r="D43" s="27"/>
      <c r="E43" s="28"/>
      <c r="F43" s="29"/>
      <c r="G43" s="30"/>
      <c r="H43" s="31"/>
      <c r="I43" s="32"/>
      <c r="J43" s="33"/>
      <c r="K43" s="33"/>
      <c r="L43" s="33"/>
      <c r="M43" s="33"/>
      <c r="N43" s="33"/>
      <c r="O43" s="33"/>
      <c r="P43" s="33"/>
      <c r="Q43" s="33"/>
      <c r="R43" s="33"/>
      <c r="S43" s="33"/>
      <c r="T43" s="33"/>
    </row>
    <row r="44" ht="19" customHeight="1" spans="1:20">
      <c r="A44" s="26"/>
      <c r="B44" s="27"/>
      <c r="C44" s="25"/>
      <c r="D44" s="27"/>
      <c r="E44" s="28"/>
      <c r="F44" s="29"/>
      <c r="G44" s="30"/>
      <c r="H44" s="31"/>
      <c r="I44" s="32"/>
      <c r="J44" s="33"/>
      <c r="K44" s="33"/>
      <c r="L44" s="33"/>
      <c r="M44" s="33"/>
      <c r="N44" s="33"/>
      <c r="O44" s="33"/>
      <c r="P44" s="33"/>
      <c r="Q44" s="33"/>
      <c r="R44" s="33"/>
      <c r="S44" s="33"/>
      <c r="T44" s="33"/>
    </row>
    <row r="45" ht="19" customHeight="1" spans="1:20">
      <c r="A45" s="26"/>
      <c r="B45" s="27"/>
      <c r="C45" s="25"/>
      <c r="D45" s="27"/>
      <c r="E45" s="28"/>
      <c r="F45" s="29"/>
      <c r="G45" s="30"/>
      <c r="H45" s="31"/>
      <c r="I45" s="32"/>
      <c r="J45" s="33"/>
      <c r="K45" s="33"/>
      <c r="L45" s="33"/>
      <c r="M45" s="33"/>
      <c r="N45" s="33"/>
      <c r="O45" s="33"/>
      <c r="P45" s="33"/>
      <c r="Q45" s="33"/>
      <c r="R45" s="33"/>
      <c r="S45" s="33"/>
      <c r="T45" s="33"/>
    </row>
    <row r="46" ht="19" customHeight="1" spans="1:20">
      <c r="A46" s="26"/>
      <c r="B46" s="27"/>
      <c r="C46" s="25"/>
      <c r="D46" s="27"/>
      <c r="E46" s="28"/>
      <c r="F46" s="29"/>
      <c r="G46" s="30"/>
      <c r="H46" s="31"/>
      <c r="I46" s="32"/>
      <c r="J46" s="33"/>
      <c r="K46" s="33"/>
      <c r="L46" s="33"/>
      <c r="M46" s="33"/>
      <c r="N46" s="33"/>
      <c r="O46" s="33"/>
      <c r="P46" s="33"/>
      <c r="Q46" s="33"/>
      <c r="R46" s="33"/>
      <c r="S46" s="33"/>
      <c r="T46" s="33"/>
    </row>
    <row r="47" ht="19" customHeight="1" spans="1:20">
      <c r="A47" s="26"/>
      <c r="B47" s="27"/>
      <c r="C47" s="25"/>
      <c r="D47" s="27"/>
      <c r="E47" s="28"/>
      <c r="F47" s="29"/>
      <c r="G47" s="30"/>
      <c r="H47" s="31"/>
      <c r="I47" s="32"/>
      <c r="J47" s="33"/>
      <c r="K47" s="33"/>
      <c r="L47" s="33"/>
      <c r="M47" s="33"/>
      <c r="N47" s="33"/>
      <c r="O47" s="33"/>
      <c r="P47" s="33"/>
      <c r="Q47" s="33"/>
      <c r="R47" s="33"/>
      <c r="S47" s="33"/>
      <c r="T47" s="33"/>
    </row>
    <row r="48" ht="19" customHeight="1" spans="1:20">
      <c r="A48" s="26"/>
      <c r="B48" s="27"/>
      <c r="C48" s="25"/>
      <c r="D48" s="27"/>
      <c r="E48" s="28"/>
      <c r="F48" s="29"/>
      <c r="G48" s="30"/>
      <c r="H48" s="31"/>
      <c r="I48" s="32"/>
      <c r="J48" s="33"/>
      <c r="K48" s="33"/>
      <c r="L48" s="33"/>
      <c r="M48" s="33"/>
      <c r="N48" s="33"/>
      <c r="O48" s="33"/>
      <c r="P48" s="33"/>
      <c r="Q48" s="33"/>
      <c r="R48" s="33"/>
      <c r="S48" s="33"/>
      <c r="T48" s="33"/>
    </row>
    <row r="49" ht="19" customHeight="1" spans="1:20">
      <c r="A49" s="26"/>
      <c r="B49" s="27"/>
      <c r="C49" s="25"/>
      <c r="D49" s="27"/>
      <c r="E49" s="28"/>
      <c r="F49" s="29"/>
      <c r="G49" s="30"/>
      <c r="H49" s="31"/>
      <c r="I49" s="32"/>
      <c r="J49" s="33"/>
      <c r="K49" s="33"/>
      <c r="L49" s="33"/>
      <c r="M49" s="33"/>
      <c r="N49" s="33"/>
      <c r="O49" s="33"/>
      <c r="P49" s="33"/>
      <c r="Q49" s="33"/>
      <c r="R49" s="33"/>
      <c r="S49" s="33"/>
      <c r="T49" s="33"/>
    </row>
    <row r="50" ht="19" customHeight="1" spans="1:20">
      <c r="A50" s="26"/>
      <c r="B50" s="27"/>
      <c r="C50" s="25"/>
      <c r="D50" s="27"/>
      <c r="E50" s="28"/>
      <c r="F50" s="29"/>
      <c r="G50" s="30"/>
      <c r="H50" s="31"/>
      <c r="I50" s="32"/>
      <c r="J50" s="33"/>
      <c r="K50" s="33"/>
      <c r="L50" s="33"/>
      <c r="M50" s="33"/>
      <c r="N50" s="33"/>
      <c r="O50" s="33"/>
      <c r="P50" s="33"/>
      <c r="Q50" s="33"/>
      <c r="R50" s="33"/>
      <c r="S50" s="33"/>
      <c r="T50" s="33"/>
    </row>
    <row r="51" ht="19" customHeight="1" spans="1:20">
      <c r="A51" s="26"/>
      <c r="B51" s="27"/>
      <c r="C51" s="25"/>
      <c r="D51" s="27"/>
      <c r="E51" s="28"/>
      <c r="F51" s="29"/>
      <c r="G51" s="30"/>
      <c r="H51" s="31"/>
      <c r="I51" s="32"/>
      <c r="J51" s="33"/>
      <c r="K51" s="33"/>
      <c r="L51" s="33"/>
      <c r="M51" s="33"/>
      <c r="N51" s="33"/>
      <c r="O51" s="33"/>
      <c r="P51" s="33"/>
      <c r="Q51" s="33"/>
      <c r="R51" s="33"/>
      <c r="S51" s="33"/>
      <c r="T51" s="33"/>
    </row>
    <row r="52" ht="19" customHeight="1" spans="1:20">
      <c r="A52" s="26"/>
      <c r="B52" s="27"/>
      <c r="C52" s="25"/>
      <c r="D52" s="27"/>
      <c r="E52" s="28"/>
      <c r="F52" s="29"/>
      <c r="G52" s="30"/>
      <c r="H52" s="31"/>
      <c r="I52" s="32"/>
      <c r="J52" s="33"/>
      <c r="K52" s="33"/>
      <c r="L52" s="33"/>
      <c r="M52" s="33"/>
      <c r="N52" s="33"/>
      <c r="O52" s="33"/>
      <c r="P52" s="33"/>
      <c r="Q52" s="33"/>
      <c r="R52" s="33"/>
      <c r="S52" s="33"/>
      <c r="T52" s="33"/>
    </row>
    <row r="53" ht="19" customHeight="1" spans="1:20">
      <c r="A53" s="26"/>
      <c r="B53" s="27"/>
      <c r="C53" s="25"/>
      <c r="D53" s="27"/>
      <c r="E53" s="28"/>
      <c r="F53" s="29"/>
      <c r="G53" s="30"/>
      <c r="H53" s="31"/>
      <c r="I53" s="32"/>
      <c r="J53" s="33"/>
      <c r="K53" s="33"/>
      <c r="L53" s="33"/>
      <c r="M53" s="33"/>
      <c r="N53" s="33"/>
      <c r="O53" s="33"/>
      <c r="P53" s="33"/>
      <c r="Q53" s="33"/>
      <c r="R53" s="33"/>
      <c r="S53" s="33"/>
      <c r="T53" s="33"/>
    </row>
    <row r="54" ht="19" customHeight="1" spans="1:20">
      <c r="A54" s="43"/>
      <c r="B54" s="44"/>
      <c r="C54" s="45"/>
      <c r="D54" s="44"/>
      <c r="E54" s="46"/>
      <c r="F54" s="47"/>
      <c r="G54" s="48"/>
      <c r="H54" s="49"/>
      <c r="I54" s="45"/>
      <c r="J54" s="33"/>
      <c r="K54" s="33"/>
      <c r="L54" s="33"/>
      <c r="M54" s="33"/>
      <c r="N54" s="33"/>
      <c r="O54" s="33"/>
      <c r="P54" s="33"/>
      <c r="Q54" s="33"/>
      <c r="R54" s="33"/>
      <c r="S54" s="33"/>
      <c r="T54" s="33"/>
    </row>
    <row r="55" ht="19" customHeight="1" spans="1:20">
      <c r="A55" s="43"/>
      <c r="B55" s="44"/>
      <c r="C55" s="45"/>
      <c r="D55" s="44"/>
      <c r="E55" s="46"/>
      <c r="F55" s="47"/>
      <c r="G55" s="48"/>
      <c r="H55" s="49"/>
      <c r="I55" s="45"/>
      <c r="J55" s="33"/>
      <c r="K55" s="33"/>
      <c r="L55" s="33"/>
      <c r="M55" s="33"/>
      <c r="N55" s="33"/>
      <c r="O55" s="33"/>
      <c r="P55" s="33"/>
      <c r="Q55" s="33"/>
      <c r="R55" s="33"/>
      <c r="S55" s="33"/>
      <c r="T55" s="33"/>
    </row>
    <row r="56" ht="19" customHeight="1" spans="1:20">
      <c r="A56" s="43"/>
      <c r="B56" s="44"/>
      <c r="C56" s="45"/>
      <c r="D56" s="44"/>
      <c r="E56" s="48"/>
      <c r="F56" s="47"/>
      <c r="G56" s="48"/>
      <c r="H56" s="49"/>
      <c r="I56" s="45"/>
      <c r="J56" s="33"/>
      <c r="K56" s="33"/>
      <c r="L56" s="33"/>
      <c r="M56" s="33"/>
      <c r="N56" s="33"/>
      <c r="O56" s="33"/>
      <c r="P56" s="33"/>
      <c r="Q56" s="33"/>
      <c r="R56" s="33"/>
      <c r="S56" s="33"/>
      <c r="T56" s="33"/>
    </row>
    <row r="57" ht="19" customHeight="1" spans="1:20">
      <c r="A57" s="43"/>
      <c r="B57" s="44"/>
      <c r="C57" s="45"/>
      <c r="D57" s="44"/>
      <c r="E57" s="48"/>
      <c r="F57" s="47"/>
      <c r="G57" s="48"/>
      <c r="H57" s="49"/>
      <c r="I57" s="45"/>
      <c r="J57" s="33"/>
      <c r="K57" s="33"/>
      <c r="L57" s="33"/>
      <c r="M57" s="33"/>
      <c r="N57" s="33"/>
      <c r="O57" s="33"/>
      <c r="P57" s="33"/>
      <c r="Q57" s="33"/>
      <c r="R57" s="33"/>
      <c r="S57" s="33"/>
      <c r="T57" s="33"/>
    </row>
    <row r="58" ht="19" customHeight="1" spans="1:20">
      <c r="A58" s="43"/>
      <c r="B58" s="44"/>
      <c r="C58" s="45"/>
      <c r="D58" s="44"/>
      <c r="E58" s="46"/>
      <c r="F58" s="47"/>
      <c r="G58" s="48"/>
      <c r="H58" s="49"/>
      <c r="I58" s="45"/>
      <c r="J58" s="33"/>
      <c r="K58" s="33"/>
      <c r="L58" s="33"/>
      <c r="M58" s="33"/>
      <c r="N58" s="33"/>
      <c r="O58" s="33"/>
      <c r="P58" s="33"/>
      <c r="Q58" s="33"/>
      <c r="R58" s="33"/>
      <c r="S58" s="33"/>
      <c r="T58" s="33"/>
    </row>
    <row r="59" ht="19" customHeight="1" spans="1:20">
      <c r="A59" s="43"/>
      <c r="B59" s="44"/>
      <c r="C59" s="45"/>
      <c r="D59" s="44"/>
      <c r="E59" s="46"/>
      <c r="F59" s="47"/>
      <c r="G59" s="48"/>
      <c r="H59" s="49"/>
      <c r="I59" s="45"/>
      <c r="J59" s="33"/>
      <c r="K59" s="33"/>
      <c r="L59" s="33"/>
      <c r="M59" s="33"/>
      <c r="N59" s="33"/>
      <c r="O59" s="33"/>
      <c r="P59" s="33"/>
      <c r="Q59" s="33"/>
      <c r="R59" s="33"/>
      <c r="S59" s="33"/>
      <c r="T59" s="33"/>
    </row>
    <row r="60" ht="19" customHeight="1" spans="1:20">
      <c r="A60" s="43"/>
      <c r="B60" s="44"/>
      <c r="C60" s="45"/>
      <c r="D60" s="44"/>
      <c r="E60" s="46"/>
      <c r="F60" s="47"/>
      <c r="G60" s="48"/>
      <c r="H60" s="49"/>
      <c r="I60" s="45"/>
      <c r="J60" s="33"/>
      <c r="K60" s="33"/>
      <c r="L60" s="33"/>
      <c r="M60" s="33"/>
      <c r="N60" s="33"/>
      <c r="O60" s="33"/>
      <c r="P60" s="33"/>
      <c r="Q60" s="33"/>
      <c r="R60" s="33"/>
      <c r="S60" s="33"/>
      <c r="T60" s="33"/>
    </row>
    <row r="61" ht="19" customHeight="1" spans="1:20">
      <c r="A61" s="43"/>
      <c r="B61" s="44"/>
      <c r="C61" s="45"/>
      <c r="D61" s="44"/>
      <c r="E61" s="46"/>
      <c r="F61" s="47"/>
      <c r="G61" s="48"/>
      <c r="H61" s="49"/>
      <c r="I61" s="45"/>
      <c r="J61" s="33"/>
      <c r="K61" s="33"/>
      <c r="L61" s="33"/>
      <c r="M61" s="33"/>
      <c r="N61" s="33"/>
      <c r="O61" s="33"/>
      <c r="P61" s="33"/>
      <c r="Q61" s="33"/>
      <c r="R61" s="33"/>
      <c r="S61" s="33"/>
      <c r="T61" s="33"/>
    </row>
    <row r="62" ht="19" customHeight="1" spans="1:20">
      <c r="A62" s="43"/>
      <c r="B62" s="44"/>
      <c r="C62" s="45"/>
      <c r="D62" s="44"/>
      <c r="E62" s="46"/>
      <c r="F62" s="47"/>
      <c r="G62" s="48"/>
      <c r="H62" s="49"/>
      <c r="I62" s="45"/>
      <c r="J62" s="33"/>
      <c r="K62" s="33"/>
      <c r="L62" s="33"/>
      <c r="M62" s="33"/>
      <c r="N62" s="33"/>
      <c r="O62" s="33"/>
      <c r="P62" s="33"/>
      <c r="Q62" s="33"/>
      <c r="R62" s="33"/>
      <c r="S62" s="33"/>
      <c r="T62" s="33"/>
    </row>
    <row r="63" ht="19" customHeight="1" spans="1:20">
      <c r="A63" s="43"/>
      <c r="B63" s="44"/>
      <c r="C63" s="45"/>
      <c r="D63" s="44"/>
      <c r="E63" s="46"/>
      <c r="F63" s="47"/>
      <c r="G63" s="48"/>
      <c r="H63" s="49"/>
      <c r="I63" s="45"/>
      <c r="J63" s="33"/>
      <c r="K63" s="33"/>
      <c r="L63" s="33"/>
      <c r="M63" s="33"/>
      <c r="N63" s="33"/>
      <c r="O63" s="33"/>
      <c r="P63" s="33"/>
      <c r="Q63" s="33"/>
      <c r="R63" s="33"/>
      <c r="S63" s="33"/>
      <c r="T63" s="33"/>
    </row>
    <row r="64" ht="19" customHeight="1" spans="1:20">
      <c r="A64" s="27"/>
      <c r="B64" s="27"/>
      <c r="C64" s="25"/>
      <c r="D64" s="27"/>
      <c r="E64" s="28"/>
      <c r="F64" s="29"/>
      <c r="G64" s="30"/>
      <c r="H64" s="31"/>
      <c r="I64" s="32"/>
      <c r="J64" s="33"/>
      <c r="K64" s="33"/>
      <c r="L64" s="33"/>
      <c r="M64" s="33"/>
      <c r="N64" s="33"/>
      <c r="O64" s="33"/>
      <c r="P64" s="33"/>
      <c r="Q64" s="33"/>
      <c r="R64" s="33"/>
      <c r="S64" s="33"/>
      <c r="T64" s="33"/>
    </row>
    <row r="65" ht="19" customHeight="1" spans="1:20">
      <c r="A65" s="26"/>
      <c r="B65" s="27"/>
      <c r="C65" s="25"/>
      <c r="D65" s="27"/>
      <c r="E65" s="28"/>
      <c r="F65" s="29"/>
      <c r="G65" s="30"/>
      <c r="H65" s="31"/>
      <c r="I65" s="32"/>
      <c r="J65" s="33"/>
      <c r="K65" s="33"/>
      <c r="L65" s="33"/>
      <c r="M65" s="33"/>
      <c r="N65" s="33"/>
      <c r="O65" s="33"/>
      <c r="P65" s="33"/>
      <c r="Q65" s="33"/>
      <c r="R65" s="33"/>
      <c r="S65" s="33"/>
      <c r="T65" s="33"/>
    </row>
    <row r="66" ht="19" customHeight="1" spans="1:20">
      <c r="A66" s="26"/>
      <c r="B66" s="27"/>
      <c r="C66" s="25"/>
      <c r="D66" s="27"/>
      <c r="E66" s="28"/>
      <c r="F66" s="29"/>
      <c r="G66" s="30"/>
      <c r="H66" s="31"/>
      <c r="I66" s="32"/>
      <c r="J66" s="33"/>
      <c r="K66" s="33"/>
      <c r="L66" s="33"/>
      <c r="M66" s="33"/>
      <c r="N66" s="33"/>
      <c r="O66" s="33"/>
      <c r="P66" s="33"/>
      <c r="Q66" s="33"/>
      <c r="R66" s="33"/>
      <c r="S66" s="33"/>
      <c r="T66" s="33"/>
    </row>
    <row r="67" ht="19" customHeight="1" spans="1:20">
      <c r="A67" s="26"/>
      <c r="B67" s="27"/>
      <c r="C67" s="25"/>
      <c r="D67" s="27"/>
      <c r="E67" s="28"/>
      <c r="F67" s="29"/>
      <c r="G67" s="30"/>
      <c r="H67" s="31"/>
      <c r="I67" s="32"/>
      <c r="J67" s="33"/>
      <c r="K67" s="33"/>
      <c r="L67" s="33"/>
      <c r="M67" s="33"/>
      <c r="N67" s="33"/>
      <c r="O67" s="33"/>
      <c r="P67" s="33"/>
      <c r="Q67" s="33"/>
      <c r="R67" s="33"/>
      <c r="S67" s="33"/>
      <c r="T67" s="33"/>
    </row>
    <row r="68" ht="19" customHeight="1" spans="1:20">
      <c r="A68" s="26"/>
      <c r="B68" s="27"/>
      <c r="C68" s="25"/>
      <c r="D68" s="27"/>
      <c r="E68" s="28"/>
      <c r="F68" s="29"/>
      <c r="G68" s="30"/>
      <c r="H68" s="31"/>
      <c r="I68" s="32"/>
      <c r="J68" s="33"/>
      <c r="K68" s="33"/>
      <c r="L68" s="33"/>
      <c r="M68" s="33"/>
      <c r="N68" s="33"/>
      <c r="O68" s="33"/>
      <c r="P68" s="33"/>
      <c r="Q68" s="33"/>
      <c r="R68" s="33"/>
      <c r="S68" s="33"/>
      <c r="T68" s="33"/>
    </row>
    <row r="69" ht="19" customHeight="1" spans="1:20">
      <c r="A69" s="26"/>
      <c r="B69" s="27"/>
      <c r="C69" s="25"/>
      <c r="D69" s="27"/>
      <c r="E69" s="28"/>
      <c r="F69" s="29"/>
      <c r="G69" s="30"/>
      <c r="H69" s="31"/>
      <c r="I69" s="32"/>
      <c r="J69" s="33"/>
      <c r="K69" s="33"/>
      <c r="L69" s="33"/>
      <c r="M69" s="33"/>
      <c r="N69" s="33"/>
      <c r="O69" s="33"/>
      <c r="P69" s="33"/>
      <c r="Q69" s="33"/>
      <c r="R69" s="33"/>
      <c r="S69" s="33"/>
      <c r="T69" s="33"/>
    </row>
    <row r="70" ht="19" customHeight="1" spans="1:20">
      <c r="A70" s="29"/>
      <c r="B70" s="29"/>
      <c r="C70" s="25"/>
      <c r="D70" s="27"/>
      <c r="E70" s="28"/>
      <c r="F70" s="29"/>
      <c r="G70" s="30"/>
      <c r="H70" s="31"/>
      <c r="I70" s="32"/>
      <c r="J70" s="33"/>
      <c r="K70" s="33"/>
      <c r="L70" s="33"/>
      <c r="M70" s="33"/>
      <c r="N70" s="33"/>
      <c r="O70" s="33"/>
      <c r="P70" s="33"/>
      <c r="Q70" s="33"/>
      <c r="R70" s="33"/>
      <c r="S70" s="33"/>
      <c r="T70" s="33"/>
    </row>
    <row r="71" ht="19" customHeight="1" spans="1:20">
      <c r="A71" s="50"/>
      <c r="B71" s="29"/>
      <c r="C71" s="25"/>
      <c r="D71" s="27"/>
      <c r="E71" s="28"/>
      <c r="F71" s="29"/>
      <c r="G71" s="30"/>
      <c r="H71" s="31"/>
      <c r="I71" s="32"/>
      <c r="J71" s="33"/>
      <c r="K71" s="33"/>
      <c r="L71" s="33"/>
      <c r="M71" s="33"/>
      <c r="N71" s="33"/>
      <c r="O71" s="33"/>
      <c r="P71" s="33"/>
      <c r="Q71" s="33"/>
      <c r="R71" s="33"/>
      <c r="S71" s="33"/>
      <c r="T71" s="33"/>
    </row>
    <row r="72" ht="19" customHeight="1" spans="1:20">
      <c r="A72" s="29"/>
      <c r="B72" s="29"/>
      <c r="C72" s="25"/>
      <c r="D72" s="27"/>
      <c r="E72" s="28"/>
      <c r="F72" s="51"/>
      <c r="G72" s="30"/>
      <c r="H72" s="52"/>
      <c r="I72" s="32"/>
      <c r="J72" s="33"/>
      <c r="K72" s="33"/>
      <c r="L72" s="33"/>
      <c r="M72" s="33"/>
      <c r="N72" s="33"/>
      <c r="O72" s="33"/>
      <c r="P72" s="33"/>
      <c r="Q72" s="33"/>
      <c r="R72" s="33"/>
      <c r="S72" s="33"/>
      <c r="T72" s="33"/>
    </row>
    <row r="73" ht="19" customHeight="1" spans="1:20">
      <c r="A73" s="29"/>
      <c r="B73" s="29"/>
      <c r="C73" s="25"/>
      <c r="D73" s="27"/>
      <c r="E73" s="28"/>
      <c r="F73" s="51"/>
      <c r="G73" s="30"/>
      <c r="H73" s="52"/>
      <c r="I73" s="32"/>
      <c r="J73" s="33"/>
      <c r="K73" s="33"/>
      <c r="L73" s="33"/>
      <c r="M73" s="33"/>
      <c r="N73" s="33"/>
      <c r="O73" s="33"/>
      <c r="P73" s="33"/>
      <c r="Q73" s="33"/>
      <c r="R73" s="33"/>
      <c r="S73" s="33"/>
      <c r="T73" s="33"/>
    </row>
    <row r="74" ht="19" customHeight="1" spans="1:20">
      <c r="A74" s="29"/>
      <c r="B74" s="29"/>
      <c r="C74" s="25"/>
      <c r="D74" s="27"/>
      <c r="E74" s="28"/>
      <c r="F74" s="51"/>
      <c r="G74" s="30"/>
      <c r="H74" s="52"/>
      <c r="I74" s="32"/>
      <c r="J74" s="33"/>
      <c r="K74" s="33"/>
      <c r="L74" s="33"/>
      <c r="M74" s="33"/>
      <c r="N74" s="33"/>
      <c r="O74" s="33"/>
      <c r="P74" s="33"/>
      <c r="Q74" s="33"/>
      <c r="R74" s="33"/>
      <c r="S74" s="33"/>
      <c r="T74" s="33"/>
    </row>
    <row r="75" ht="19" customHeight="1" spans="1:20">
      <c r="A75" s="29"/>
      <c r="B75" s="29"/>
      <c r="C75" s="25"/>
      <c r="D75" s="27"/>
      <c r="E75" s="28"/>
      <c r="F75" s="51"/>
      <c r="G75" s="53"/>
      <c r="H75" s="52"/>
      <c r="I75" s="32"/>
      <c r="J75" s="33"/>
      <c r="K75" s="33"/>
      <c r="L75" s="33"/>
      <c r="M75" s="33"/>
      <c r="N75" s="33"/>
      <c r="O75" s="33"/>
      <c r="P75" s="33"/>
      <c r="Q75" s="33"/>
      <c r="R75" s="33"/>
      <c r="S75" s="33"/>
      <c r="T75" s="33"/>
    </row>
    <row r="76" ht="19" customHeight="1" spans="1:20">
      <c r="A76" s="54"/>
      <c r="B76" s="31"/>
      <c r="C76" s="55"/>
      <c r="D76" s="56"/>
      <c r="E76" s="28"/>
      <c r="F76" s="51"/>
      <c r="G76" s="53"/>
      <c r="H76" s="52"/>
      <c r="I76" s="32"/>
      <c r="J76" s="33"/>
      <c r="K76" s="33"/>
      <c r="L76" s="33"/>
      <c r="M76" s="33"/>
      <c r="N76" s="33"/>
      <c r="O76" s="33"/>
      <c r="P76" s="33"/>
      <c r="Q76" s="33"/>
      <c r="R76" s="33"/>
      <c r="S76" s="33"/>
      <c r="T76" s="33"/>
    </row>
    <row r="77" ht="19" customHeight="1" spans="1:20">
      <c r="A77" s="54"/>
      <c r="B77" s="31"/>
      <c r="C77" s="55"/>
      <c r="D77" s="56"/>
      <c r="E77" s="28"/>
      <c r="F77" s="51"/>
      <c r="G77" s="53"/>
      <c r="H77" s="52"/>
      <c r="I77" s="32"/>
      <c r="J77" s="33"/>
      <c r="K77" s="33"/>
      <c r="L77" s="33"/>
      <c r="M77" s="33"/>
      <c r="N77" s="33"/>
      <c r="O77" s="33"/>
      <c r="P77" s="33"/>
      <c r="Q77" s="33"/>
      <c r="R77" s="33"/>
      <c r="S77" s="33"/>
      <c r="T77" s="33"/>
    </row>
    <row r="78" ht="19" customHeight="1" spans="1:20">
      <c r="A78" s="57"/>
      <c r="B78" s="49"/>
      <c r="C78" s="58"/>
      <c r="D78" s="59"/>
      <c r="E78" s="60"/>
      <c r="F78" s="61"/>
      <c r="G78" s="62"/>
      <c r="H78" s="63"/>
      <c r="I78" s="45"/>
      <c r="J78" s="33"/>
      <c r="K78" s="33"/>
      <c r="L78" s="33"/>
      <c r="M78" s="33"/>
      <c r="N78" s="33"/>
      <c r="O78" s="33"/>
      <c r="P78" s="33"/>
      <c r="Q78" s="33"/>
      <c r="R78" s="33"/>
      <c r="S78" s="33"/>
      <c r="T78" s="33"/>
    </row>
    <row r="79" ht="19" customHeight="1" spans="1:20">
      <c r="A79" s="57"/>
      <c r="B79" s="49"/>
      <c r="C79" s="58"/>
      <c r="D79" s="59"/>
      <c r="E79" s="60"/>
      <c r="F79" s="61"/>
      <c r="G79" s="62"/>
      <c r="H79" s="63"/>
      <c r="I79" s="45"/>
      <c r="J79" s="33"/>
      <c r="K79" s="33"/>
      <c r="L79" s="33"/>
      <c r="M79" s="33"/>
      <c r="N79" s="33"/>
      <c r="O79" s="33"/>
      <c r="P79" s="33"/>
      <c r="Q79" s="33"/>
      <c r="R79" s="33"/>
      <c r="S79" s="33"/>
      <c r="T79" s="33"/>
    </row>
    <row r="80" ht="19" customHeight="1" spans="1:20">
      <c r="A80" s="57"/>
      <c r="B80" s="49"/>
      <c r="C80" s="58"/>
      <c r="D80" s="59"/>
      <c r="E80" s="60"/>
      <c r="F80" s="61"/>
      <c r="G80" s="62"/>
      <c r="H80" s="63"/>
      <c r="I80" s="45"/>
      <c r="J80" s="33"/>
      <c r="K80" s="33"/>
      <c r="L80" s="33"/>
      <c r="M80" s="33"/>
      <c r="N80" s="33"/>
      <c r="O80" s="33"/>
      <c r="P80" s="33"/>
      <c r="Q80" s="33"/>
      <c r="R80" s="33"/>
      <c r="S80" s="33"/>
      <c r="T80" s="33"/>
    </row>
    <row r="81" ht="19" customHeight="1" spans="1:20">
      <c r="A81" s="57"/>
      <c r="B81" s="49"/>
      <c r="C81" s="58"/>
      <c r="D81" s="59"/>
      <c r="E81" s="60"/>
      <c r="F81" s="61"/>
      <c r="G81" s="62"/>
      <c r="H81" s="63"/>
      <c r="I81" s="45"/>
      <c r="J81" s="33"/>
      <c r="K81" s="33"/>
      <c r="L81" s="33"/>
      <c r="M81" s="33"/>
      <c r="N81" s="33"/>
      <c r="O81" s="33"/>
      <c r="P81" s="33"/>
      <c r="Q81" s="33"/>
      <c r="R81" s="33"/>
      <c r="S81" s="33"/>
      <c r="T81" s="33"/>
    </row>
    <row r="82" ht="19" customHeight="1" spans="1:20">
      <c r="A82" s="57"/>
      <c r="B82" s="49"/>
      <c r="C82" s="58"/>
      <c r="D82" s="59"/>
      <c r="E82" s="60"/>
      <c r="F82" s="61"/>
      <c r="G82" s="62"/>
      <c r="H82" s="63"/>
      <c r="I82" s="45"/>
      <c r="J82" s="33"/>
      <c r="K82" s="33"/>
      <c r="L82" s="33"/>
      <c r="M82" s="33"/>
      <c r="N82" s="33"/>
      <c r="O82" s="33"/>
      <c r="P82" s="33"/>
      <c r="Q82" s="33"/>
      <c r="R82" s="33"/>
      <c r="S82" s="33"/>
      <c r="T82" s="33"/>
    </row>
    <row r="83" ht="19" customHeight="1" spans="1:20">
      <c r="A83" s="57"/>
      <c r="B83" s="49"/>
      <c r="C83" s="58"/>
      <c r="D83" s="59"/>
      <c r="E83" s="60"/>
      <c r="F83" s="61"/>
      <c r="G83" s="62"/>
      <c r="H83" s="63"/>
      <c r="I83" s="45"/>
      <c r="J83" s="33"/>
      <c r="K83" s="33"/>
      <c r="L83" s="33"/>
      <c r="M83" s="33"/>
      <c r="N83" s="33"/>
      <c r="O83" s="33"/>
      <c r="P83" s="33"/>
      <c r="Q83" s="33"/>
      <c r="R83" s="33"/>
      <c r="S83" s="33"/>
      <c r="T83" s="33"/>
    </row>
    <row r="84" ht="19" customHeight="1" spans="1:20">
      <c r="A84" s="57"/>
      <c r="B84" s="49"/>
      <c r="C84" s="58"/>
      <c r="D84" s="59"/>
      <c r="E84" s="60"/>
      <c r="F84" s="61"/>
      <c r="G84" s="62"/>
      <c r="H84" s="63"/>
      <c r="I84" s="45"/>
      <c r="J84" s="33"/>
      <c r="K84" s="33"/>
      <c r="L84" s="33"/>
      <c r="M84" s="33"/>
      <c r="N84" s="33"/>
      <c r="O84" s="33"/>
      <c r="P84" s="33"/>
      <c r="Q84" s="33"/>
      <c r="R84" s="33"/>
      <c r="S84" s="33"/>
      <c r="T84" s="33"/>
    </row>
    <row r="85" ht="19" customHeight="1" spans="1:20">
      <c r="A85" s="57"/>
      <c r="B85" s="49"/>
      <c r="C85" s="58"/>
      <c r="D85" s="59"/>
      <c r="E85" s="60"/>
      <c r="F85" s="61"/>
      <c r="G85" s="62"/>
      <c r="H85" s="63"/>
      <c r="I85" s="45"/>
      <c r="J85" s="33"/>
      <c r="K85" s="33"/>
      <c r="L85" s="33"/>
      <c r="M85" s="33"/>
      <c r="N85" s="33"/>
      <c r="O85" s="33"/>
      <c r="P85" s="33"/>
      <c r="Q85" s="33"/>
      <c r="R85" s="33"/>
      <c r="S85" s="33"/>
      <c r="T85" s="33"/>
    </row>
    <row r="86" ht="19" customHeight="1" spans="1:20">
      <c r="A86" s="57"/>
      <c r="B86" s="49"/>
      <c r="C86" s="58"/>
      <c r="D86" s="59"/>
      <c r="E86" s="60"/>
      <c r="F86" s="61"/>
      <c r="G86" s="62"/>
      <c r="H86" s="63"/>
      <c r="I86" s="45"/>
      <c r="J86" s="33"/>
      <c r="K86" s="33"/>
      <c r="L86" s="33"/>
      <c r="M86" s="33"/>
      <c r="N86" s="33"/>
      <c r="O86" s="33"/>
      <c r="P86" s="33"/>
      <c r="Q86" s="33"/>
      <c r="R86" s="33"/>
      <c r="S86" s="33"/>
      <c r="T86" s="33"/>
    </row>
    <row r="87" ht="19" customHeight="1" spans="1:20">
      <c r="A87" s="57"/>
      <c r="B87" s="49"/>
      <c r="C87" s="58"/>
      <c r="D87" s="59"/>
      <c r="E87" s="60"/>
      <c r="F87" s="61"/>
      <c r="G87" s="62"/>
      <c r="H87" s="63"/>
      <c r="I87" s="45"/>
      <c r="J87" s="33"/>
      <c r="K87" s="33"/>
      <c r="L87" s="33"/>
      <c r="M87" s="33"/>
      <c r="N87" s="33"/>
      <c r="O87" s="33"/>
      <c r="P87" s="33"/>
      <c r="Q87" s="33"/>
      <c r="R87" s="33"/>
      <c r="S87" s="33"/>
      <c r="T87" s="33"/>
    </row>
    <row r="88" ht="19" customHeight="1" spans="1:20">
      <c r="A88" s="57"/>
      <c r="B88" s="49"/>
      <c r="C88" s="58"/>
      <c r="D88" s="59"/>
      <c r="E88" s="60"/>
      <c r="F88" s="61"/>
      <c r="G88" s="62"/>
      <c r="H88" s="63"/>
      <c r="I88" s="45"/>
      <c r="J88" s="33"/>
      <c r="K88" s="33"/>
      <c r="L88" s="33"/>
      <c r="M88" s="33"/>
      <c r="N88" s="33"/>
      <c r="O88" s="33"/>
      <c r="P88" s="33"/>
      <c r="Q88" s="33"/>
      <c r="R88" s="33"/>
      <c r="S88" s="33"/>
      <c r="T88" s="33"/>
    </row>
    <row r="89" ht="19" customHeight="1" spans="1:20">
      <c r="A89" s="57"/>
      <c r="B89" s="49"/>
      <c r="C89" s="58"/>
      <c r="D89" s="59"/>
      <c r="E89" s="60"/>
      <c r="F89" s="61"/>
      <c r="G89" s="62"/>
      <c r="H89" s="63"/>
      <c r="I89" s="45"/>
      <c r="J89" s="33"/>
      <c r="K89" s="33"/>
      <c r="L89" s="33"/>
      <c r="M89" s="33"/>
      <c r="N89" s="33"/>
      <c r="O89" s="33"/>
      <c r="P89" s="33"/>
      <c r="Q89" s="33"/>
      <c r="R89" s="33"/>
      <c r="S89" s="33"/>
      <c r="T89" s="33"/>
    </row>
    <row r="90" ht="19" customHeight="1" spans="1:20">
      <c r="A90" s="57"/>
      <c r="B90" s="49"/>
      <c r="C90" s="58"/>
      <c r="D90" s="59"/>
      <c r="E90" s="60"/>
      <c r="F90" s="61"/>
      <c r="G90" s="62"/>
      <c r="H90" s="63"/>
      <c r="I90" s="45"/>
      <c r="J90" s="33"/>
      <c r="K90" s="33"/>
      <c r="L90" s="33"/>
      <c r="M90" s="33"/>
      <c r="N90" s="33"/>
      <c r="O90" s="33"/>
      <c r="P90" s="33"/>
      <c r="Q90" s="33"/>
      <c r="R90" s="33"/>
      <c r="S90" s="33"/>
      <c r="T90" s="33"/>
    </row>
    <row r="91" ht="19" customHeight="1" spans="1:20">
      <c r="A91" s="54"/>
      <c r="B91" s="31"/>
      <c r="C91" s="55"/>
      <c r="D91" s="56"/>
      <c r="E91" s="64"/>
      <c r="F91" s="51"/>
      <c r="G91" s="53"/>
      <c r="H91" s="52"/>
      <c r="I91" s="32"/>
      <c r="J91" s="33"/>
      <c r="K91" s="33"/>
      <c r="L91" s="33"/>
      <c r="M91" s="33"/>
      <c r="N91" s="33"/>
      <c r="O91" s="33"/>
      <c r="P91" s="33"/>
      <c r="Q91" s="33"/>
      <c r="R91" s="33"/>
      <c r="S91" s="33"/>
      <c r="T91" s="33"/>
    </row>
    <row r="92" ht="20" customHeight="1" spans="1:20">
      <c r="A92" s="65" t="s">
        <v>71</v>
      </c>
      <c r="B92" s="27"/>
      <c r="C92" s="66">
        <f>SUM(C12:C71)</f>
        <v>0.026</v>
      </c>
      <c r="D92" s="67">
        <f>SUM(D12:D71)</f>
        <v>2.85</v>
      </c>
      <c r="E92" s="67"/>
      <c r="F92" s="67">
        <f>SUM(F12:F87)</f>
        <v>448</v>
      </c>
      <c r="G92" s="68">
        <f>SUM(G12:G89)</f>
        <v>1627.7204</v>
      </c>
      <c r="H92" s="69"/>
      <c r="I92" s="32">
        <f>SUM(I12:I87)</f>
        <v>25</v>
      </c>
    </row>
    <row r="93" ht="23" customHeight="1" spans="1:20">
      <c r="A93" s="10" t="s">
        <v>74</v>
      </c>
      <c r="B93" s="70"/>
      <c r="C93" s="4">
        <f>C92*1.1</f>
        <v>0.0286</v>
      </c>
      <c r="D93" s="4">
        <f>D92*1.1</f>
        <v>3.135</v>
      </c>
      <c r="E93" s="17"/>
      <c r="F93" s="71"/>
      <c r="G93" s="4"/>
      <c r="H93" s="4"/>
      <c r="I93" s="2"/>
    </row>
    <row r="94" ht="19" customHeight="1" spans="1:20">
      <c r="A94" s="33" t="s">
        <v>249</v>
      </c>
      <c r="B94" s="33"/>
      <c r="C94" s="33"/>
      <c r="D94" s="33"/>
      <c r="E94" s="72"/>
      <c r="F94" s="71"/>
      <c r="G94" s="33"/>
      <c r="H94" s="4"/>
      <c r="I94" s="2"/>
    </row>
    <row r="95" ht="19" customHeight="1" spans="1:20">
      <c r="A95" s="73" t="s">
        <v>250</v>
      </c>
      <c r="B95" s="4"/>
      <c r="C95" s="4"/>
      <c r="D95" s="4"/>
      <c r="E95" s="17"/>
      <c r="F95" s="71"/>
      <c r="G95" s="4"/>
      <c r="H95" s="4"/>
      <c r="I95" s="2"/>
    </row>
    <row r="96" ht="19" customHeight="1" spans="1:20">
      <c r="A96" s="73"/>
      <c r="B96" s="4"/>
      <c r="C96" s="4"/>
      <c r="D96" s="4"/>
      <c r="E96" s="17"/>
      <c r="F96" s="18"/>
      <c r="G96" s="4"/>
      <c r="H96" s="4"/>
      <c r="I96" s="2"/>
    </row>
    <row r="97" ht="19" customHeight="1" spans="1:9">
      <c r="A97" s="74" t="s">
        <v>251</v>
      </c>
      <c r="B97" s="73"/>
      <c r="C97" s="4"/>
      <c r="D97" s="4"/>
      <c r="E97" s="17"/>
      <c r="F97" s="18"/>
      <c r="G97" s="4"/>
      <c r="H97" s="4"/>
      <c r="I97" s="2"/>
    </row>
    <row r="98" ht="19" customHeight="1" spans="1:9">
      <c r="A98" s="4" t="s">
        <v>252</v>
      </c>
      <c r="B98" s="9"/>
      <c r="C98" s="4"/>
      <c r="D98" s="4"/>
      <c r="E98" s="17"/>
      <c r="F98" s="18"/>
      <c r="G98" s="4"/>
      <c r="H98" s="4"/>
      <c r="I98" s="2"/>
    </row>
    <row r="99" ht="19" customHeight="1" spans="1:9">
      <c r="A99" s="4" t="s">
        <v>253</v>
      </c>
      <c r="B99" s="4"/>
      <c r="C99" s="17"/>
      <c r="D99" s="18"/>
      <c r="E99" s="4"/>
    </row>
    <row r="100" ht="19" customHeight="1" spans="1:9">
      <c r="A100" s="4" t="s">
        <v>254</v>
      </c>
      <c r="B100" s="4"/>
      <c r="C100" s="17"/>
      <c r="D100" s="18"/>
      <c r="E100" s="4"/>
    </row>
    <row r="101" ht="19" customHeight="1" spans="1:9">
      <c r="A101" s="4" t="s">
        <v>255</v>
      </c>
      <c r="B101" s="4"/>
      <c r="C101" s="17"/>
      <c r="D101" s="18"/>
      <c r="E101" s="4"/>
    </row>
    <row r="102" ht="19" customHeight="1" spans="1:9">
      <c r="A102" s="75" t="s">
        <v>256</v>
      </c>
      <c r="B102" s="4"/>
      <c r="C102" s="17"/>
      <c r="D102" s="18"/>
      <c r="E102" s="4"/>
    </row>
    <row r="103" ht="19" customHeight="1" spans="1:9">
      <c r="A103" s="75" t="s">
        <v>257</v>
      </c>
      <c r="B103" s="4"/>
      <c r="C103" s="17"/>
      <c r="D103" s="18"/>
      <c r="E103" s="4"/>
    </row>
    <row r="104" ht="19" customHeight="1" spans="1:9">
      <c r="A104" s="75"/>
      <c r="B104" s="4"/>
      <c r="C104" s="4"/>
      <c r="D104" s="4"/>
      <c r="E104" s="17"/>
      <c r="F104" s="18"/>
      <c r="G104" s="4"/>
      <c r="H104" s="4"/>
      <c r="I104" s="2"/>
    </row>
    <row r="105" ht="23" customHeight="1" spans="1:9">
      <c r="A105" s="76" t="s">
        <v>78</v>
      </c>
      <c r="B105" s="77"/>
      <c r="C105" s="76"/>
      <c r="D105" s="76" t="s">
        <v>79</v>
      </c>
      <c r="E105" s="17"/>
      <c r="F105" s="18"/>
      <c r="G105" s="4"/>
      <c r="H105" s="17"/>
      <c r="I105" s="78"/>
    </row>
    <row r="106" ht="23" customHeight="1" spans="1:9">
      <c r="A106" s="77" t="s">
        <v>258</v>
      </c>
      <c r="B106" s="77"/>
      <c r="C106" s="77"/>
      <c r="D106" s="77"/>
      <c r="E106" s="17"/>
      <c r="F106" s="18"/>
      <c r="G106" s="4"/>
      <c r="H106" s="17"/>
      <c r="I106" s="78"/>
    </row>
    <row r="107" ht="23" customHeight="1" spans="1:9">
      <c r="A107" s="77" t="s">
        <v>81</v>
      </c>
      <c r="B107" s="77"/>
      <c r="C107" s="77"/>
      <c r="D107" s="77" t="s">
        <v>81</v>
      </c>
      <c r="E107" s="17"/>
      <c r="F107" s="18"/>
      <c r="G107" s="4"/>
      <c r="H107" s="4"/>
      <c r="I107" s="2"/>
    </row>
  </sheetData>
  <mergeCells count="3">
    <mergeCell ref="A4:G4"/>
    <mergeCell ref="B7:C7"/>
    <mergeCell ref="A1:H3"/>
  </mergeCells>
  <conditionalFormatting sqref="A15">
    <cfRule type="duplicateValues" dxfId="0" priority="5" stopIfTrue="1"/>
  </conditionalFormatting>
  <conditionalFormatting sqref="A18">
    <cfRule type="duplicateValues" dxfId="0" priority="4" stopIfTrue="1"/>
  </conditionalFormatting>
  <conditionalFormatting sqref="A19">
    <cfRule type="duplicateValues" dxfId="0" priority="3" stopIfTrue="1"/>
  </conditionalFormatting>
  <conditionalFormatting sqref="A21">
    <cfRule type="duplicateValues" dxfId="0" priority="2" stopIfTrue="1"/>
  </conditionalFormatting>
  <conditionalFormatting sqref="A26">
    <cfRule type="duplicateValues" dxfId="0" priority="13" stopIfTrue="1"/>
  </conditionalFormatting>
  <conditionalFormatting sqref="A70:B70">
    <cfRule type="duplicateValues" dxfId="0" priority="12" stopIfTrue="1"/>
  </conditionalFormatting>
  <conditionalFormatting sqref="A71">
    <cfRule type="duplicateValues" dxfId="0" priority="11" stopIfTrue="1"/>
  </conditionalFormatting>
  <conditionalFormatting sqref="A72">
    <cfRule type="duplicateValues" dxfId="0" priority="10" stopIfTrue="1"/>
  </conditionalFormatting>
  <conditionalFormatting sqref="A73">
    <cfRule type="duplicateValues" dxfId="0" priority="9" stopIfTrue="1"/>
  </conditionalFormatting>
  <conditionalFormatting sqref="A74">
    <cfRule type="duplicateValues" dxfId="0" priority="8" stopIfTrue="1"/>
  </conditionalFormatting>
  <conditionalFormatting sqref="A27:A40">
    <cfRule type="duplicateValues" dxfId="0" priority="14" stopIfTrue="1"/>
  </conditionalFormatting>
  <conditionalFormatting sqref="A78:A81">
    <cfRule type="duplicateValues" dxfId="0" priority="6" stopIfTrue="1"/>
  </conditionalFormatting>
  <conditionalFormatting sqref="A75:A77 A82:A91">
    <cfRule type="duplicateValues" dxfId="0" priority="7" stopIfTrue="1"/>
  </conditionalFormatting>
  <pageMargins left="0.75" right="0.75" top="1" bottom="1" header="0.5" footer="0.5"/>
  <headerFooter/>
  <drawing r:id="rId1"/>
  <picture r:id="rId2"/>
</worksheet>
</file>

<file path=docProps/app.xml><?xml version="1.0" encoding="utf-8"?>
<Properties xmlns="http://schemas.openxmlformats.org/officeDocument/2006/extended-properties" xmlns:vt="http://schemas.openxmlformats.org/officeDocument/2006/docPropsVTypes">
  <Application>Go Excelize</Application>
  <HeadingPairs>
    <vt:vector size="2" baseType="variant">
      <vt:variant>
        <vt:lpstr>工作表</vt:lpstr>
      </vt:variant>
      <vt:variant>
        <vt:i4>3</vt:i4>
      </vt:variant>
    </vt:vector>
  </HeadingPairs>
  <TitlesOfParts>
    <vt:vector size="3" baseType="lpstr">
      <vt:lpstr>Mideer</vt:lpstr>
      <vt:lpstr>MDPLFHU00001</vt:lpstr>
      <vt:lpstr>MDPLFHU00001 (2)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不忘初心</cp:lastModifiedBy>
  <dcterms:created xsi:type="dcterms:W3CDTF">2024-05-15T08:57:00Z</dcterms:created>
  <dcterms:modified xsi:type="dcterms:W3CDTF">2026-07-16T08:51:19Z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F04FAC6EDF814915B79AA4CD4E844851_13</vt:lpwstr>
  </property>
  <property fmtid="{D5CDD505-2E9C-101B-9397-08002B2CF9AE}" pid="3" name="KSOProductBuildVer">
    <vt:lpwstr>2052-12.1.0.26375</vt:lpwstr>
  </property>
  <property fmtid="{D5CDD505-2E9C-101B-9397-08002B2CF9AE}" pid="4" name="CalculationRule">
    <vt:i4>0</vt:i4>
  </property>
</Properties>
</file>