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opticsdotnet\Tasks\ODN-22\"/>
    </mc:Choice>
  </mc:AlternateContent>
  <xr:revisionPtr revIDLastSave="0" documentId="13_ncr:1_{EB85F1A8-F962-4DD6-99CB-263F60522F2B}" xr6:coauthVersionLast="47" xr6:coauthVersionMax="47" xr10:uidLastSave="{00000000-0000-0000-0000-000000000000}"/>
  <bookViews>
    <workbookView xWindow="1770" yWindow="2610" windowWidth="16410" windowHeight="16280" activeTab="3" xr2:uid="{CB0C0625-BF89-43DB-88C3-E3E53FDDC7E5}"/>
  </bookViews>
  <sheets>
    <sheet name="1in" sheetId="1" r:id="rId1"/>
    <sheet name="30mm" sheetId="2" r:id="rId2"/>
    <sheet name="38.1mm" sheetId="3" r:id="rId3"/>
    <sheet name="2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N3" i="4"/>
  <c r="R3" i="4"/>
  <c r="L4" i="4"/>
  <c r="N4" i="4"/>
  <c r="R4" i="4"/>
  <c r="L5" i="4"/>
  <c r="N5" i="4"/>
  <c r="R5" i="4"/>
  <c r="L6" i="4"/>
  <c r="N6" i="4"/>
  <c r="R6" i="4"/>
  <c r="L7" i="4"/>
  <c r="N7" i="4"/>
  <c r="R7" i="4"/>
  <c r="L8" i="4"/>
  <c r="N8" i="4"/>
  <c r="R8" i="4"/>
  <c r="L9" i="4"/>
  <c r="N9" i="4"/>
  <c r="R9" i="4"/>
  <c r="L10" i="4"/>
  <c r="N10" i="4"/>
  <c r="R10" i="4"/>
  <c r="L11" i="4"/>
  <c r="N11" i="4"/>
  <c r="R11" i="4"/>
  <c r="L12" i="4"/>
  <c r="N12" i="4"/>
  <c r="R12" i="4"/>
  <c r="L13" i="4"/>
  <c r="N13" i="4"/>
  <c r="R13" i="4"/>
  <c r="R2" i="4"/>
  <c r="N2" i="4"/>
  <c r="L2" i="4"/>
  <c r="R1" i="4"/>
  <c r="N1" i="4"/>
  <c r="L1" i="4"/>
  <c r="L2" i="3"/>
  <c r="N2" i="3"/>
  <c r="P2" i="3"/>
  <c r="R2" i="3"/>
  <c r="L3" i="3"/>
  <c r="N3" i="3"/>
  <c r="P3" i="3"/>
  <c r="R3" i="3"/>
  <c r="L4" i="3"/>
  <c r="N4" i="3"/>
  <c r="P4" i="3"/>
  <c r="R4" i="3"/>
  <c r="L5" i="3"/>
  <c r="N5" i="3"/>
  <c r="P5" i="3"/>
  <c r="R5" i="3"/>
  <c r="P1" i="3"/>
  <c r="R1" i="3"/>
  <c r="N1" i="3"/>
  <c r="L1" i="3"/>
  <c r="L2" i="2"/>
  <c r="N2" i="2"/>
  <c r="R2" i="2"/>
  <c r="L3" i="2"/>
  <c r="N3" i="2"/>
  <c r="R3" i="2"/>
  <c r="L4" i="2"/>
  <c r="N4" i="2"/>
  <c r="R4" i="2"/>
  <c r="L5" i="2"/>
  <c r="N5" i="2"/>
  <c r="R5" i="2"/>
  <c r="L6" i="2"/>
  <c r="N6" i="2"/>
  <c r="R6" i="2"/>
  <c r="L7" i="2"/>
  <c r="N7" i="2"/>
  <c r="R7" i="2"/>
  <c r="L8" i="2"/>
  <c r="N8" i="2"/>
  <c r="R8" i="2"/>
  <c r="L9" i="2"/>
  <c r="N9" i="2"/>
  <c r="R9" i="2"/>
  <c r="R1" i="2"/>
  <c r="N1" i="2"/>
  <c r="L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<sst xmlns="http://schemas.openxmlformats.org/spreadsheetml/2006/main" count="331" uniqueCount="56">
  <si>
    <t>LA1951</t>
  </si>
  <si>
    <t>1"</t>
  </si>
  <si>
    <t>LA1805</t>
  </si>
  <si>
    <t>LA1027</t>
  </si>
  <si>
    <t>LA1422</t>
  </si>
  <si>
    <t>LA1131</t>
  </si>
  <si>
    <t>LA1134</t>
  </si>
  <si>
    <t>LA1608</t>
  </si>
  <si>
    <t>LA1509</t>
  </si>
  <si>
    <t>LA1986</t>
  </si>
  <si>
    <t>LA1433</t>
  </si>
  <si>
    <t>LA1229</t>
  </si>
  <si>
    <t>LA1708</t>
  </si>
  <si>
    <t>LA1461</t>
  </si>
  <si>
    <t>LA1484</t>
  </si>
  <si>
    <t>LA1172</t>
  </si>
  <si>
    <t>LA1908</t>
  </si>
  <si>
    <t>LA1978</t>
  </si>
  <si>
    <t>LA1464</t>
  </si>
  <si>
    <r>
      <t>LA1254</t>
    </r>
    <r>
      <rPr>
        <vertAlign val="superscript"/>
        <sz val="6"/>
        <color rgb="FF333333"/>
        <rFont val="Arial"/>
        <family val="2"/>
      </rPr>
      <t>c</t>
    </r>
  </si>
  <si>
    <r>
      <t>LA1258</t>
    </r>
    <r>
      <rPr>
        <vertAlign val="superscript"/>
        <sz val="6"/>
        <color rgb="FF333333"/>
        <rFont val="Arial"/>
        <family val="2"/>
      </rPr>
      <t>c</t>
    </r>
  </si>
  <si>
    <r>
      <t>LA1259</t>
    </r>
    <r>
      <rPr>
        <vertAlign val="superscript"/>
        <sz val="6"/>
        <color rgb="FF333333"/>
        <rFont val="Arial"/>
        <family val="2"/>
      </rPr>
      <t>c</t>
    </r>
  </si>
  <si>
    <t>, null);</t>
  </si>
  <si>
    <t>,</t>
  </si>
  <si>
    <t xml:space="preserve">public static AxiLens </t>
  </si>
  <si>
    <t xml:space="preserve">() =&gt; new AxiLens(new NBK7(), </t>
  </si>
  <si>
    <t>https://www.thorlabs.com/newgrouppage9.cfm?objectgroup_id=112</t>
  </si>
  <si>
    <t>LA1274</t>
  </si>
  <si>
    <t>LA1102</t>
  </si>
  <si>
    <t>LA1765</t>
  </si>
  <si>
    <t>LA1031</t>
  </si>
  <si>
    <t>LA1907</t>
  </si>
  <si>
    <t>LA1541</t>
  </si>
  <si>
    <t>LA1832</t>
  </si>
  <si>
    <t>LA1419</t>
  </si>
  <si>
    <t>LA1237</t>
  </si>
  <si>
    <t>LA1385</t>
  </si>
  <si>
    <t>1.5"</t>
  </si>
  <si>
    <t>LA1386</t>
  </si>
  <si>
    <t>LA1387</t>
  </si>
  <si>
    <t>LA1388</t>
  </si>
  <si>
    <t>LA1389</t>
  </si>
  <si>
    <t>LA1401</t>
  </si>
  <si>
    <t>2"</t>
  </si>
  <si>
    <t>LA1145</t>
  </si>
  <si>
    <t>LA1050</t>
  </si>
  <si>
    <t>LA1384</t>
  </si>
  <si>
    <t>LA1417</t>
  </si>
  <si>
    <t>LA1399</t>
  </si>
  <si>
    <t>LA1979</t>
  </si>
  <si>
    <t>LA1301</t>
  </si>
  <si>
    <t>LA1256</t>
  </si>
  <si>
    <t>LA1725</t>
  </si>
  <si>
    <t>LA1380</t>
  </si>
  <si>
    <t>LA1727</t>
  </si>
  <si>
    <t>LA1779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</si>
</sst>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vertAlign val="superscript"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thorlabs.com/images/TabImages/Plano-Convex_Lens_Schematic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146050</xdr:colOff>
      <xdr:row>0</xdr:row>
      <xdr:rowOff>146050</xdr:rowOff>
    </xdr:to>
    <xdr:pic>
      <xdr:nvPicPr>
        <xdr:cNvPr id="3" name="Picture 2" descr="Plano-Convex Lens Draw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0A834-E4A7-8495-757A-1727D1B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Plano-Convex Lens Drawing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E92D-A006-4804-89D8-BEB40C5EC2F8}">
  <dimension ref="A1:S24"/>
  <sheetViews>
    <sheetView workbookViewId="0">
      <selection activeCell="A24" sqref="A24"/>
    </sheetView>
  </sheetViews>
  <sheetFormatPr defaultRowHeight="14.5" x14ac:dyDescent="0.35"/>
  <cols>
    <col min="11" max="11" width="17.81640625" bestFit="1" customWidth="1"/>
    <col min="13" max="13" width="25.81640625" bestFit="1" customWidth="1"/>
  </cols>
  <sheetData>
    <row r="1" spans="1:19" x14ac:dyDescent="0.35">
      <c r="A1" s="1" t="s">
        <v>0</v>
      </c>
      <c r="B1" s="2" t="s">
        <v>1</v>
      </c>
      <c r="C1" s="2">
        <v>25.3</v>
      </c>
      <c r="D1" s="2">
        <v>39.4</v>
      </c>
      <c r="E1" s="2">
        <v>13.1</v>
      </c>
      <c r="F1" s="2">
        <v>11.7</v>
      </c>
      <c r="G1" s="2">
        <v>1.8</v>
      </c>
      <c r="H1" s="2">
        <v>17.600000000000001</v>
      </c>
      <c r="I1" s="3"/>
      <c r="K1" t="s">
        <v>24</v>
      </c>
      <c r="L1" t="str">
        <f>A1</f>
        <v>LA1951</v>
      </c>
      <c r="M1" t="s">
        <v>25</v>
      </c>
      <c r="N1">
        <f>F1/1000</f>
        <v>1.1699999999999999E-2</v>
      </c>
      <c r="O1" t="s">
        <v>23</v>
      </c>
      <c r="P1">
        <v>0.127</v>
      </c>
      <c r="Q1" t="s">
        <v>23</v>
      </c>
      <c r="R1">
        <f>E1/1000</f>
        <v>1.3099999999999999E-2</v>
      </c>
      <c r="S1" t="s">
        <v>22</v>
      </c>
    </row>
    <row r="2" spans="1:19" x14ac:dyDescent="0.35">
      <c r="A2" s="1" t="s">
        <v>2</v>
      </c>
      <c r="B2" s="2" t="s">
        <v>1</v>
      </c>
      <c r="C2" s="2">
        <v>29.9</v>
      </c>
      <c r="D2" s="2">
        <v>33.299999999999997</v>
      </c>
      <c r="E2" s="2">
        <v>15.5</v>
      </c>
      <c r="F2" s="2">
        <v>8.6</v>
      </c>
      <c r="G2" s="2">
        <v>2</v>
      </c>
      <c r="H2" s="2">
        <v>24.2</v>
      </c>
      <c r="I2" s="3"/>
      <c r="K2" t="s">
        <v>24</v>
      </c>
      <c r="L2" t="str">
        <f t="shared" ref="L2:L21" si="0">A2</f>
        <v>LA1805</v>
      </c>
      <c r="M2" t="s">
        <v>25</v>
      </c>
      <c r="N2">
        <f t="shared" ref="N2:N21" si="1">F2/1000</f>
        <v>8.6E-3</v>
      </c>
      <c r="O2" t="s">
        <v>23</v>
      </c>
      <c r="P2">
        <v>0.127</v>
      </c>
      <c r="Q2" t="s">
        <v>23</v>
      </c>
      <c r="R2">
        <f t="shared" ref="R2:R21" si="2">E2/1000</f>
        <v>1.55E-2</v>
      </c>
      <c r="S2" t="s">
        <v>22</v>
      </c>
    </row>
    <row r="3" spans="1:19" x14ac:dyDescent="0.35">
      <c r="A3" s="1" t="s">
        <v>3</v>
      </c>
      <c r="B3" s="2" t="s">
        <v>1</v>
      </c>
      <c r="C3" s="2">
        <v>34.9</v>
      </c>
      <c r="D3" s="2">
        <v>28.6</v>
      </c>
      <c r="E3" s="2">
        <v>18</v>
      </c>
      <c r="F3" s="2">
        <v>7.2</v>
      </c>
      <c r="G3" s="2">
        <v>2</v>
      </c>
      <c r="H3" s="2">
        <v>30.1</v>
      </c>
      <c r="I3" s="3"/>
      <c r="K3" t="s">
        <v>24</v>
      </c>
      <c r="L3" t="str">
        <f t="shared" si="0"/>
        <v>LA1027</v>
      </c>
      <c r="M3" t="s">
        <v>25</v>
      </c>
      <c r="N3">
        <f t="shared" si="1"/>
        <v>7.1999999999999998E-3</v>
      </c>
      <c r="O3" t="s">
        <v>23</v>
      </c>
      <c r="P3">
        <v>0.127</v>
      </c>
      <c r="Q3" t="s">
        <v>23</v>
      </c>
      <c r="R3">
        <f t="shared" si="2"/>
        <v>1.7999999999999999E-2</v>
      </c>
      <c r="S3" t="s">
        <v>22</v>
      </c>
    </row>
    <row r="4" spans="1:19" x14ac:dyDescent="0.35">
      <c r="A4" s="1" t="s">
        <v>4</v>
      </c>
      <c r="B4" s="2" t="s">
        <v>1</v>
      </c>
      <c r="C4" s="2">
        <v>39.9</v>
      </c>
      <c r="D4" s="2">
        <v>25</v>
      </c>
      <c r="E4" s="2">
        <v>20.6</v>
      </c>
      <c r="F4" s="2">
        <v>6.4</v>
      </c>
      <c r="G4" s="2">
        <v>2</v>
      </c>
      <c r="H4" s="2">
        <v>35.700000000000003</v>
      </c>
      <c r="I4" s="3"/>
      <c r="K4" t="s">
        <v>24</v>
      </c>
      <c r="L4" t="str">
        <f t="shared" si="0"/>
        <v>LA1422</v>
      </c>
      <c r="M4" t="s">
        <v>25</v>
      </c>
      <c r="N4">
        <f t="shared" si="1"/>
        <v>6.4000000000000003E-3</v>
      </c>
      <c r="O4" t="s">
        <v>23</v>
      </c>
      <c r="P4">
        <v>0.127</v>
      </c>
      <c r="Q4" t="s">
        <v>23</v>
      </c>
      <c r="R4">
        <f t="shared" si="2"/>
        <v>2.06E-2</v>
      </c>
      <c r="S4" t="s">
        <v>22</v>
      </c>
    </row>
    <row r="5" spans="1:19" x14ac:dyDescent="0.35">
      <c r="A5" s="1" t="s">
        <v>5</v>
      </c>
      <c r="B5" s="2" t="s">
        <v>1</v>
      </c>
      <c r="C5" s="2">
        <v>49.8</v>
      </c>
      <c r="D5" s="2">
        <v>20</v>
      </c>
      <c r="E5" s="2">
        <v>25.8</v>
      </c>
      <c r="F5" s="2">
        <v>5.3</v>
      </c>
      <c r="G5" s="2">
        <v>2</v>
      </c>
      <c r="H5" s="2">
        <v>46.3</v>
      </c>
      <c r="I5" s="3"/>
      <c r="K5" t="s">
        <v>24</v>
      </c>
      <c r="L5" t="str">
        <f t="shared" si="0"/>
        <v>LA1131</v>
      </c>
      <c r="M5" t="s">
        <v>25</v>
      </c>
      <c r="N5">
        <f t="shared" si="1"/>
        <v>5.3E-3</v>
      </c>
      <c r="O5" t="s">
        <v>23</v>
      </c>
      <c r="P5">
        <v>0.127</v>
      </c>
      <c r="Q5" t="s">
        <v>23</v>
      </c>
      <c r="R5">
        <f t="shared" si="2"/>
        <v>2.58E-2</v>
      </c>
      <c r="S5" t="s">
        <v>22</v>
      </c>
    </row>
    <row r="6" spans="1:19" x14ac:dyDescent="0.35">
      <c r="A6" s="1" t="s">
        <v>6</v>
      </c>
      <c r="B6" s="2" t="s">
        <v>1</v>
      </c>
      <c r="C6" s="2">
        <v>59.8</v>
      </c>
      <c r="D6" s="2">
        <v>16.7</v>
      </c>
      <c r="E6" s="2">
        <v>30.9</v>
      </c>
      <c r="F6" s="2">
        <v>4.7</v>
      </c>
      <c r="G6" s="2">
        <v>2</v>
      </c>
      <c r="H6" s="2">
        <v>56.7</v>
      </c>
      <c r="I6" s="3"/>
      <c r="K6" t="s">
        <v>24</v>
      </c>
      <c r="L6" t="str">
        <f t="shared" si="0"/>
        <v>LA1134</v>
      </c>
      <c r="M6" t="s">
        <v>25</v>
      </c>
      <c r="N6">
        <f t="shared" si="1"/>
        <v>4.7000000000000002E-3</v>
      </c>
      <c r="O6" t="s">
        <v>23</v>
      </c>
      <c r="P6">
        <v>0.127</v>
      </c>
      <c r="Q6" t="s">
        <v>23</v>
      </c>
      <c r="R6">
        <f t="shared" si="2"/>
        <v>3.0899999999999997E-2</v>
      </c>
      <c r="S6" t="s">
        <v>22</v>
      </c>
    </row>
    <row r="7" spans="1:19" x14ac:dyDescent="0.35">
      <c r="A7" s="1" t="s">
        <v>7</v>
      </c>
      <c r="B7" s="2" t="s">
        <v>1</v>
      </c>
      <c r="C7" s="2">
        <v>74.8</v>
      </c>
      <c r="D7" s="2">
        <v>13.3</v>
      </c>
      <c r="E7" s="2">
        <v>38.6</v>
      </c>
      <c r="F7" s="2">
        <v>4.0999999999999996</v>
      </c>
      <c r="G7" s="2">
        <v>2</v>
      </c>
      <c r="H7" s="2">
        <v>72</v>
      </c>
      <c r="I7" s="3"/>
      <c r="K7" t="s">
        <v>24</v>
      </c>
      <c r="L7" t="str">
        <f t="shared" si="0"/>
        <v>LA1608</v>
      </c>
      <c r="M7" t="s">
        <v>25</v>
      </c>
      <c r="N7">
        <f t="shared" si="1"/>
        <v>4.0999999999999995E-3</v>
      </c>
      <c r="O7" t="s">
        <v>23</v>
      </c>
      <c r="P7">
        <v>0.127</v>
      </c>
      <c r="Q7" t="s">
        <v>23</v>
      </c>
      <c r="R7">
        <f t="shared" si="2"/>
        <v>3.8600000000000002E-2</v>
      </c>
      <c r="S7" t="s">
        <v>22</v>
      </c>
    </row>
    <row r="8" spans="1:19" x14ac:dyDescent="0.35">
      <c r="A8" s="1" t="s">
        <v>8</v>
      </c>
      <c r="B8" s="2" t="s">
        <v>1</v>
      </c>
      <c r="C8" s="2">
        <v>99.7</v>
      </c>
      <c r="D8" s="2">
        <v>10</v>
      </c>
      <c r="E8" s="2">
        <v>51.5</v>
      </c>
      <c r="F8" s="2">
        <v>3.6</v>
      </c>
      <c r="G8" s="2">
        <v>2</v>
      </c>
      <c r="H8" s="2">
        <v>97.3</v>
      </c>
      <c r="I8" s="3"/>
      <c r="K8" t="s">
        <v>24</v>
      </c>
      <c r="L8" t="str">
        <f t="shared" si="0"/>
        <v>LA1509</v>
      </c>
      <c r="M8" t="s">
        <v>25</v>
      </c>
      <c r="N8">
        <f t="shared" si="1"/>
        <v>3.5999999999999999E-3</v>
      </c>
      <c r="O8" t="s">
        <v>23</v>
      </c>
      <c r="P8">
        <v>0.127</v>
      </c>
      <c r="Q8" t="s">
        <v>23</v>
      </c>
      <c r="R8">
        <f t="shared" si="2"/>
        <v>5.1499999999999997E-2</v>
      </c>
      <c r="S8" t="s">
        <v>22</v>
      </c>
    </row>
    <row r="9" spans="1:19" x14ac:dyDescent="0.35">
      <c r="A9" s="1" t="s">
        <v>9</v>
      </c>
      <c r="B9" s="2" t="s">
        <v>1</v>
      </c>
      <c r="C9" s="2">
        <v>124.6</v>
      </c>
      <c r="D9" s="2">
        <v>8</v>
      </c>
      <c r="E9" s="2">
        <v>64.400000000000006</v>
      </c>
      <c r="F9" s="2">
        <v>3.3</v>
      </c>
      <c r="G9" s="2">
        <v>2</v>
      </c>
      <c r="H9" s="2">
        <v>122.4</v>
      </c>
      <c r="I9" s="3"/>
      <c r="K9" t="s">
        <v>24</v>
      </c>
      <c r="L9" t="str">
        <f t="shared" si="0"/>
        <v>LA1986</v>
      </c>
      <c r="M9" t="s">
        <v>25</v>
      </c>
      <c r="N9">
        <f t="shared" si="1"/>
        <v>3.3E-3</v>
      </c>
      <c r="O9" t="s">
        <v>23</v>
      </c>
      <c r="P9">
        <v>0.127</v>
      </c>
      <c r="Q9" t="s">
        <v>23</v>
      </c>
      <c r="R9">
        <f t="shared" si="2"/>
        <v>6.4399999999999999E-2</v>
      </c>
      <c r="S9" t="s">
        <v>22</v>
      </c>
    </row>
    <row r="10" spans="1:19" x14ac:dyDescent="0.35">
      <c r="A10" s="1" t="s">
        <v>10</v>
      </c>
      <c r="B10" s="2" t="s">
        <v>1</v>
      </c>
      <c r="C10" s="2">
        <v>149.5</v>
      </c>
      <c r="D10" s="2">
        <v>6.7</v>
      </c>
      <c r="E10" s="2">
        <v>77.3</v>
      </c>
      <c r="F10" s="2">
        <v>3.1</v>
      </c>
      <c r="G10" s="2">
        <v>2</v>
      </c>
      <c r="H10" s="2">
        <v>147.5</v>
      </c>
      <c r="I10" s="3"/>
      <c r="K10" t="s">
        <v>24</v>
      </c>
      <c r="L10" t="str">
        <f t="shared" si="0"/>
        <v>LA1433</v>
      </c>
      <c r="M10" t="s">
        <v>25</v>
      </c>
      <c r="N10">
        <f t="shared" si="1"/>
        <v>3.0999999999999999E-3</v>
      </c>
      <c r="O10" t="s">
        <v>23</v>
      </c>
      <c r="P10">
        <v>0.127</v>
      </c>
      <c r="Q10" t="s">
        <v>23</v>
      </c>
      <c r="R10">
        <f t="shared" si="2"/>
        <v>7.7299999999999994E-2</v>
      </c>
      <c r="S10" t="s">
        <v>22</v>
      </c>
    </row>
    <row r="11" spans="1:19" x14ac:dyDescent="0.35">
      <c r="A11" s="1" t="s">
        <v>11</v>
      </c>
      <c r="B11" s="2" t="s">
        <v>1</v>
      </c>
      <c r="C11" s="2">
        <v>174.4</v>
      </c>
      <c r="D11" s="2">
        <v>5.7</v>
      </c>
      <c r="E11" s="2">
        <v>90.1</v>
      </c>
      <c r="F11" s="2">
        <v>2.9</v>
      </c>
      <c r="G11" s="2">
        <v>2</v>
      </c>
      <c r="H11" s="2">
        <v>172.5</v>
      </c>
      <c r="I11" s="3"/>
      <c r="K11" t="s">
        <v>24</v>
      </c>
      <c r="L11" t="str">
        <f t="shared" si="0"/>
        <v>LA1229</v>
      </c>
      <c r="M11" t="s">
        <v>25</v>
      </c>
      <c r="N11">
        <f t="shared" si="1"/>
        <v>2.8999999999999998E-3</v>
      </c>
      <c r="O11" t="s">
        <v>23</v>
      </c>
      <c r="P11">
        <v>0.127</v>
      </c>
      <c r="Q11" t="s">
        <v>23</v>
      </c>
      <c r="R11">
        <f t="shared" si="2"/>
        <v>9.01E-2</v>
      </c>
      <c r="S11" t="s">
        <v>22</v>
      </c>
    </row>
    <row r="12" spans="1:19" x14ac:dyDescent="0.35">
      <c r="A12" s="1" t="s">
        <v>12</v>
      </c>
      <c r="B12" s="2" t="s">
        <v>1</v>
      </c>
      <c r="C12" s="2">
        <v>199.3</v>
      </c>
      <c r="D12" s="2">
        <v>5</v>
      </c>
      <c r="E12" s="2">
        <v>103</v>
      </c>
      <c r="F12" s="2">
        <v>2.8</v>
      </c>
      <c r="G12" s="2">
        <v>2</v>
      </c>
      <c r="H12" s="2">
        <v>197.5</v>
      </c>
      <c r="I12" s="3"/>
      <c r="K12" t="s">
        <v>24</v>
      </c>
      <c r="L12" t="str">
        <f t="shared" si="0"/>
        <v>LA1708</v>
      </c>
      <c r="M12" t="s">
        <v>25</v>
      </c>
      <c r="N12">
        <f t="shared" si="1"/>
        <v>2.8E-3</v>
      </c>
      <c r="O12" t="s">
        <v>23</v>
      </c>
      <c r="P12">
        <v>0.127</v>
      </c>
      <c r="Q12" t="s">
        <v>23</v>
      </c>
      <c r="R12">
        <f t="shared" si="2"/>
        <v>0.10299999999999999</v>
      </c>
      <c r="S12" t="s">
        <v>22</v>
      </c>
    </row>
    <row r="13" spans="1:19" x14ac:dyDescent="0.35">
      <c r="A13" s="1" t="s">
        <v>13</v>
      </c>
      <c r="B13" s="2" t="s">
        <v>1</v>
      </c>
      <c r="C13" s="2">
        <v>249.2</v>
      </c>
      <c r="D13" s="2">
        <v>4</v>
      </c>
      <c r="E13" s="2">
        <v>128.80000000000001</v>
      </c>
      <c r="F13" s="2">
        <v>2.6</v>
      </c>
      <c r="G13" s="2">
        <v>2</v>
      </c>
      <c r="H13" s="2">
        <v>247.4</v>
      </c>
      <c r="I13" s="3"/>
      <c r="K13" t="s">
        <v>24</v>
      </c>
      <c r="L13" t="str">
        <f t="shared" si="0"/>
        <v>LA1461</v>
      </c>
      <c r="M13" t="s">
        <v>25</v>
      </c>
      <c r="N13">
        <f t="shared" si="1"/>
        <v>2.5999999999999999E-3</v>
      </c>
      <c r="O13" t="s">
        <v>23</v>
      </c>
      <c r="P13">
        <v>0.127</v>
      </c>
      <c r="Q13" t="s">
        <v>23</v>
      </c>
      <c r="R13">
        <f t="shared" si="2"/>
        <v>0.1288</v>
      </c>
      <c r="S13" t="s">
        <v>22</v>
      </c>
    </row>
    <row r="14" spans="1:19" x14ac:dyDescent="0.35">
      <c r="A14" s="1" t="s">
        <v>14</v>
      </c>
      <c r="B14" s="2" t="s">
        <v>1</v>
      </c>
      <c r="C14" s="2">
        <v>299</v>
      </c>
      <c r="D14" s="2">
        <v>3.3</v>
      </c>
      <c r="E14" s="2">
        <v>154.5</v>
      </c>
      <c r="F14" s="2">
        <v>2.5</v>
      </c>
      <c r="G14" s="2">
        <v>2</v>
      </c>
      <c r="H14" s="2">
        <v>297.3</v>
      </c>
      <c r="I14" s="3"/>
      <c r="K14" t="s">
        <v>24</v>
      </c>
      <c r="L14" t="str">
        <f t="shared" si="0"/>
        <v>LA1484</v>
      </c>
      <c r="M14" t="s">
        <v>25</v>
      </c>
      <c r="N14">
        <f t="shared" si="1"/>
        <v>2.5000000000000001E-3</v>
      </c>
      <c r="O14" t="s">
        <v>23</v>
      </c>
      <c r="P14">
        <v>0.127</v>
      </c>
      <c r="Q14" t="s">
        <v>23</v>
      </c>
      <c r="R14">
        <f t="shared" si="2"/>
        <v>0.1545</v>
      </c>
      <c r="S14" t="s">
        <v>22</v>
      </c>
    </row>
    <row r="15" spans="1:19" x14ac:dyDescent="0.35">
      <c r="A15" s="1" t="s">
        <v>15</v>
      </c>
      <c r="B15" s="2" t="s">
        <v>1</v>
      </c>
      <c r="C15" s="2">
        <v>398.7</v>
      </c>
      <c r="D15" s="2">
        <v>2.5</v>
      </c>
      <c r="E15" s="2">
        <v>206</v>
      </c>
      <c r="F15" s="2">
        <v>2.4</v>
      </c>
      <c r="G15" s="2">
        <v>2</v>
      </c>
      <c r="H15" s="2">
        <v>397.1</v>
      </c>
      <c r="I15" s="3"/>
      <c r="K15" t="s">
        <v>24</v>
      </c>
      <c r="L15" t="str">
        <f t="shared" si="0"/>
        <v>LA1172</v>
      </c>
      <c r="M15" t="s">
        <v>25</v>
      </c>
      <c r="N15">
        <f t="shared" si="1"/>
        <v>2.3999999999999998E-3</v>
      </c>
      <c r="O15" t="s">
        <v>23</v>
      </c>
      <c r="P15">
        <v>0.127</v>
      </c>
      <c r="Q15" t="s">
        <v>23</v>
      </c>
      <c r="R15">
        <f t="shared" si="2"/>
        <v>0.20599999999999999</v>
      </c>
      <c r="S15" t="s">
        <v>22</v>
      </c>
    </row>
    <row r="16" spans="1:19" x14ac:dyDescent="0.35">
      <c r="A16" s="1" t="s">
        <v>16</v>
      </c>
      <c r="B16" s="2" t="s">
        <v>1</v>
      </c>
      <c r="C16" s="2">
        <v>498.3</v>
      </c>
      <c r="D16" s="2">
        <v>2</v>
      </c>
      <c r="E16" s="2">
        <v>257.5</v>
      </c>
      <c r="F16" s="2">
        <v>2.2999999999999998</v>
      </c>
      <c r="G16" s="2">
        <v>2</v>
      </c>
      <c r="H16" s="2">
        <v>496.8</v>
      </c>
      <c r="I16" s="3"/>
      <c r="K16" t="s">
        <v>24</v>
      </c>
      <c r="L16" t="str">
        <f t="shared" si="0"/>
        <v>LA1908</v>
      </c>
      <c r="M16" t="s">
        <v>25</v>
      </c>
      <c r="N16">
        <f t="shared" si="1"/>
        <v>2.3E-3</v>
      </c>
      <c r="O16" t="s">
        <v>23</v>
      </c>
      <c r="P16">
        <v>0.127</v>
      </c>
      <c r="Q16" t="s">
        <v>23</v>
      </c>
      <c r="R16">
        <f t="shared" si="2"/>
        <v>0.25750000000000001</v>
      </c>
      <c r="S16" t="s">
        <v>22</v>
      </c>
    </row>
    <row r="17" spans="1:19" x14ac:dyDescent="0.35">
      <c r="A17" s="1" t="s">
        <v>17</v>
      </c>
      <c r="B17" s="2" t="s">
        <v>1</v>
      </c>
      <c r="C17" s="2">
        <v>747.5</v>
      </c>
      <c r="D17" s="2">
        <v>1.3</v>
      </c>
      <c r="E17" s="2">
        <v>386.3</v>
      </c>
      <c r="F17" s="2">
        <v>2.2000000000000002</v>
      </c>
      <c r="G17" s="2">
        <v>2</v>
      </c>
      <c r="H17" s="2">
        <v>746.1</v>
      </c>
      <c r="I17" s="3"/>
      <c r="K17" t="s">
        <v>24</v>
      </c>
      <c r="L17" t="str">
        <f t="shared" si="0"/>
        <v>LA1978</v>
      </c>
      <c r="M17" t="s">
        <v>25</v>
      </c>
      <c r="N17">
        <f t="shared" si="1"/>
        <v>2.2000000000000001E-3</v>
      </c>
      <c r="O17" t="s">
        <v>23</v>
      </c>
      <c r="P17">
        <v>0.127</v>
      </c>
      <c r="Q17" t="s">
        <v>23</v>
      </c>
      <c r="R17">
        <f t="shared" si="2"/>
        <v>0.38630000000000003</v>
      </c>
      <c r="S17" t="s">
        <v>22</v>
      </c>
    </row>
    <row r="18" spans="1:19" x14ac:dyDescent="0.35">
      <c r="A18" s="1" t="s">
        <v>18</v>
      </c>
      <c r="B18" s="2" t="s">
        <v>1</v>
      </c>
      <c r="C18" s="2">
        <v>996.7</v>
      </c>
      <c r="D18" s="2">
        <v>1</v>
      </c>
      <c r="E18" s="2">
        <v>515.1</v>
      </c>
      <c r="F18" s="2">
        <v>2.2000000000000002</v>
      </c>
      <c r="G18" s="2">
        <v>2</v>
      </c>
      <c r="H18" s="2">
        <v>995.3</v>
      </c>
      <c r="I18" s="3"/>
      <c r="K18" t="s">
        <v>24</v>
      </c>
      <c r="L18" t="str">
        <f t="shared" si="0"/>
        <v>LA1464</v>
      </c>
      <c r="M18" t="s">
        <v>25</v>
      </c>
      <c r="N18">
        <f t="shared" si="1"/>
        <v>2.2000000000000001E-3</v>
      </c>
      <c r="O18" t="s">
        <v>23</v>
      </c>
      <c r="P18">
        <v>0.127</v>
      </c>
      <c r="Q18" t="s">
        <v>23</v>
      </c>
      <c r="R18">
        <f t="shared" si="2"/>
        <v>0.5151</v>
      </c>
      <c r="S18" t="s">
        <v>22</v>
      </c>
    </row>
    <row r="19" spans="1:19" x14ac:dyDescent="0.35">
      <c r="A19" s="1" t="s">
        <v>19</v>
      </c>
      <c r="B19" s="2" t="s">
        <v>1</v>
      </c>
      <c r="C19" s="2">
        <v>1500</v>
      </c>
      <c r="D19" s="2">
        <v>0.7</v>
      </c>
      <c r="E19" s="2">
        <v>775.2</v>
      </c>
      <c r="F19" s="2">
        <v>2.1</v>
      </c>
      <c r="G19" s="2">
        <v>2</v>
      </c>
      <c r="H19" s="2">
        <v>1498.6</v>
      </c>
      <c r="I19" s="3"/>
      <c r="K19" t="s">
        <v>24</v>
      </c>
      <c r="L19" t="str">
        <f t="shared" si="0"/>
        <v>LA1254c</v>
      </c>
      <c r="M19" t="s">
        <v>25</v>
      </c>
      <c r="N19">
        <f t="shared" si="1"/>
        <v>2.1000000000000003E-3</v>
      </c>
      <c r="O19" t="s">
        <v>23</v>
      </c>
      <c r="P19">
        <v>0.127</v>
      </c>
      <c r="Q19" t="s">
        <v>23</v>
      </c>
      <c r="R19">
        <f t="shared" si="2"/>
        <v>0.7752</v>
      </c>
      <c r="S19" t="s">
        <v>22</v>
      </c>
    </row>
    <row r="20" spans="1:19" x14ac:dyDescent="0.35">
      <c r="A20" s="1" t="s">
        <v>20</v>
      </c>
      <c r="B20" s="2" t="s">
        <v>1</v>
      </c>
      <c r="C20" s="2">
        <v>2000</v>
      </c>
      <c r="D20" s="2">
        <v>0.5</v>
      </c>
      <c r="E20" s="2">
        <v>1033.5999999999999</v>
      </c>
      <c r="F20" s="2">
        <v>2.1</v>
      </c>
      <c r="G20" s="2">
        <v>2</v>
      </c>
      <c r="H20" s="2">
        <v>1998.6</v>
      </c>
      <c r="I20" s="3"/>
      <c r="K20" t="s">
        <v>24</v>
      </c>
      <c r="L20" t="str">
        <f t="shared" si="0"/>
        <v>LA1258c</v>
      </c>
      <c r="M20" t="s">
        <v>25</v>
      </c>
      <c r="N20">
        <f t="shared" si="1"/>
        <v>2.1000000000000003E-3</v>
      </c>
      <c r="O20" t="s">
        <v>23</v>
      </c>
      <c r="P20">
        <v>0.127</v>
      </c>
      <c r="Q20" t="s">
        <v>23</v>
      </c>
      <c r="R20">
        <f t="shared" si="2"/>
        <v>1.0335999999999999</v>
      </c>
      <c r="S20" t="s">
        <v>22</v>
      </c>
    </row>
    <row r="21" spans="1:19" x14ac:dyDescent="0.35">
      <c r="A21" s="1" t="s">
        <v>21</v>
      </c>
      <c r="B21" s="2" t="s">
        <v>1</v>
      </c>
      <c r="C21" s="2">
        <v>2500</v>
      </c>
      <c r="D21" s="2">
        <v>0.4</v>
      </c>
      <c r="E21" s="2">
        <v>1292</v>
      </c>
      <c r="F21" s="2">
        <v>2.1</v>
      </c>
      <c r="G21" s="2">
        <v>2</v>
      </c>
      <c r="H21" s="2">
        <v>2498.6</v>
      </c>
      <c r="I21" s="3"/>
      <c r="K21" t="s">
        <v>24</v>
      </c>
      <c r="L21" t="str">
        <f t="shared" si="0"/>
        <v>LA1259c</v>
      </c>
      <c r="M21" t="s">
        <v>25</v>
      </c>
      <c r="N21">
        <f t="shared" si="1"/>
        <v>2.1000000000000003E-3</v>
      </c>
      <c r="O21" t="s">
        <v>23</v>
      </c>
      <c r="P21">
        <v>0.127</v>
      </c>
      <c r="Q21" t="s">
        <v>23</v>
      </c>
      <c r="R21">
        <f t="shared" si="2"/>
        <v>1.292</v>
      </c>
      <c r="S21" t="s">
        <v>22</v>
      </c>
    </row>
    <row r="24" spans="1:19" x14ac:dyDescent="0.35">
      <c r="A24" t="s">
        <v>26</v>
      </c>
    </row>
  </sheetData>
  <mergeCells count="1">
    <mergeCell ref="I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6B6-C973-400D-9A20-2F5270541A64}">
  <dimension ref="A1:S12"/>
  <sheetViews>
    <sheetView workbookViewId="0">
      <selection activeCell="S1" sqref="K1:S1"/>
    </sheetView>
  </sheetViews>
  <sheetFormatPr defaultRowHeight="14.5" x14ac:dyDescent="0.35"/>
  <sheetData>
    <row r="1" spans="1:19" x14ac:dyDescent="0.35">
      <c r="A1" s="1" t="s">
        <v>27</v>
      </c>
      <c r="B1" s="2">
        <v>30</v>
      </c>
      <c r="C1" s="2">
        <v>39.9</v>
      </c>
      <c r="D1" s="2">
        <v>25</v>
      </c>
      <c r="E1" s="2">
        <v>20.6</v>
      </c>
      <c r="F1" s="2">
        <v>9</v>
      </c>
      <c r="G1" s="2">
        <v>2.5</v>
      </c>
      <c r="H1" s="2">
        <v>34</v>
      </c>
      <c r="I1" s="3"/>
      <c r="K1" t="s">
        <v>24</v>
      </c>
      <c r="L1" t="str">
        <f>A1</f>
        <v>LA1274</v>
      </c>
      <c r="M1" t="s">
        <v>25</v>
      </c>
      <c r="N1">
        <f>F1/1000</f>
        <v>8.9999999999999993E-3</v>
      </c>
      <c r="O1" t="s">
        <v>23</v>
      </c>
      <c r="P1">
        <v>0.15</v>
      </c>
      <c r="Q1" t="s">
        <v>23</v>
      </c>
      <c r="R1">
        <f>E1/1000</f>
        <v>2.06E-2</v>
      </c>
      <c r="S1" t="s">
        <v>22</v>
      </c>
    </row>
    <row r="2" spans="1:19" x14ac:dyDescent="0.35">
      <c r="A2" s="1" t="s">
        <v>28</v>
      </c>
      <c r="B2" s="2">
        <v>30</v>
      </c>
      <c r="C2" s="2">
        <v>49.8</v>
      </c>
      <c r="D2" s="2">
        <v>20</v>
      </c>
      <c r="E2" s="2">
        <v>25.8</v>
      </c>
      <c r="F2" s="2">
        <v>7.3</v>
      </c>
      <c r="G2" s="2">
        <v>2.5</v>
      </c>
      <c r="H2" s="2">
        <v>45</v>
      </c>
      <c r="I2" s="3"/>
      <c r="K2" t="s">
        <v>24</v>
      </c>
      <c r="L2" t="str">
        <f t="shared" ref="L2:L9" si="0">A2</f>
        <v>LA1102</v>
      </c>
      <c r="M2" t="s">
        <v>25</v>
      </c>
      <c r="N2">
        <f t="shared" ref="N2:N9" si="1">F2/1000</f>
        <v>7.3000000000000001E-3</v>
      </c>
      <c r="O2" t="s">
        <v>23</v>
      </c>
      <c r="P2">
        <v>0.15</v>
      </c>
      <c r="Q2" t="s">
        <v>23</v>
      </c>
      <c r="R2">
        <f t="shared" ref="R2:R9" si="2">E2/1000</f>
        <v>2.58E-2</v>
      </c>
      <c r="S2" t="s">
        <v>22</v>
      </c>
    </row>
    <row r="3" spans="1:19" x14ac:dyDescent="0.35">
      <c r="A3" s="1" t="s">
        <v>29</v>
      </c>
      <c r="B3" s="2">
        <v>30</v>
      </c>
      <c r="C3" s="2">
        <v>74.8</v>
      </c>
      <c r="D3" s="2">
        <v>13.3</v>
      </c>
      <c r="E3" s="2">
        <v>38.6</v>
      </c>
      <c r="F3" s="2">
        <v>5.5</v>
      </c>
      <c r="G3" s="2">
        <v>2.5</v>
      </c>
      <c r="H3" s="2">
        <v>71.099999999999994</v>
      </c>
      <c r="I3" s="3"/>
      <c r="K3" t="s">
        <v>24</v>
      </c>
      <c r="L3" t="str">
        <f t="shared" si="0"/>
        <v>LA1765</v>
      </c>
      <c r="M3" t="s">
        <v>25</v>
      </c>
      <c r="N3">
        <f t="shared" si="1"/>
        <v>5.4999999999999997E-3</v>
      </c>
      <c r="O3" t="s">
        <v>23</v>
      </c>
      <c r="P3">
        <v>0.15</v>
      </c>
      <c r="Q3" t="s">
        <v>23</v>
      </c>
      <c r="R3">
        <f t="shared" si="2"/>
        <v>3.8600000000000002E-2</v>
      </c>
      <c r="S3" t="s">
        <v>22</v>
      </c>
    </row>
    <row r="4" spans="1:19" x14ac:dyDescent="0.35">
      <c r="A4" s="1" t="s">
        <v>30</v>
      </c>
      <c r="B4" s="2">
        <v>30</v>
      </c>
      <c r="C4" s="2">
        <v>99.7</v>
      </c>
      <c r="D4" s="2">
        <v>10</v>
      </c>
      <c r="E4" s="2">
        <v>51.5</v>
      </c>
      <c r="F4" s="2">
        <v>4.7</v>
      </c>
      <c r="G4" s="2">
        <v>2.5</v>
      </c>
      <c r="H4" s="2">
        <v>96.5</v>
      </c>
      <c r="I4" s="3"/>
      <c r="K4" t="s">
        <v>24</v>
      </c>
      <c r="L4" t="str">
        <f t="shared" si="0"/>
        <v>LA1031</v>
      </c>
      <c r="M4" t="s">
        <v>25</v>
      </c>
      <c r="N4">
        <f t="shared" si="1"/>
        <v>4.7000000000000002E-3</v>
      </c>
      <c r="O4" t="s">
        <v>23</v>
      </c>
      <c r="P4">
        <v>0.15</v>
      </c>
      <c r="Q4" t="s">
        <v>23</v>
      </c>
      <c r="R4">
        <f t="shared" si="2"/>
        <v>5.1499999999999997E-2</v>
      </c>
      <c r="S4" t="s">
        <v>22</v>
      </c>
    </row>
    <row r="5" spans="1:19" x14ac:dyDescent="0.35">
      <c r="A5" s="1" t="s">
        <v>31</v>
      </c>
      <c r="B5" s="2">
        <v>30</v>
      </c>
      <c r="C5" s="2">
        <v>149.5</v>
      </c>
      <c r="D5" s="2">
        <v>6.7</v>
      </c>
      <c r="E5" s="2">
        <v>77.3</v>
      </c>
      <c r="F5" s="2">
        <v>3.1</v>
      </c>
      <c r="G5" s="2">
        <v>1.6</v>
      </c>
      <c r="H5" s="2">
        <v>147.5</v>
      </c>
      <c r="I5" s="3"/>
      <c r="K5" t="s">
        <v>24</v>
      </c>
      <c r="L5" t="str">
        <f t="shared" si="0"/>
        <v>LA1907</v>
      </c>
      <c r="M5" t="s">
        <v>25</v>
      </c>
      <c r="N5">
        <f t="shared" si="1"/>
        <v>3.0999999999999999E-3</v>
      </c>
      <c r="O5" t="s">
        <v>23</v>
      </c>
      <c r="P5">
        <v>0.15</v>
      </c>
      <c r="Q5" t="s">
        <v>23</v>
      </c>
      <c r="R5">
        <f t="shared" si="2"/>
        <v>7.7299999999999994E-2</v>
      </c>
      <c r="S5" t="s">
        <v>22</v>
      </c>
    </row>
    <row r="6" spans="1:19" x14ac:dyDescent="0.35">
      <c r="A6" s="1" t="s">
        <v>32</v>
      </c>
      <c r="B6" s="2">
        <v>30</v>
      </c>
      <c r="C6" s="2">
        <v>199.3</v>
      </c>
      <c r="D6" s="2">
        <v>5</v>
      </c>
      <c r="E6" s="2">
        <v>103</v>
      </c>
      <c r="F6" s="2">
        <v>2.8</v>
      </c>
      <c r="G6" s="2">
        <v>1.7</v>
      </c>
      <c r="H6" s="2">
        <v>197.5</v>
      </c>
      <c r="I6" s="3"/>
      <c r="K6" t="s">
        <v>24</v>
      </c>
      <c r="L6" t="str">
        <f t="shared" si="0"/>
        <v>LA1541</v>
      </c>
      <c r="M6" t="s">
        <v>25</v>
      </c>
      <c r="N6">
        <f t="shared" si="1"/>
        <v>2.8E-3</v>
      </c>
      <c r="O6" t="s">
        <v>23</v>
      </c>
      <c r="P6">
        <v>0.15</v>
      </c>
      <c r="Q6" t="s">
        <v>23</v>
      </c>
      <c r="R6">
        <f t="shared" si="2"/>
        <v>0.10299999999999999</v>
      </c>
      <c r="S6" t="s">
        <v>22</v>
      </c>
    </row>
    <row r="7" spans="1:19" x14ac:dyDescent="0.35">
      <c r="A7" s="1" t="s">
        <v>33</v>
      </c>
      <c r="B7" s="2">
        <v>30</v>
      </c>
      <c r="C7" s="2">
        <v>249.2</v>
      </c>
      <c r="D7" s="2">
        <v>4</v>
      </c>
      <c r="E7" s="2">
        <v>128.80000000000001</v>
      </c>
      <c r="F7" s="2">
        <v>2.6</v>
      </c>
      <c r="G7" s="2">
        <v>1.7</v>
      </c>
      <c r="H7" s="2">
        <v>247.4</v>
      </c>
      <c r="I7" s="3"/>
      <c r="K7" t="s">
        <v>24</v>
      </c>
      <c r="L7" t="str">
        <f t="shared" si="0"/>
        <v>LA1832</v>
      </c>
      <c r="M7" t="s">
        <v>25</v>
      </c>
      <c r="N7">
        <f t="shared" si="1"/>
        <v>2.5999999999999999E-3</v>
      </c>
      <c r="O7" t="s">
        <v>23</v>
      </c>
      <c r="P7">
        <v>0.15</v>
      </c>
      <c r="Q7" t="s">
        <v>23</v>
      </c>
      <c r="R7">
        <f t="shared" si="2"/>
        <v>0.1288</v>
      </c>
      <c r="S7" t="s">
        <v>22</v>
      </c>
    </row>
    <row r="8" spans="1:19" x14ac:dyDescent="0.35">
      <c r="A8" s="1" t="s">
        <v>34</v>
      </c>
      <c r="B8" s="2">
        <v>30</v>
      </c>
      <c r="C8" s="2">
        <v>299</v>
      </c>
      <c r="D8" s="2">
        <v>3.3</v>
      </c>
      <c r="E8" s="2">
        <v>154.5</v>
      </c>
      <c r="F8" s="2">
        <v>2.5</v>
      </c>
      <c r="G8" s="2">
        <v>1.8</v>
      </c>
      <c r="H8" s="2">
        <v>297.3</v>
      </c>
      <c r="I8" s="3"/>
      <c r="K8" t="s">
        <v>24</v>
      </c>
      <c r="L8" t="str">
        <f t="shared" si="0"/>
        <v>LA1419</v>
      </c>
      <c r="M8" t="s">
        <v>25</v>
      </c>
      <c r="N8">
        <f t="shared" si="1"/>
        <v>2.5000000000000001E-3</v>
      </c>
      <c r="O8" t="s">
        <v>23</v>
      </c>
      <c r="P8">
        <v>0.15</v>
      </c>
      <c r="Q8" t="s">
        <v>23</v>
      </c>
      <c r="R8">
        <f t="shared" si="2"/>
        <v>0.1545</v>
      </c>
      <c r="S8" t="s">
        <v>22</v>
      </c>
    </row>
    <row r="9" spans="1:19" x14ac:dyDescent="0.35">
      <c r="A9" s="1" t="s">
        <v>35</v>
      </c>
      <c r="B9" s="2">
        <v>30</v>
      </c>
      <c r="C9" s="2">
        <v>498.3</v>
      </c>
      <c r="D9" s="2">
        <v>2</v>
      </c>
      <c r="E9" s="2">
        <v>257.5</v>
      </c>
      <c r="F9" s="2">
        <v>2.2999999999999998</v>
      </c>
      <c r="G9" s="2">
        <v>1.8</v>
      </c>
      <c r="H9" s="2">
        <v>496.8</v>
      </c>
      <c r="I9" s="3"/>
      <c r="K9" t="s">
        <v>24</v>
      </c>
      <c r="L9" t="str">
        <f t="shared" si="0"/>
        <v>LA1237</v>
      </c>
      <c r="M9" t="s">
        <v>25</v>
      </c>
      <c r="N9">
        <f t="shared" si="1"/>
        <v>2.3E-3</v>
      </c>
      <c r="O9" t="s">
        <v>23</v>
      </c>
      <c r="P9">
        <v>0.15</v>
      </c>
      <c r="Q9" t="s">
        <v>23</v>
      </c>
      <c r="R9">
        <f t="shared" si="2"/>
        <v>0.25750000000000001</v>
      </c>
      <c r="S9" t="s">
        <v>22</v>
      </c>
    </row>
    <row r="12" spans="1:19" x14ac:dyDescent="0.35">
      <c r="A12" t="s">
        <v>26</v>
      </c>
    </row>
  </sheetData>
  <mergeCells count="1">
    <mergeCell ref="I1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F58E-BAA7-46C1-A236-7D33CBF02997}">
  <dimension ref="A1:S8"/>
  <sheetViews>
    <sheetView topLeftCell="D1" workbookViewId="0">
      <selection activeCell="K1" sqref="K1:S5"/>
    </sheetView>
  </sheetViews>
  <sheetFormatPr defaultRowHeight="14.5" x14ac:dyDescent="0.35"/>
  <sheetData>
    <row r="1" spans="1:19" x14ac:dyDescent="0.35">
      <c r="A1" s="1" t="s">
        <v>36</v>
      </c>
      <c r="B1" s="2" t="s">
        <v>37</v>
      </c>
      <c r="C1" s="2">
        <v>50</v>
      </c>
      <c r="D1" s="2">
        <v>20</v>
      </c>
      <c r="E1" s="2">
        <v>25.8</v>
      </c>
      <c r="F1" s="2">
        <v>10.9</v>
      </c>
      <c r="G1" s="2">
        <v>2.5</v>
      </c>
      <c r="H1" s="2">
        <v>42.8</v>
      </c>
      <c r="I1" s="3" t="e" vm="1">
        <v>#VALUE!</v>
      </c>
      <c r="K1" t="s">
        <v>24</v>
      </c>
      <c r="L1" t="str">
        <f>A1</f>
        <v>LA1385</v>
      </c>
      <c r="M1" t="s">
        <v>25</v>
      </c>
      <c r="N1">
        <f>F1/1000</f>
        <v>1.09E-2</v>
      </c>
      <c r="O1" t="s">
        <v>23</v>
      </c>
      <c r="P1">
        <f>38.1/2000</f>
        <v>1.9050000000000001E-2</v>
      </c>
      <c r="Q1" t="s">
        <v>23</v>
      </c>
      <c r="R1">
        <f>E1/1000</f>
        <v>2.58E-2</v>
      </c>
      <c r="S1" t="s">
        <v>22</v>
      </c>
    </row>
    <row r="2" spans="1:19" x14ac:dyDescent="0.35">
      <c r="A2" s="1" t="s">
        <v>38</v>
      </c>
      <c r="B2" s="2" t="s">
        <v>37</v>
      </c>
      <c r="C2" s="2">
        <v>75</v>
      </c>
      <c r="D2" s="2">
        <v>13.3</v>
      </c>
      <c r="E2" s="2">
        <v>38.799999999999997</v>
      </c>
      <c r="F2" s="2">
        <v>7.5</v>
      </c>
      <c r="G2" s="2">
        <v>2.5</v>
      </c>
      <c r="H2" s="2">
        <v>70.099999999999994</v>
      </c>
      <c r="I2" s="3"/>
      <c r="K2" t="s">
        <v>24</v>
      </c>
      <c r="L2" t="str">
        <f t="shared" ref="L2:L5" si="0">A2</f>
        <v>LA1386</v>
      </c>
      <c r="M2" t="s">
        <v>25</v>
      </c>
      <c r="N2">
        <f t="shared" ref="N2:N5" si="1">F2/1000</f>
        <v>7.4999999999999997E-3</v>
      </c>
      <c r="O2" t="s">
        <v>23</v>
      </c>
      <c r="P2">
        <f t="shared" ref="P2:P5" si="2">38.1/2000</f>
        <v>1.9050000000000001E-2</v>
      </c>
      <c r="Q2" t="s">
        <v>23</v>
      </c>
      <c r="R2">
        <f t="shared" ref="R2:R5" si="3">E2/1000</f>
        <v>3.8799999999999994E-2</v>
      </c>
      <c r="S2" t="s">
        <v>22</v>
      </c>
    </row>
    <row r="3" spans="1:19" x14ac:dyDescent="0.35">
      <c r="A3" s="1" t="s">
        <v>39</v>
      </c>
      <c r="B3" s="2" t="s">
        <v>37</v>
      </c>
      <c r="C3" s="2">
        <v>100</v>
      </c>
      <c r="D3" s="2">
        <v>10</v>
      </c>
      <c r="E3" s="2">
        <v>51.7</v>
      </c>
      <c r="F3" s="2">
        <v>6.1</v>
      </c>
      <c r="G3" s="2">
        <v>2.5</v>
      </c>
      <c r="H3" s="2">
        <v>96</v>
      </c>
      <c r="I3" s="3"/>
      <c r="K3" t="s">
        <v>24</v>
      </c>
      <c r="L3" t="str">
        <f t="shared" si="0"/>
        <v>LA1387</v>
      </c>
      <c r="M3" t="s">
        <v>25</v>
      </c>
      <c r="N3">
        <f t="shared" si="1"/>
        <v>6.0999999999999995E-3</v>
      </c>
      <c r="O3" t="s">
        <v>23</v>
      </c>
      <c r="P3">
        <f t="shared" si="2"/>
        <v>1.9050000000000001E-2</v>
      </c>
      <c r="Q3" t="s">
        <v>23</v>
      </c>
      <c r="R3">
        <f t="shared" si="3"/>
        <v>5.1700000000000003E-2</v>
      </c>
      <c r="S3" t="s">
        <v>22</v>
      </c>
    </row>
    <row r="4" spans="1:19" x14ac:dyDescent="0.35">
      <c r="A4" s="1" t="s">
        <v>40</v>
      </c>
      <c r="B4" s="2" t="s">
        <v>37</v>
      </c>
      <c r="C4" s="2">
        <v>150</v>
      </c>
      <c r="D4" s="2">
        <v>6.7</v>
      </c>
      <c r="E4" s="2">
        <v>77.5</v>
      </c>
      <c r="F4" s="2">
        <v>4.9000000000000004</v>
      </c>
      <c r="G4" s="2">
        <v>2.5</v>
      </c>
      <c r="H4" s="2">
        <v>146.80000000000001</v>
      </c>
      <c r="I4" s="3"/>
      <c r="K4" t="s">
        <v>24</v>
      </c>
      <c r="L4" t="str">
        <f t="shared" si="0"/>
        <v>LA1388</v>
      </c>
      <c r="M4" t="s">
        <v>25</v>
      </c>
      <c r="N4">
        <f t="shared" si="1"/>
        <v>4.9000000000000007E-3</v>
      </c>
      <c r="O4" t="s">
        <v>23</v>
      </c>
      <c r="P4">
        <f t="shared" si="2"/>
        <v>1.9050000000000001E-2</v>
      </c>
      <c r="Q4" t="s">
        <v>23</v>
      </c>
      <c r="R4">
        <f t="shared" si="3"/>
        <v>7.7499999999999999E-2</v>
      </c>
      <c r="S4" t="s">
        <v>22</v>
      </c>
    </row>
    <row r="5" spans="1:19" x14ac:dyDescent="0.35">
      <c r="A5" s="1" t="s">
        <v>41</v>
      </c>
      <c r="B5" s="2" t="s">
        <v>37</v>
      </c>
      <c r="C5" s="2">
        <v>200</v>
      </c>
      <c r="D5" s="2">
        <v>5</v>
      </c>
      <c r="E5" s="2">
        <v>103.4</v>
      </c>
      <c r="F5" s="2">
        <v>4.3</v>
      </c>
      <c r="G5" s="2">
        <v>2.5</v>
      </c>
      <c r="H5" s="2">
        <v>197.2</v>
      </c>
      <c r="I5" s="3"/>
      <c r="K5" t="s">
        <v>24</v>
      </c>
      <c r="L5" t="str">
        <f t="shared" si="0"/>
        <v>LA1389</v>
      </c>
      <c r="M5" t="s">
        <v>25</v>
      </c>
      <c r="N5">
        <f t="shared" si="1"/>
        <v>4.3E-3</v>
      </c>
      <c r="O5" t="s">
        <v>23</v>
      </c>
      <c r="P5">
        <f t="shared" si="2"/>
        <v>1.9050000000000001E-2</v>
      </c>
      <c r="Q5" t="s">
        <v>23</v>
      </c>
      <c r="R5">
        <f t="shared" si="3"/>
        <v>0.10340000000000001</v>
      </c>
      <c r="S5" t="s">
        <v>22</v>
      </c>
    </row>
    <row r="8" spans="1:19" x14ac:dyDescent="0.35">
      <c r="D8" t="s">
        <v>26</v>
      </c>
    </row>
  </sheetData>
  <mergeCells count="1">
    <mergeCell ref="I1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2358-7C54-4A52-97AD-1C6A63488DD8}">
  <dimension ref="A1:S16"/>
  <sheetViews>
    <sheetView tabSelected="1" workbookViewId="0">
      <selection activeCell="K1" sqref="K1:S13"/>
    </sheetView>
  </sheetViews>
  <sheetFormatPr defaultRowHeight="14.5" x14ac:dyDescent="0.35"/>
  <cols>
    <col min="11" max="11" width="17.81640625" bestFit="1" customWidth="1"/>
    <col min="12" max="12" width="6.81640625" bestFit="1" customWidth="1"/>
    <col min="13" max="13" width="25.81640625" bestFit="1" customWidth="1"/>
    <col min="14" max="14" width="6.81640625" bestFit="1" customWidth="1"/>
    <col min="15" max="15" width="1.36328125" bestFit="1" customWidth="1"/>
    <col min="16" max="16" width="6.81640625" bestFit="1" customWidth="1"/>
    <col min="17" max="17" width="1.36328125" bestFit="1" customWidth="1"/>
    <col min="18" max="18" width="6.81640625" bestFit="1" customWidth="1"/>
    <col min="19" max="19" width="5.81640625" bestFit="1" customWidth="1"/>
  </cols>
  <sheetData>
    <row r="1" spans="1:19" x14ac:dyDescent="0.35">
      <c r="A1" s="1" t="s">
        <v>42</v>
      </c>
      <c r="B1" s="2" t="s">
        <v>43</v>
      </c>
      <c r="C1" s="2">
        <v>59.8</v>
      </c>
      <c r="D1" s="2">
        <v>16.7</v>
      </c>
      <c r="E1" s="2">
        <v>30.9</v>
      </c>
      <c r="F1" s="2">
        <v>16.3</v>
      </c>
      <c r="G1" s="2">
        <v>3</v>
      </c>
      <c r="H1" s="2">
        <v>49.1</v>
      </c>
      <c r="I1" s="3" t="e" vm="1">
        <v>#VALUE!</v>
      </c>
      <c r="K1" t="s">
        <v>24</v>
      </c>
      <c r="L1" t="str">
        <f>A1</f>
        <v>LA1401</v>
      </c>
      <c r="M1" t="s">
        <v>25</v>
      </c>
      <c r="N1">
        <f>F1/1000</f>
        <v>1.6300000000000002E-2</v>
      </c>
      <c r="O1" t="s">
        <v>23</v>
      </c>
      <c r="P1">
        <v>2.5399999999999999E-2</v>
      </c>
      <c r="Q1" t="s">
        <v>23</v>
      </c>
      <c r="R1">
        <f>E1/1000</f>
        <v>3.0899999999999997E-2</v>
      </c>
      <c r="S1" t="s">
        <v>22</v>
      </c>
    </row>
    <row r="2" spans="1:19" x14ac:dyDescent="0.35">
      <c r="A2" s="1" t="s">
        <v>44</v>
      </c>
      <c r="B2" s="2" t="s">
        <v>43</v>
      </c>
      <c r="C2" s="2">
        <v>74.8</v>
      </c>
      <c r="D2" s="2">
        <v>13.3</v>
      </c>
      <c r="E2" s="2">
        <v>38.6</v>
      </c>
      <c r="F2" s="2">
        <v>12.5</v>
      </c>
      <c r="G2" s="2">
        <v>3</v>
      </c>
      <c r="H2" s="2">
        <v>66.5</v>
      </c>
      <c r="I2" s="3"/>
      <c r="K2" t="s">
        <v>24</v>
      </c>
      <c r="L2" t="str">
        <f t="shared" ref="L2:L3" si="0">A2</f>
        <v>LA1145</v>
      </c>
      <c r="M2" t="s">
        <v>25</v>
      </c>
      <c r="N2">
        <f t="shared" ref="N2:N3" si="1">F2/1000</f>
        <v>1.2500000000000001E-2</v>
      </c>
      <c r="O2" t="s">
        <v>23</v>
      </c>
      <c r="P2">
        <v>2.5399999999999999E-2</v>
      </c>
      <c r="Q2" t="s">
        <v>23</v>
      </c>
      <c r="R2">
        <f t="shared" ref="R2:R3" si="2">E2/1000</f>
        <v>3.8600000000000002E-2</v>
      </c>
      <c r="S2" t="s">
        <v>22</v>
      </c>
    </row>
    <row r="3" spans="1:19" x14ac:dyDescent="0.35">
      <c r="A3" s="1" t="s">
        <v>45</v>
      </c>
      <c r="B3" s="2" t="s">
        <v>43</v>
      </c>
      <c r="C3" s="2">
        <v>99.7</v>
      </c>
      <c r="D3" s="2">
        <v>10</v>
      </c>
      <c r="E3" s="2">
        <v>51.5</v>
      </c>
      <c r="F3" s="2">
        <v>9.6999999999999993</v>
      </c>
      <c r="G3" s="2">
        <v>3</v>
      </c>
      <c r="H3" s="2">
        <v>93.3</v>
      </c>
      <c r="I3" s="3"/>
      <c r="K3" t="s">
        <v>24</v>
      </c>
      <c r="L3" t="str">
        <f t="shared" si="0"/>
        <v>LA1050</v>
      </c>
      <c r="M3" t="s">
        <v>25</v>
      </c>
      <c r="N3">
        <f t="shared" si="1"/>
        <v>9.6999999999999986E-3</v>
      </c>
      <c r="O3" t="s">
        <v>23</v>
      </c>
      <c r="P3">
        <v>2.5399999999999999E-2</v>
      </c>
      <c r="Q3" t="s">
        <v>23</v>
      </c>
      <c r="R3">
        <f t="shared" si="2"/>
        <v>5.1499999999999997E-2</v>
      </c>
      <c r="S3" t="s">
        <v>22</v>
      </c>
    </row>
    <row r="4" spans="1:19" x14ac:dyDescent="0.35">
      <c r="A4" s="1" t="s">
        <v>46</v>
      </c>
      <c r="B4" s="2" t="s">
        <v>43</v>
      </c>
      <c r="C4" s="2">
        <v>124.6</v>
      </c>
      <c r="D4" s="2">
        <v>8</v>
      </c>
      <c r="E4" s="2">
        <v>64.400000000000006</v>
      </c>
      <c r="F4" s="2">
        <v>8.1999999999999993</v>
      </c>
      <c r="G4" s="2">
        <v>3</v>
      </c>
      <c r="H4" s="2">
        <v>119.2</v>
      </c>
      <c r="I4" s="3"/>
      <c r="K4" t="s">
        <v>24</v>
      </c>
      <c r="L4" t="str">
        <f t="shared" ref="L4:L13" si="3">A4</f>
        <v>LA1384</v>
      </c>
      <c r="M4" t="s">
        <v>25</v>
      </c>
      <c r="N4">
        <f t="shared" ref="N4:N13" si="4">F4/1000</f>
        <v>8.199999999999999E-3</v>
      </c>
      <c r="O4" t="s">
        <v>23</v>
      </c>
      <c r="P4">
        <v>2.5399999999999999E-2</v>
      </c>
      <c r="Q4" t="s">
        <v>23</v>
      </c>
      <c r="R4">
        <f t="shared" ref="R4:R13" si="5">E4/1000</f>
        <v>6.4399999999999999E-2</v>
      </c>
      <c r="S4" t="s">
        <v>22</v>
      </c>
    </row>
    <row r="5" spans="1:19" x14ac:dyDescent="0.35">
      <c r="A5" s="1" t="s">
        <v>47</v>
      </c>
      <c r="B5" s="2" t="s">
        <v>43</v>
      </c>
      <c r="C5" s="2">
        <v>149.5</v>
      </c>
      <c r="D5" s="2">
        <v>6.7</v>
      </c>
      <c r="E5" s="2">
        <v>77.3</v>
      </c>
      <c r="F5" s="2">
        <v>7.3</v>
      </c>
      <c r="G5" s="2">
        <v>3</v>
      </c>
      <c r="H5" s="2">
        <v>144.69999999999999</v>
      </c>
      <c r="I5" s="3"/>
      <c r="K5" t="s">
        <v>24</v>
      </c>
      <c r="L5" t="str">
        <f t="shared" si="3"/>
        <v>LA1417</v>
      </c>
      <c r="M5" t="s">
        <v>25</v>
      </c>
      <c r="N5">
        <f t="shared" si="4"/>
        <v>7.3000000000000001E-3</v>
      </c>
      <c r="O5" t="s">
        <v>23</v>
      </c>
      <c r="P5">
        <v>2.5399999999999999E-2</v>
      </c>
      <c r="Q5" t="s">
        <v>23</v>
      </c>
      <c r="R5">
        <f t="shared" si="5"/>
        <v>7.7299999999999994E-2</v>
      </c>
      <c r="S5" t="s">
        <v>22</v>
      </c>
    </row>
    <row r="6" spans="1:19" x14ac:dyDescent="0.35">
      <c r="A6" s="1" t="s">
        <v>48</v>
      </c>
      <c r="B6" s="2" t="s">
        <v>43</v>
      </c>
      <c r="C6" s="2">
        <v>174.4</v>
      </c>
      <c r="D6" s="2">
        <v>5.7</v>
      </c>
      <c r="E6" s="2">
        <v>90.1</v>
      </c>
      <c r="F6" s="2">
        <v>6.7</v>
      </c>
      <c r="G6" s="2">
        <v>3</v>
      </c>
      <c r="H6" s="2">
        <v>170</v>
      </c>
      <c r="I6" s="3"/>
      <c r="K6" t="s">
        <v>24</v>
      </c>
      <c r="L6" t="str">
        <f t="shared" si="3"/>
        <v>LA1399</v>
      </c>
      <c r="M6" t="s">
        <v>25</v>
      </c>
      <c r="N6">
        <f t="shared" si="4"/>
        <v>6.7000000000000002E-3</v>
      </c>
      <c r="O6" t="s">
        <v>23</v>
      </c>
      <c r="P6">
        <v>2.5399999999999999E-2</v>
      </c>
      <c r="Q6" t="s">
        <v>23</v>
      </c>
      <c r="R6">
        <f t="shared" si="5"/>
        <v>9.01E-2</v>
      </c>
      <c r="S6" t="s">
        <v>22</v>
      </c>
    </row>
    <row r="7" spans="1:19" x14ac:dyDescent="0.35">
      <c r="A7" s="1" t="s">
        <v>49</v>
      </c>
      <c r="B7" s="2" t="s">
        <v>43</v>
      </c>
      <c r="C7" s="2">
        <v>199.3</v>
      </c>
      <c r="D7" s="2">
        <v>5</v>
      </c>
      <c r="E7" s="2">
        <v>103</v>
      </c>
      <c r="F7" s="2">
        <v>6.2</v>
      </c>
      <c r="G7" s="2">
        <v>3</v>
      </c>
      <c r="H7" s="2">
        <v>195.3</v>
      </c>
      <c r="I7" s="3"/>
      <c r="K7" t="s">
        <v>24</v>
      </c>
      <c r="L7" t="str">
        <f t="shared" si="3"/>
        <v>LA1979</v>
      </c>
      <c r="M7" t="s">
        <v>25</v>
      </c>
      <c r="N7">
        <f t="shared" si="4"/>
        <v>6.1999999999999998E-3</v>
      </c>
      <c r="O7" t="s">
        <v>23</v>
      </c>
      <c r="P7">
        <v>2.5399999999999999E-2</v>
      </c>
      <c r="Q7" t="s">
        <v>23</v>
      </c>
      <c r="R7">
        <f t="shared" si="5"/>
        <v>0.10299999999999999</v>
      </c>
      <c r="S7" t="s">
        <v>22</v>
      </c>
    </row>
    <row r="8" spans="1:19" x14ac:dyDescent="0.35">
      <c r="A8" s="1" t="s">
        <v>50</v>
      </c>
      <c r="B8" s="2" t="s">
        <v>43</v>
      </c>
      <c r="C8" s="2">
        <v>249.2</v>
      </c>
      <c r="D8" s="2">
        <v>4</v>
      </c>
      <c r="E8" s="2">
        <v>128.80000000000001</v>
      </c>
      <c r="F8" s="2">
        <v>5.5</v>
      </c>
      <c r="G8" s="2">
        <v>3</v>
      </c>
      <c r="H8" s="2">
        <v>245.5</v>
      </c>
      <c r="I8" s="3"/>
      <c r="K8" t="s">
        <v>24</v>
      </c>
      <c r="L8" t="str">
        <f t="shared" si="3"/>
        <v>LA1301</v>
      </c>
      <c r="M8" t="s">
        <v>25</v>
      </c>
      <c r="N8">
        <f t="shared" si="4"/>
        <v>5.4999999999999997E-3</v>
      </c>
      <c r="O8" t="s">
        <v>23</v>
      </c>
      <c r="P8">
        <v>2.5399999999999999E-2</v>
      </c>
      <c r="Q8" t="s">
        <v>23</v>
      </c>
      <c r="R8">
        <f t="shared" si="5"/>
        <v>0.1288</v>
      </c>
      <c r="S8" t="s">
        <v>22</v>
      </c>
    </row>
    <row r="9" spans="1:19" x14ac:dyDescent="0.35">
      <c r="A9" s="1" t="s">
        <v>51</v>
      </c>
      <c r="B9" s="2" t="s">
        <v>43</v>
      </c>
      <c r="C9" s="2">
        <v>299</v>
      </c>
      <c r="D9" s="2">
        <v>3.3</v>
      </c>
      <c r="E9" s="2">
        <v>154.5</v>
      </c>
      <c r="F9" s="2">
        <v>5.0999999999999996</v>
      </c>
      <c r="G9" s="2">
        <v>3</v>
      </c>
      <c r="H9" s="2">
        <v>295.60000000000002</v>
      </c>
      <c r="I9" s="3"/>
      <c r="K9" t="s">
        <v>24</v>
      </c>
      <c r="L9" t="str">
        <f t="shared" si="3"/>
        <v>LA1256</v>
      </c>
      <c r="M9" t="s">
        <v>25</v>
      </c>
      <c r="N9">
        <f t="shared" si="4"/>
        <v>5.0999999999999995E-3</v>
      </c>
      <c r="O9" t="s">
        <v>23</v>
      </c>
      <c r="P9">
        <v>2.5399999999999999E-2</v>
      </c>
      <c r="Q9" t="s">
        <v>23</v>
      </c>
      <c r="R9">
        <f t="shared" si="5"/>
        <v>0.1545</v>
      </c>
      <c r="S9" t="s">
        <v>22</v>
      </c>
    </row>
    <row r="10" spans="1:19" x14ac:dyDescent="0.35">
      <c r="A10" s="1" t="s">
        <v>52</v>
      </c>
      <c r="B10" s="2" t="s">
        <v>43</v>
      </c>
      <c r="C10" s="2">
        <v>398.7</v>
      </c>
      <c r="D10" s="2">
        <v>2.5</v>
      </c>
      <c r="E10" s="2">
        <v>206</v>
      </c>
      <c r="F10" s="2">
        <v>4.5999999999999996</v>
      </c>
      <c r="G10" s="2">
        <v>3</v>
      </c>
      <c r="H10" s="2">
        <v>395.7</v>
      </c>
      <c r="I10" s="3"/>
      <c r="K10" t="s">
        <v>24</v>
      </c>
      <c r="L10" t="str">
        <f t="shared" si="3"/>
        <v>LA1725</v>
      </c>
      <c r="M10" t="s">
        <v>25</v>
      </c>
      <c r="N10">
        <f t="shared" si="4"/>
        <v>4.5999999999999999E-3</v>
      </c>
      <c r="O10" t="s">
        <v>23</v>
      </c>
      <c r="P10">
        <v>2.5399999999999999E-2</v>
      </c>
      <c r="Q10" t="s">
        <v>23</v>
      </c>
      <c r="R10">
        <f t="shared" si="5"/>
        <v>0.20599999999999999</v>
      </c>
      <c r="S10" t="s">
        <v>22</v>
      </c>
    </row>
    <row r="11" spans="1:19" x14ac:dyDescent="0.35">
      <c r="A11" s="1" t="s">
        <v>53</v>
      </c>
      <c r="B11" s="2" t="s">
        <v>43</v>
      </c>
      <c r="C11" s="2">
        <v>498.3</v>
      </c>
      <c r="D11" s="2">
        <v>2</v>
      </c>
      <c r="E11" s="2">
        <v>257.5</v>
      </c>
      <c r="F11" s="2">
        <v>4.3</v>
      </c>
      <c r="G11" s="2">
        <v>3</v>
      </c>
      <c r="H11" s="2">
        <v>495.5</v>
      </c>
      <c r="I11" s="3"/>
      <c r="K11" t="s">
        <v>24</v>
      </c>
      <c r="L11" t="str">
        <f t="shared" si="3"/>
        <v>LA1380</v>
      </c>
      <c r="M11" t="s">
        <v>25</v>
      </c>
      <c r="N11">
        <f t="shared" si="4"/>
        <v>4.3E-3</v>
      </c>
      <c r="O11" t="s">
        <v>23</v>
      </c>
      <c r="P11">
        <v>2.5399999999999999E-2</v>
      </c>
      <c r="Q11" t="s">
        <v>23</v>
      </c>
      <c r="R11">
        <f t="shared" si="5"/>
        <v>0.25750000000000001</v>
      </c>
      <c r="S11" t="s">
        <v>22</v>
      </c>
    </row>
    <row r="12" spans="1:19" x14ac:dyDescent="0.35">
      <c r="A12" s="1" t="s">
        <v>54</v>
      </c>
      <c r="B12" s="2" t="s">
        <v>43</v>
      </c>
      <c r="C12" s="2">
        <v>747.5</v>
      </c>
      <c r="D12" s="2">
        <v>1.3</v>
      </c>
      <c r="E12" s="2">
        <v>386.3</v>
      </c>
      <c r="F12" s="2">
        <v>3.8</v>
      </c>
      <c r="G12" s="2">
        <v>3</v>
      </c>
      <c r="H12" s="2">
        <v>745</v>
      </c>
      <c r="I12" s="3"/>
      <c r="K12" t="s">
        <v>24</v>
      </c>
      <c r="L12" t="str">
        <f t="shared" si="3"/>
        <v>LA1727</v>
      </c>
      <c r="M12" t="s">
        <v>25</v>
      </c>
      <c r="N12">
        <f t="shared" si="4"/>
        <v>3.8E-3</v>
      </c>
      <c r="O12" t="s">
        <v>23</v>
      </c>
      <c r="P12">
        <v>2.5399999999999999E-2</v>
      </c>
      <c r="Q12" t="s">
        <v>23</v>
      </c>
      <c r="R12">
        <f t="shared" si="5"/>
        <v>0.38630000000000003</v>
      </c>
      <c r="S12" t="s">
        <v>22</v>
      </c>
    </row>
    <row r="13" spans="1:19" x14ac:dyDescent="0.35">
      <c r="A13" s="1" t="s">
        <v>55</v>
      </c>
      <c r="B13" s="2" t="s">
        <v>43</v>
      </c>
      <c r="C13" s="2">
        <v>996.7</v>
      </c>
      <c r="D13" s="2">
        <v>1</v>
      </c>
      <c r="E13" s="2">
        <v>515.1</v>
      </c>
      <c r="F13" s="2">
        <v>3.6</v>
      </c>
      <c r="G13" s="2">
        <v>3</v>
      </c>
      <c r="H13" s="2">
        <v>994.3</v>
      </c>
      <c r="I13" s="3"/>
      <c r="K13" t="s">
        <v>24</v>
      </c>
      <c r="L13" t="str">
        <f t="shared" si="3"/>
        <v>LA1779</v>
      </c>
      <c r="M13" t="s">
        <v>25</v>
      </c>
      <c r="N13">
        <f t="shared" si="4"/>
        <v>3.5999999999999999E-3</v>
      </c>
      <c r="O13" t="s">
        <v>23</v>
      </c>
      <c r="P13">
        <v>2.5399999999999999E-2</v>
      </c>
      <c r="Q13" t="s">
        <v>23</v>
      </c>
      <c r="R13">
        <f t="shared" si="5"/>
        <v>0.5151</v>
      </c>
      <c r="S13" t="s">
        <v>22</v>
      </c>
    </row>
    <row r="16" spans="1:19" x14ac:dyDescent="0.35">
      <c r="A16" t="s">
        <v>26</v>
      </c>
    </row>
  </sheetData>
  <mergeCells count="1">
    <mergeCell ref="I1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1in</vt:lpstr>
      <vt:lpstr>30mm</vt:lpstr>
      <vt:lpstr>38.1mm</vt:lpstr>
      <vt:lpstr>2in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DiDona</dc:creator>
  <cp:lastModifiedBy>Shane DiDona</cp:lastModifiedBy>
  <dcterms:created xsi:type="dcterms:W3CDTF">2025-03-11T01:39:10Z</dcterms:created>
  <dcterms:modified xsi:type="dcterms:W3CDTF">2025-03-11T17:57:09Z</dcterms:modified>
</cp:coreProperties>
</file>