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PERSONALCLOUD\shaneebyrne\University Of Phoenix\BSA425 BSIT Capstone\Week 1\"/>
    </mc:Choice>
  </mc:AlternateContent>
  <xr:revisionPtr revIDLastSave="0" documentId="13_ncr:1_{3CBFED97-8DE4-42AE-81FC-7BBE564956D8}" xr6:coauthVersionLast="45" xr6:coauthVersionMax="45" xr10:uidLastSave="{00000000-0000-0000-0000-000000000000}"/>
  <bookViews>
    <workbookView xWindow="28560" yWindow="-2715" windowWidth="29040" windowHeight="15840" activeTab="1" xr2:uid="{79CC1502-B986-485C-850C-BEE012E0B66E}"/>
  </bookViews>
  <sheets>
    <sheet name="Project Proposal" sheetId="1" r:id="rId1"/>
    <sheet name="Refrenc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8" i="1" l="1"/>
  <c r="G88" i="1"/>
  <c r="I86" i="1"/>
  <c r="I85" i="1"/>
  <c r="I84" i="1"/>
  <c r="I83" i="1"/>
  <c r="A83" i="1"/>
  <c r="A84" i="1"/>
  <c r="A85" i="1" l="1"/>
  <c r="A86" i="1"/>
</calcChain>
</file>

<file path=xl/sharedStrings.xml><?xml version="1.0" encoding="utf-8"?>
<sst xmlns="http://schemas.openxmlformats.org/spreadsheetml/2006/main" count="173" uniqueCount="166">
  <si>
    <t>Project Scope statement</t>
  </si>
  <si>
    <t>Project Title:</t>
  </si>
  <si>
    <t>Project Sponsor(s):</t>
  </si>
  <si>
    <t>Business Context for the System:</t>
  </si>
  <si>
    <t>Project Scope Description:</t>
  </si>
  <si>
    <t>Date Prepared:</t>
  </si>
  <si>
    <t>Prepared By:</t>
  </si>
  <si>
    <t>Mojo Banking Solutions, Inc.</t>
  </si>
  <si>
    <t>Problems/Issues/opportunities the proposed system expected to Solve</t>
  </si>
  <si>
    <t>Problems</t>
  </si>
  <si>
    <t>Issues</t>
  </si>
  <si>
    <t>Opportunities</t>
  </si>
  <si>
    <t>Project Objective Name</t>
  </si>
  <si>
    <t>Project Objective Description</t>
  </si>
  <si>
    <t>Project Objectives</t>
  </si>
  <si>
    <t>Project Deliverable Name</t>
  </si>
  <si>
    <t>Project Deliverable Description</t>
  </si>
  <si>
    <t>Project Acceptance Criteria Name</t>
  </si>
  <si>
    <t>Project Acceptance Criteria Description</t>
  </si>
  <si>
    <t>Project Exclusion Name</t>
  </si>
  <si>
    <t>Project Exclusion Description</t>
  </si>
  <si>
    <t>Project Constraint Name</t>
  </si>
  <si>
    <t>Project Constraint Description</t>
  </si>
  <si>
    <t>Project Assumption Description</t>
  </si>
  <si>
    <t>PROJECT METHODOLOGY</t>
  </si>
  <si>
    <t>Description of Work</t>
  </si>
  <si>
    <t>Assumptions and Constraints</t>
  </si>
  <si>
    <t>Milestones</t>
  </si>
  <si>
    <t>Due Dates</t>
  </si>
  <si>
    <t>ID</t>
  </si>
  <si>
    <t>Activity</t>
  </si>
  <si>
    <t>Resource</t>
  </si>
  <si>
    <t>Labor</t>
  </si>
  <si>
    <t>Hours</t>
  </si>
  <si>
    <t>Rate</t>
  </si>
  <si>
    <t>Total</t>
  </si>
  <si>
    <t>Quality Requirements</t>
  </si>
  <si>
    <t>Acceptance Criteria</t>
  </si>
  <si>
    <t>Technical Information</t>
  </si>
  <si>
    <t>Agreement Information</t>
  </si>
  <si>
    <t>High-Level Work Schedule: Project Scope</t>
  </si>
  <si>
    <t>Project Assumptions</t>
  </si>
  <si>
    <t>Project Deliverables</t>
  </si>
  <si>
    <t>Shane Ẽire Byrne</t>
  </si>
  <si>
    <t xml:space="preserve">Development of an online banking based system for a startup organization that will offer its customers certain services such as accounts/deposits, credit/debit/travel cards, loans, insurance, investments, and tax services. </t>
  </si>
  <si>
    <t>September 21st, 2020</t>
  </si>
  <si>
    <t>Mobile Application</t>
  </si>
  <si>
    <t>Internet/Web Application</t>
  </si>
  <si>
    <t>Project Exclusions</t>
  </si>
  <si>
    <t>Project Constraints</t>
  </si>
  <si>
    <t>Siegelaub, J. M. (2007). Six (yes six!) constraints: an enhanced model for project control. Paper presented at PMI® Global Congress 2007—North America, Atlanta, GA. Newtown Square, PA: Project Management Institute.</t>
  </si>
  <si>
    <t>Scope</t>
  </si>
  <si>
    <t>Quality</t>
  </si>
  <si>
    <t>Time</t>
  </si>
  <si>
    <t>Cost</t>
  </si>
  <si>
    <t>Benefit</t>
  </si>
  <si>
    <t>Risk</t>
  </si>
  <si>
    <t>•Having an infrastructure that can accommodate high growth and new users without impacting the service levels delivered to existing users.
•A system that allows for robust, consistent, and reliable access and performance 24 hours a day/7 days a week.
•Provide  industry-accepted security practices and multi-level authentication systems that will authenticate and identify each user before they access their accounts and initiate the various transactions.
•The technology and software featured for the online bank must be easy to manage, support, and update.          </t>
  </si>
  <si>
    <t>Application for mobile platforms that allows clients of the bank to securely access their accounts  as well as other functions; similar but mobile friendly interface akin to the internet/web page based application. Multi-factor identification to be included, tools such as biometrics (fingerprint identification if the mobile platform allows), SMS verification, and e-mail/password verification.  Integration of a log-in timer which logs the individual out of their account after a fixed length of time during inactivity.</t>
  </si>
  <si>
    <t>TRUIC (2020) How To Start A Bank Retrieved from https://howtostartanllc.com/business-ideas/bank#:~:text=What%20are%20the%20costs%20involved,to%20raise%20that%20money%20locally.</t>
  </si>
  <si>
    <t>Application allowing clients of the bank to securely access their accounts and other functions. Full functionality of every function, and multi-level user authentication including the integration of common tools such as CAPTCHA, SMS verification, and username/password verification.  Integration of a log-in timer which logs the individual out of their account after a fixed length of time during inactivity.</t>
  </si>
  <si>
    <t>This being the characteristics of the deliverables in their entirety. This organization seeks to build and launch an online based bank that seeks to offer its customers numerous functions  such accounts/deposits, credit, debit, and travel cards, loans, insurance, investments, and tax services. These services would also need to be adequately protected from outside intrusion, this meaning they would have to adhere to various industry regulations and standards for the safe handling of personal finances as well as personal data (names, contact information, and other sensitive data such as social security information). If such expectations are accomplished the entity itself will gain better favor with its clientele which in and of itself will help it to become a successful establishment in the long run.</t>
  </si>
  <si>
    <t>This being what the project is expected to deliver to the organization. An establishment of a business case, this being a clear justification, with measurable agreed benefits that are expected to result from the project's outputs. (Siegelaub, 2007)</t>
  </si>
  <si>
    <t>This being the opportunities of said venture as well as the possible threats. In such a venture the main opportunity is a drastic increase in business opportunities as well as well as profit from such a venture weighted against the potential for losses, generally in the form of profit. Losses themselves can come from anything from human error, system error which does disallows service to customers, and events that can damage the companies reputation (an example being data breaches).  (Siegelaub, 2007)</t>
  </si>
  <si>
    <t>On average a startup bank can cost between $12-$20 million in capital; this would be something one would have to generate themselves or gain the interest of investors with. (TURIC, 2020)</t>
  </si>
  <si>
    <t>Project start</t>
  </si>
  <si>
    <t>Web and Mobile Interface set up</t>
  </si>
  <si>
    <t>Testing</t>
  </si>
  <si>
    <t>Testing of Interfaces</t>
  </si>
  <si>
    <t>System Testing</t>
  </si>
  <si>
    <t>System Deployment</t>
  </si>
  <si>
    <t>October 1st, 2020</t>
  </si>
  <si>
    <t>November 10th, 2020</t>
  </si>
  <si>
    <t>December 12th, 2020</t>
  </si>
  <si>
    <t>January 2nd, 2021</t>
  </si>
  <si>
    <t>January 30th, 2021</t>
  </si>
  <si>
    <t>March 10th, 2021</t>
  </si>
  <si>
    <t>March 30th, 2021</t>
  </si>
  <si>
    <t>References</t>
  </si>
  <si>
    <t>Agile Alliance (2020) Agile 101 Retrieved from https://www.agilealliance.org/agile101/</t>
  </si>
  <si>
    <t>Birkedal, R. (05/05/2020) How To Write A Project Scope Statement That'll Save Your Bacon Retrieved from https://thedigitalprojectmanager.com/project-scope-statement/</t>
  </si>
  <si>
    <t>Harned, B. (November 5th, 2018) How to Use Milestones in project Management Retrieved from https://www.teamgantt.com/blog/the-how-and-why-of-using-milestones-in-your-project-plan</t>
  </si>
  <si>
    <t>Simplilearn (Aug 10, 2020) The Importance of Having Clearly Defined Project Acceptance Criteria in Your Projects Retrieved from https://www.simplilearn.com/importance-of-having-clearly-defined-acceptance-criteria-in-projects-article</t>
  </si>
  <si>
    <t>Guru99 (2020) Agile Vs. Scrum: Know the Difference Retrieved from https://www.guru99.com/agile-vs-scrum.html#:~:text=Agile%20is%20a%20continuous%20iteration,the%20software%20after%20each%20sprint.</t>
  </si>
  <si>
    <t>O'Connor (May 24, 2020) Agile vs. Scrum: What's the difference? Retrieved from https://www.northeastern.edu/graduate/blog/agile-vs-scrum/</t>
  </si>
  <si>
    <t>Smartsheet (2020) What's the Difference? Agile vs Scrum vs Waterfall Vs Kanban Retrieved from https://www.smartsheet.com/agile-vs-scrum-vs-waterfall-vs-kanban</t>
  </si>
  <si>
    <t>Project Acceptance Criteria</t>
  </si>
  <si>
    <t>October 30th, 2020</t>
  </si>
  <si>
    <t>Alarm New England (9 Jul 2020) How Safe is Bank-Level Encryption? Retrieved from https://www.alarmnewengland.com/blog/bank-level-encryption#:~:text=The%20standard%20bank%2Dlevel%20encryption,being%20intercepted%20by%20third%20parties.</t>
  </si>
  <si>
    <t>This being what is expected to be delivered. Expectations include the various services of the online bank but also the included parameters of it being scalable, available, secure, and easy to manage/maintain. In the realm of establishing a bank in general scope tolerance should be relatively close to zero as the natural of the venture could be high risk to begin with. (Siegelaub, 2007)</t>
  </si>
  <si>
    <t>The methodology chosen for this project is the agile methodology. As agile allows for more flexibility in comparison to the waterfall methodology it was seen as a better fit given the circumstances surrounding the project in its entirety. As the project is for a startup, start time could very well be fluidic by nature so the time constraints typically imposed in a waterfall methodology would be problematic; this basis of a lack of time constraint allows the organization to build the most stable base for the project overall.</t>
  </si>
  <si>
    <t>Controls and Permissions set up, infrastructure</t>
  </si>
  <si>
    <t>Establishment of encryption protocols</t>
  </si>
  <si>
    <t>Linkage of all components (services, mobile, internet, etc.)</t>
  </si>
  <si>
    <t>Recreation and Conservation Office (RCO) (2020) Grant Agreement Retrieved from https://rco.wa.gov/wp-content/uploads/2019/06/SampleProjAgreement.pdf</t>
  </si>
  <si>
    <t>Internet Banking Application Proposal</t>
  </si>
  <si>
    <t xml:space="preserve">The agreement herein states that the formation of the domain https://www.mojobanking.com will be under the sole control under Mojo Banking Solutions, Inc. who has full authority operate the proposed online banking application. This is an acknowledgement that the development of said web and mobile banking system will be funded by Mojo Banking Solutions, Inc. efforts. As the project sponsor, Mojo Banking Solutions, Inc. carries the responsibilities of finding the appropriate funding to carry this project to its completion. During the period of construction of this endeavor and past its deployment Mojo Banking Solutions, Inc. will bear the responsibility of ensuring the continued application will meet the needs of its clientele, including the aforementioned services. </t>
  </si>
  <si>
    <t>AWS (2020) AWS Lambda Retrieved from https://aws.amazon.com/lambda/</t>
  </si>
  <si>
    <t>AWS (2020) Financial Services Retrieved from https://aws.amazon.com/financial-services/?nc=sn&amp;loc=1</t>
  </si>
  <si>
    <t xml:space="preserve">By the end of the project in order to consider the venture a success certain criteria must be met. There must be the establishment of an online and mobile friendly banking  service application that allows for the clientele of Mojo Banking Solutions, Inc. to establish an active account capable of taking deposits, there must be accesses to services such as credit, debit, and travel cards. The application must allow for the clientele to apply for  such things as loans, and insurance; this should then be reported to appropriate company personnel in order to determine the individuals worthiness for said service such as credit score, proof of employment, and other needed parameters. The application itself needs to be protected by the at least a 256-bit advanced encryption standard (AES). The proposed system should be robust enough in design  to allow for stability this will ensure clientele have access to the application whenever needed day or night regardless of traffic to and from the web application or mobile application. Tools should also be derived and enacted that allow the system to be easy for Mojo Banking Solutions, Inc. to easily keep both the mobile application as well as the web applications at peak performance. </t>
  </si>
  <si>
    <t>AWS (2020) Amazon GuardDuty Retrieved from https://aws.amazon.com/guardduty/</t>
  </si>
  <si>
    <t>AWS (2020) Starling Bank- Breaking the Banking Mould Retrieved from https://aws.amazon.com/guardduty/</t>
  </si>
  <si>
    <t>AWS (2020) AWS CloudFormation Retrieved from https://aws.amazon.com/cloudformation/</t>
  </si>
  <si>
    <t>AWS (2020) Amazon Relational Database Service (RDS) Retrieved from https://aws.amazon.com/rds/</t>
  </si>
  <si>
    <t>AWS (2020) Amazon EC2 Retrieved from https://aws.amazon.com/ec2/</t>
  </si>
  <si>
    <t>Spacey, J. (August 11, 2017) 11 Examples of Quality Requirements Retrieved from https://simplicable.com/new/quality-requirements</t>
  </si>
  <si>
    <t>AWS (2020) AWS Certificate Manager Pricing Retrieved from https://aws.amazon.com/certificate-manager/pricing/</t>
  </si>
  <si>
    <t>Secure</t>
  </si>
  <si>
    <t>User-Friendly</t>
  </si>
  <si>
    <t>Physical-Location</t>
  </si>
  <si>
    <t>Hardware</t>
  </si>
  <si>
    <t>Infrastructure</t>
  </si>
  <si>
    <t>Interface</t>
  </si>
  <si>
    <t>Personnel/AWS services</t>
  </si>
  <si>
    <t xml:space="preserve">Integration </t>
  </si>
  <si>
    <t>Interface (build)</t>
  </si>
  <si>
    <t>Total Hours:</t>
  </si>
  <si>
    <t>Total Cost:</t>
  </si>
  <si>
    <t>Material units</t>
  </si>
  <si>
    <t>Material Cost</t>
  </si>
  <si>
    <t>Material Total</t>
  </si>
  <si>
    <t>Build and test</t>
  </si>
  <si>
    <t>Software interface allowing for the consumer to connect to various functions as proposed for the online baking application.</t>
  </si>
  <si>
    <t>Environment</t>
  </si>
  <si>
    <t>Stable and secure environment for application to be constructed in.</t>
  </si>
  <si>
    <t>Performance</t>
  </si>
  <si>
    <t>Devised system capable of handling a high capacity of traffic and is also maintainable for Mojo Banking Solutions, Inc.</t>
  </si>
  <si>
    <t>Interface, front-end, and back end systems are virtually impenetrable; conditions established to meet this requirement.</t>
  </si>
  <si>
    <t>Interfaces focused on being user-friendly; customer satisfaction in mind.</t>
  </si>
  <si>
    <t>Technology</t>
  </si>
  <si>
    <t>Existing technology only, only technology available on the market today is to be used.</t>
  </si>
  <si>
    <t>Online only banking would not require a physical location for the customers to visit, this would not be perceived as a requirement.</t>
  </si>
  <si>
    <t>System is to be built utilizing AWS's available features and services (as it is cloud based), no investment in any additional hardware such as servers, data centers, and so on for the organization.</t>
  </si>
  <si>
    <t>8 hour shifts, 5 day work week, 6 months of build/test, no overtime, no holiday pay, 960 labor hours in total, no additional hardware needed (AWS construct).</t>
  </si>
  <si>
    <t>The proposed architecture will be a cloud-based to help best utilize modern web-based systems. This infrastructure will be build utilizing Amazon Web Services Lambda system which will handle the essential functions that allow customers access to the various functions of Mojo Banking Solution, Inc.'s website and mobile application. Lambda will be configured to handle such events as real-time file processing, real-time stream processing,  and data processing. AWS's financial services will help employees of Mojo in its use as a Desktop-as-a-Service (DaaS) solutions allowing for the access of applications. AWS financial services also offers access to AWS compliance center which allows access to research cloud-related regulatory requirements in over 54 countries, AWS Security Documentation which will allow the system to be configured to meet Mojo's security and compliance objections,  AWS's GuardDuty provides protection for accounts, workloads as well as data. AWS's EC2 can be utilized to build secured virtual server and hosting. AWS's RDS can be configured to be a fully managed, scalable database engine in order to support the organizations operations; functions of S3 can also be configured to help in said operations. And AWS's CloudFormation will help connect any third party application to the established architecture as well as provide other cloud-based services and functions. Encryption can be handled through AWS Certificate Manager; Transport  Layer Security (TLS/Secure Socket Layer (SSL) encryption are available thought this service. (AWS, 2020)</t>
  </si>
  <si>
    <t>•Reliability: ensuring the application can hold up to real-world conditions; possible to expect the usage of the system from millions of individuals and other organizations per day.
•Consistency: No performance issues given any high traffic events to the application, absolute minimal downtimes explicitly goal of 99.99% availability. 
•Useability: Simplistic interfaces allowing users to preform their desired banking functions effortlessly.
•Customer experience: Well designed interfaces with solid look and layout. Customization opens for text size, and other features in order to allow the customer to adjust their environment within the application as they need. 
(Spacey, 2017)</t>
  </si>
  <si>
    <t>Useability-Reporting</t>
  </si>
  <si>
    <t>Allowance of user to provide feedback on how their experience was with the use of the application and to provide feedback regarding their experience.</t>
  </si>
  <si>
    <t>Roseke, B. (May 26, 2014) 25 Example Project Deliverables Retrieved from https://www.projectengineer.net/25-example-project-deliverables/</t>
  </si>
  <si>
    <t>Kohrell, D. (October 23, 2013) Project Exclusions, Assumptions, and Constraints 5th Edition PMBOK Retrieved from https://tapuniversity.wordpress.com/2013/10/23/project-exclusions-assumptions-and-constraints-5th-edition-pmbok/</t>
  </si>
  <si>
    <t xml:space="preserve">•Securing of baking and other transactions through the proposed online based banking system.   
•Development of a scalable online based system.
•Establishing availability for system 24 hours a day/7 days a week for the customer.
</t>
  </si>
  <si>
    <t>Education</t>
  </si>
  <si>
    <t>Funding</t>
  </si>
  <si>
    <t>Usmani, F. (July 26, 2020) Assumptions and Constraints in Project Management Retrieved from https://pmstudycircle.com/2012/10/assumptions-and-constraints-in-project-management/</t>
  </si>
  <si>
    <r>
      <t xml:space="preserve">Project </t>
    </r>
    <r>
      <rPr>
        <b/>
        <sz val="11"/>
        <color rgb="FF000000"/>
        <rFont val="Times New Roman"/>
        <family val="1"/>
      </rPr>
      <t>Assumption Name</t>
    </r>
  </si>
  <si>
    <t>Leadership</t>
  </si>
  <si>
    <t>Epsy, L. (February 21, 2018) How to Create a Project Assumptions List Retrieved from https://projectbliss.net/project-assumptions-list/</t>
  </si>
  <si>
    <t>Bridges, J. (Dec 4, 2019) How to Write Effective Project Objectives Every Time Retrieved from https://www.projectmanager.com/training/how-to-write-effective-project-objectives-every-time</t>
  </si>
  <si>
    <t>Organization already has existing infrastructure to properly utilize AWS tools as well as any needed physical sites for meetings.</t>
  </si>
  <si>
    <t>Each member of the build team is appropriately credentialed to preform the work as needed</t>
  </si>
  <si>
    <t>Sponsor will be able to provide or generate adequate funding.</t>
  </si>
  <si>
    <t>Appropriate personnel to head project and provide direction as it is deployed and completed.</t>
  </si>
  <si>
    <t>Functionality</t>
  </si>
  <si>
    <t>Perceived system will be able to function up to expectation and provide desired constructs for the user of clientele.</t>
  </si>
  <si>
    <t>Adaptability</t>
  </si>
  <si>
    <t>Perceived system will be able to accommodate high traffic as needed</t>
  </si>
  <si>
    <t>Maintainability</t>
  </si>
  <si>
    <t>System should be constructed in a manor that allows it to be used at any time of day or night, it should also be designed to be easy to maintain with minimal infringement on system resources for traffic.</t>
  </si>
  <si>
    <t>Protection</t>
  </si>
  <si>
    <t>The perceived system should be designed with the intention of protecting the user and the organization from harm, such securities should be integrated from project start all the way until its completion.</t>
  </si>
  <si>
    <t xml:space="preserve">•Profit ventures for the organization itself.
•Competitive online based services for clientele.
•Utilization of state-of-the-art technology in order to produce an efficient product.
•Localized service with opportunities to branch out over time.
</t>
  </si>
  <si>
    <t>Landau, P. (Nov 26, 2019) Project Scope Statement: Include These 7 Things Retrieved from https://www.projectmanager.com/blog/project-scope-statement</t>
  </si>
  <si>
    <t>From an end-user perspective, the proposed online banking system consist of many functional elements. One being a customer interface that is mobile and/or internet based allowing the customer to preform various functions. Another is a back-end system that allows employees of Mojo Banking Solutions, Inc. the ability to make adjustments to the system after launch. As this is a start-up venture, the end-goal of this project is the development of a highly functioning system based in California with the intention of eventually branching out as business is continually expanded. (Landau, 2019)</t>
  </si>
  <si>
    <t>California Department of Business Oversight (2020) MONEY TRANSMISSION ACT: AGENT OF PAYEE REGULATIONS (PRO 07/17) Retrieved from https://dbo.ca.gov/money-transmission-act-pro-07-17/#:~:text=Close%20Search-,MONEY%20TRANSMISSION%20ACT%3A%20AGENT%20OF,REGULATIONS%20(PRO%2007%2F17)&amp;text=Code%2C%20%C2%A7%202000%20et%20seq,state%20unless%20licensed%20or%20exempt.</t>
  </si>
  <si>
    <t>Financial Crimes Enforcement Network (2020) FACT SHEET for Section 312 of the USA PATRIOT Act Final Regulation and Notice of Proposed Rulemaking Retrieved from https://www.fincen.gov/fact-sheet-section-312-usa-patriot-act-final-regulation-and-notice-proposed-rulemaking#:~:text=Section%20312%20of%20the%20USA%20PATRIOT%20Act%20requires%20U.S.%20financial,maintained%20for%20non%2DU.S.%20persons.</t>
  </si>
  <si>
    <t>Being a startup logically one can assume the goal would be to have the online bank operational as soon as possible. Logically one could assume a process such as this could take at least six months to reach full fruition. The bank itself would also have to meet certain regulations and security regulations especially given their direct involvement with individuals finances especially. They have to maintain compliance with several government institutions as well, one of which being the Federal Deposit Insurance Corporation (FDIC). (Siegelaub, 2007)
An example of compliance would be the Money Transmission act (Financial code § 2000) which states an entity must be appropriately licensed within the state of California in order to conduct financial transactions. (DBO, 2020)
The USA Patriot Act of 2001 is an example of domestic regulation that a bank must adhere to. Section 312 of the Patriot Act requires "U.S. financial institutions to perform due diligence and, in some cases, enhanced due diligence, with regard to correspondent accounts established or maintained for foreign financial institutions and private banking accounts established or maintained for non-U.S. persons". (Financial Crimes Enforcement Network,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</si>
</sst>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12" x14ac:knownFonts="1">
    <font>
      <sz val="11"/>
      <color theme="1"/>
      <name val="Calibri"/>
      <family val="2"/>
      <scheme val="minor"/>
    </font>
    <font>
      <sz val="11"/>
      <color theme="1"/>
      <name val="Times New Roman"/>
      <family val="1"/>
    </font>
    <font>
      <b/>
      <sz val="14"/>
      <color rgb="FF000000"/>
      <name val="Times New Roman"/>
      <family val="1"/>
    </font>
    <font>
      <sz val="11"/>
      <color rgb="FF000000"/>
      <name val="Times New Roman"/>
      <family val="1"/>
    </font>
    <font>
      <sz val="24"/>
      <color theme="1"/>
      <name val="Times New Roman"/>
      <family val="1"/>
    </font>
    <font>
      <sz val="12"/>
      <color theme="1"/>
      <name val="Times New Roman"/>
      <family val="1"/>
    </font>
    <font>
      <sz val="12"/>
      <color rgb="FF000000"/>
      <name val="Times New Roman"/>
      <family val="1"/>
    </font>
    <font>
      <b/>
      <sz val="12"/>
      <color theme="1"/>
      <name val="Times New Roman"/>
      <family val="1"/>
    </font>
    <font>
      <b/>
      <sz val="12"/>
      <color rgb="FF000000"/>
      <name val="Times New Roman"/>
      <family val="1"/>
    </font>
    <font>
      <b/>
      <sz val="11"/>
      <color theme="1"/>
      <name val="Times New Roman"/>
      <family val="1"/>
    </font>
    <font>
      <b/>
      <sz val="11"/>
      <color rgb="FF000000"/>
      <name val="Times New Roman"/>
      <family val="1"/>
    </font>
    <font>
      <sz val="12"/>
      <name val="Times New Roman"/>
      <family val="1"/>
    </font>
  </fonts>
  <fills count="5">
    <fill>
      <patternFill patternType="none"/>
    </fill>
    <fill>
      <patternFill patternType="gray125"/>
    </fill>
    <fill>
      <patternFill patternType="solid">
        <fgColor rgb="FFE7E6E6"/>
        <bgColor indexed="64"/>
      </patternFill>
    </fill>
    <fill>
      <patternFill patternType="solid">
        <fgColor rgb="FFD5DCE4"/>
        <bgColor indexed="64"/>
      </patternFill>
    </fill>
    <fill>
      <patternFill patternType="solid">
        <fgColor theme="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rgb="FF7F7F7F"/>
      </left>
      <right/>
      <top style="medium">
        <color rgb="FF7F7F7F"/>
      </top>
      <bottom style="medium">
        <color rgb="FF7F7F7F"/>
      </bottom>
      <diagonal/>
    </border>
    <border>
      <left style="medium">
        <color rgb="FF7F7F7F"/>
      </left>
      <right/>
      <top/>
      <bottom style="medium">
        <color rgb="FF7F7F7F"/>
      </bottom>
      <diagonal/>
    </border>
    <border>
      <left style="medium">
        <color rgb="FF7F7F7F"/>
      </left>
      <right/>
      <top/>
      <bottom style="thick">
        <color rgb="FF7F7F7F"/>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right/>
      <top style="medium">
        <color rgb="FF7F7F7F"/>
      </top>
      <bottom style="medium">
        <color rgb="FF7F7F7F"/>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7F7F7F"/>
      </left>
      <right/>
      <top style="medium">
        <color rgb="FF7F7F7F"/>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medium">
        <color rgb="FF7F7F7F"/>
      </top>
      <bottom style="medium">
        <color rgb="FF7F7F7F"/>
      </bottom>
      <diagonal/>
    </border>
    <border>
      <left style="thin">
        <color indexed="64"/>
      </left>
      <right/>
      <top/>
      <bottom/>
      <diagonal/>
    </border>
    <border>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7F7F7F"/>
      </left>
      <right/>
      <top/>
      <bottom/>
      <diagonal/>
    </border>
    <border>
      <left style="thin">
        <color indexed="64"/>
      </left>
      <right style="thin">
        <color indexed="64"/>
      </right>
      <top/>
      <bottom/>
      <diagonal/>
    </border>
  </borders>
  <cellStyleXfs count="1">
    <xf numFmtId="0" fontId="0" fillId="0" borderId="0"/>
  </cellStyleXfs>
  <cellXfs count="100">
    <xf numFmtId="0" fontId="0" fillId="0" borderId="0" xfId="0"/>
    <xf numFmtId="0" fontId="1" fillId="0" borderId="0" xfId="0" applyFont="1" applyAlignment="1">
      <alignment wrapText="1"/>
    </xf>
    <xf numFmtId="0" fontId="1" fillId="0" borderId="0" xfId="0" applyFont="1" applyAlignment="1">
      <alignment horizontal="center" wrapText="1"/>
    </xf>
    <xf numFmtId="0" fontId="1" fillId="0" borderId="0" xfId="0" applyFont="1" applyAlignment="1">
      <alignment horizontal="center" vertical="center" wrapText="1"/>
    </xf>
    <xf numFmtId="0" fontId="1" fillId="0" borderId="0" xfId="0" applyFont="1" applyAlignment="1">
      <alignment horizontal="center" vertical="center" wrapText="1"/>
    </xf>
    <xf numFmtId="0" fontId="5"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5"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Border="1" applyAlignment="1">
      <alignment horizontal="center" vertical="center" wrapText="1"/>
    </xf>
    <xf numFmtId="0" fontId="5" fillId="0" borderId="3" xfId="0" applyFont="1" applyBorder="1" applyAlignment="1">
      <alignment horizontal="center" vertical="center" wrapText="1"/>
    </xf>
    <xf numFmtId="0" fontId="9" fillId="0" borderId="0" xfId="0" applyFont="1" applyAlignment="1">
      <alignment horizontal="center" vertical="center" wrapText="1"/>
    </xf>
    <xf numFmtId="0" fontId="5" fillId="0" borderId="0" xfId="0" applyFont="1" applyAlignment="1">
      <alignment horizontal="center" vertical="center"/>
    </xf>
    <xf numFmtId="0" fontId="9" fillId="2" borderId="2"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wrapText="1"/>
    </xf>
    <xf numFmtId="1" fontId="5" fillId="0" borderId="5" xfId="0" applyNumberFormat="1" applyFont="1" applyBorder="1" applyAlignment="1">
      <alignment horizontal="center" vertical="center" wrapText="1"/>
    </xf>
    <xf numFmtId="0" fontId="5" fillId="0" borderId="9" xfId="0" applyFont="1" applyBorder="1" applyAlignment="1">
      <alignment horizontal="center" vertical="center" wrapText="1"/>
    </xf>
    <xf numFmtId="0" fontId="5" fillId="0" borderId="7" xfId="0" applyFont="1" applyBorder="1" applyAlignment="1">
      <alignment horizontal="center" vertical="center" wrapText="1"/>
    </xf>
    <xf numFmtId="164" fontId="5" fillId="0" borderId="7" xfId="0" applyNumberFormat="1" applyFont="1" applyBorder="1" applyAlignment="1">
      <alignment horizontal="center" vertical="center" wrapText="1"/>
    </xf>
    <xf numFmtId="164" fontId="5" fillId="0" borderId="9" xfId="0" applyNumberFormat="1" applyFont="1" applyBorder="1" applyAlignment="1">
      <alignment horizontal="center" vertical="center" wrapText="1"/>
    </xf>
    <xf numFmtId="164" fontId="1" fillId="0" borderId="0" xfId="0" applyNumberFormat="1" applyFont="1" applyAlignment="1">
      <alignment horizontal="center" vertical="center" wrapText="1"/>
    </xf>
    <xf numFmtId="164" fontId="5" fillId="0" borderId="26" xfId="0" applyNumberFormat="1" applyFont="1" applyBorder="1" applyAlignment="1">
      <alignment horizontal="center" vertical="center" wrapText="1"/>
    </xf>
    <xf numFmtId="0" fontId="5" fillId="0" borderId="27" xfId="0" applyFont="1" applyBorder="1" applyAlignment="1">
      <alignment horizontal="center" vertical="center" wrapText="1"/>
    </xf>
    <xf numFmtId="0" fontId="5" fillId="0" borderId="5"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7" xfId="0" applyFont="1" applyBorder="1" applyAlignment="1">
      <alignment horizontal="center" vertical="center" wrapText="1"/>
    </xf>
    <xf numFmtId="164" fontId="1" fillId="0" borderId="7" xfId="0" applyNumberFormat="1" applyFont="1" applyBorder="1" applyAlignment="1">
      <alignment horizontal="center" vertical="center" wrapText="1"/>
    </xf>
    <xf numFmtId="0" fontId="1" fillId="2" borderId="3" xfId="0" applyFont="1" applyFill="1" applyBorder="1" applyAlignment="1">
      <alignment horizontal="center" vertical="center" wrapText="1"/>
    </xf>
    <xf numFmtId="0" fontId="9" fillId="2" borderId="28" xfId="0" applyFont="1" applyFill="1" applyBorder="1" applyAlignment="1">
      <alignment horizontal="center" vertical="center" wrapText="1"/>
    </xf>
    <xf numFmtId="0" fontId="7" fillId="2" borderId="28"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11" fillId="0" borderId="32"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 xfId="0" applyFont="1" applyBorder="1" applyAlignment="1">
      <alignment horizontal="center" vertical="center" wrapText="1"/>
    </xf>
    <xf numFmtId="0" fontId="9" fillId="2" borderId="6"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1" fillId="0" borderId="32" xfId="0" applyFont="1" applyBorder="1" applyAlignment="1">
      <alignment horizontal="center" wrapText="1"/>
    </xf>
    <xf numFmtId="0" fontId="11" fillId="0" borderId="16" xfId="0" applyFont="1" applyBorder="1" applyAlignment="1">
      <alignment horizontal="center" vertical="center" wrapText="1"/>
    </xf>
    <xf numFmtId="0" fontId="11" fillId="0" borderId="1" xfId="0" applyFont="1" applyBorder="1" applyAlignment="1">
      <alignment horizontal="center" wrapText="1"/>
    </xf>
    <xf numFmtId="0" fontId="9" fillId="2" borderId="1"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 fillId="0" borderId="0" xfId="0" applyFont="1" applyAlignment="1">
      <alignment horizontal="center" vertical="center" wrapText="1"/>
    </xf>
    <xf numFmtId="0" fontId="10" fillId="2" borderId="29" xfId="0" applyFont="1" applyFill="1" applyBorder="1" applyAlignment="1">
      <alignment horizontal="center" vertical="center" wrapText="1"/>
    </xf>
    <xf numFmtId="0" fontId="11" fillId="0" borderId="22" xfId="0" applyFont="1" applyBorder="1" applyAlignment="1">
      <alignment horizontal="center" vertical="center" wrapText="1"/>
    </xf>
    <xf numFmtId="0" fontId="11" fillId="0" borderId="0" xfId="0" applyFont="1" applyBorder="1" applyAlignment="1">
      <alignment horizontal="center" vertical="center" wrapText="1"/>
    </xf>
    <xf numFmtId="0" fontId="1" fillId="0" borderId="0"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2" fillId="0" borderId="28" xfId="0" applyFont="1" applyBorder="1" applyAlignment="1">
      <alignment horizontal="center" vertical="center"/>
    </xf>
    <xf numFmtId="0" fontId="2" fillId="0" borderId="26" xfId="0" applyFont="1" applyBorder="1" applyAlignment="1">
      <alignment horizontal="center" vertical="center"/>
    </xf>
    <xf numFmtId="0" fontId="2" fillId="0" borderId="7" xfId="0" applyFont="1" applyBorder="1" applyAlignment="1">
      <alignment horizontal="center" vertical="center"/>
    </xf>
    <xf numFmtId="0" fontId="3" fillId="2" borderId="29"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11" xfId="0" applyFont="1" applyBorder="1" applyAlignment="1">
      <alignment horizontal="center" vertical="center" wrapText="1"/>
    </xf>
    <xf numFmtId="0" fontId="10" fillId="2" borderId="1" xfId="0" applyFont="1" applyFill="1" applyBorder="1" applyAlignment="1">
      <alignment horizontal="center" vertical="center" wrapText="1"/>
    </xf>
    <xf numFmtId="0" fontId="5" fillId="4" borderId="13" xfId="0" applyNumberFormat="1" applyFont="1" applyFill="1" applyBorder="1" applyAlignment="1">
      <alignment horizontal="center" vertical="center" wrapText="1"/>
    </xf>
    <xf numFmtId="0" fontId="5" fillId="4" borderId="14" xfId="0" applyNumberFormat="1" applyFont="1" applyFill="1" applyBorder="1" applyAlignment="1">
      <alignment horizontal="center" vertical="center" wrapText="1"/>
    </xf>
    <xf numFmtId="0" fontId="5" fillId="4" borderId="15" xfId="0" applyNumberFormat="1" applyFont="1" applyFill="1" applyBorder="1" applyAlignment="1">
      <alignment horizontal="center" vertical="center" wrapText="1"/>
    </xf>
    <xf numFmtId="0" fontId="2" fillId="0" borderId="0" xfId="0" applyFont="1" applyAlignment="1">
      <alignment horizontal="center" vertical="center"/>
    </xf>
    <xf numFmtId="0" fontId="11" fillId="0" borderId="1" xfId="0" applyFont="1" applyBorder="1" applyAlignment="1">
      <alignment horizontal="center" wrapText="1"/>
    </xf>
    <xf numFmtId="0" fontId="11" fillId="0" borderId="22" xfId="0" applyFont="1" applyBorder="1" applyAlignment="1">
      <alignment horizontal="center" wrapText="1"/>
    </xf>
    <xf numFmtId="0" fontId="8" fillId="2" borderId="30" xfId="0" applyFont="1" applyFill="1" applyBorder="1" applyAlignment="1">
      <alignment horizontal="center" vertical="center" wrapText="1"/>
    </xf>
    <xf numFmtId="0" fontId="8" fillId="2" borderId="31" xfId="0" applyFont="1" applyFill="1" applyBorder="1" applyAlignment="1">
      <alignment horizontal="center" vertical="center" wrapText="1"/>
    </xf>
    <xf numFmtId="0" fontId="10" fillId="2" borderId="30" xfId="0" applyFont="1" applyFill="1" applyBorder="1" applyAlignment="1">
      <alignment horizontal="center" vertical="center" wrapText="1"/>
    </xf>
    <xf numFmtId="0" fontId="10" fillId="2" borderId="31" xfId="0" applyFont="1" applyFill="1" applyBorder="1" applyAlignment="1">
      <alignment horizontal="center" vertical="center" wrapText="1"/>
    </xf>
    <xf numFmtId="0" fontId="11" fillId="0" borderId="29"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0" xfId="0" applyFont="1" applyBorder="1" applyAlignment="1">
      <alignment horizontal="center" vertical="center" wrapText="1"/>
    </xf>
    <xf numFmtId="0" fontId="5" fillId="0" borderId="12" xfId="0" applyFont="1" applyBorder="1" applyAlignment="1">
      <alignment horizontal="center" vertical="center" wrapText="1"/>
    </xf>
    <xf numFmtId="0" fontId="4" fillId="0" borderId="0" xfId="0" applyFont="1" applyAlignment="1">
      <alignment horizontal="center" vertical="center" wrapText="1"/>
    </xf>
    <xf numFmtId="0" fontId="2" fillId="0" borderId="0" xfId="0" applyFont="1" applyBorder="1" applyAlignment="1">
      <alignment horizontal="center" vertical="center" wrapText="1"/>
    </xf>
    <xf numFmtId="0" fontId="10" fillId="2" borderId="6"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5" fillId="0" borderId="1" xfId="0" applyFont="1" applyBorder="1" applyAlignment="1">
      <alignment vertical="center" wrapText="1"/>
    </xf>
    <xf numFmtId="0" fontId="5" fillId="0" borderId="17"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9"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3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C3C79-14C7-4B90-A9EA-3F21F062D1C1}">
  <dimension ref="A1:I108"/>
  <sheetViews>
    <sheetView topLeftCell="A64" workbookViewId="0">
      <selection activeCell="B12" sqref="B12:C13"/>
    </sheetView>
  </sheetViews>
  <sheetFormatPr defaultRowHeight="15" x14ac:dyDescent="0.25"/>
  <cols>
    <col min="1" max="1" width="23.28515625" style="3" bestFit="1" customWidth="1"/>
    <col min="2" max="2" width="50.7109375" style="3" customWidth="1"/>
    <col min="3" max="3" width="26.5703125" style="3" customWidth="1"/>
    <col min="4" max="5" width="9.140625" style="3"/>
    <col min="6" max="6" width="11.28515625" style="3" bestFit="1" customWidth="1"/>
    <col min="7" max="8" width="9.140625" style="3"/>
    <col min="9" max="9" width="14.42578125" style="3" customWidth="1"/>
    <col min="10" max="10" width="13.28515625" style="3" customWidth="1"/>
    <col min="11" max="16384" width="9.140625" style="3"/>
  </cols>
  <sheetData>
    <row r="1" spans="1:6" ht="30.75" customHeight="1" x14ac:dyDescent="0.25">
      <c r="A1" s="87" t="s">
        <v>7</v>
      </c>
      <c r="B1" s="87"/>
      <c r="C1" s="87"/>
      <c r="D1" s="87"/>
      <c r="E1" s="87"/>
      <c r="F1" s="87"/>
    </row>
    <row r="2" spans="1:6" ht="19.5" customHeight="1" thickBot="1" x14ac:dyDescent="0.3">
      <c r="A2" s="88" t="s">
        <v>0</v>
      </c>
      <c r="B2" s="88"/>
      <c r="C2" s="88"/>
      <c r="D2" s="88"/>
      <c r="E2" s="88"/>
      <c r="F2" s="88"/>
    </row>
    <row r="3" spans="1:6" ht="16.5" thickBot="1" x14ac:dyDescent="0.3">
      <c r="A3" s="5" t="s">
        <v>1</v>
      </c>
      <c r="B3" s="49" t="s">
        <v>95</v>
      </c>
      <c r="C3" s="49"/>
      <c r="D3" s="49"/>
      <c r="E3" s="49"/>
      <c r="F3" s="49"/>
    </row>
    <row r="4" spans="1:6" ht="16.5" thickBot="1" x14ac:dyDescent="0.3">
      <c r="A4" s="6" t="s">
        <v>2</v>
      </c>
      <c r="B4" s="49" t="s">
        <v>7</v>
      </c>
      <c r="C4" s="49"/>
      <c r="D4" s="49"/>
      <c r="E4" s="49"/>
      <c r="F4" s="49"/>
    </row>
    <row r="5" spans="1:6" ht="32.25" customHeight="1" thickBot="1" x14ac:dyDescent="0.3">
      <c r="A5" s="6" t="s">
        <v>3</v>
      </c>
      <c r="B5" s="49" t="s">
        <v>44</v>
      </c>
      <c r="C5" s="49"/>
      <c r="D5" s="49"/>
      <c r="E5" s="49"/>
      <c r="F5" s="49"/>
    </row>
    <row r="6" spans="1:6" ht="96" customHeight="1" thickBot="1" x14ac:dyDescent="0.3">
      <c r="A6" s="6" t="s">
        <v>4</v>
      </c>
      <c r="B6" s="49" t="s">
        <v>162</v>
      </c>
      <c r="C6" s="49"/>
      <c r="D6" s="49"/>
      <c r="E6" s="49"/>
      <c r="F6" s="49"/>
    </row>
    <row r="7" spans="1:6" ht="16.5" thickBot="1" x14ac:dyDescent="0.3">
      <c r="A7" s="6" t="s">
        <v>5</v>
      </c>
      <c r="B7" s="49" t="s">
        <v>45</v>
      </c>
      <c r="C7" s="49"/>
      <c r="D7" s="49"/>
      <c r="E7" s="49"/>
      <c r="F7" s="49"/>
    </row>
    <row r="8" spans="1:6" ht="16.5" thickBot="1" x14ac:dyDescent="0.3">
      <c r="A8" s="6" t="s">
        <v>6</v>
      </c>
      <c r="B8" s="49" t="s">
        <v>43</v>
      </c>
      <c r="C8" s="49"/>
      <c r="D8" s="49"/>
      <c r="E8" s="49"/>
      <c r="F8" s="49"/>
    </row>
    <row r="9" spans="1:6" ht="16.5" thickBot="1" x14ac:dyDescent="0.3">
      <c r="A9" s="7"/>
      <c r="B9" s="7"/>
      <c r="C9" s="7"/>
      <c r="D9" s="7"/>
      <c r="E9" s="7"/>
      <c r="F9" s="7"/>
    </row>
    <row r="10" spans="1:6" ht="19.5" thickBot="1" x14ac:dyDescent="0.3">
      <c r="A10" s="61" t="s">
        <v>8</v>
      </c>
      <c r="B10" s="62"/>
      <c r="C10" s="62"/>
      <c r="D10" s="62"/>
      <c r="E10" s="62"/>
      <c r="F10" s="63"/>
    </row>
    <row r="11" spans="1:6" ht="30.75" customHeight="1" thickBot="1" x14ac:dyDescent="0.3">
      <c r="A11" s="31" t="s">
        <v>9</v>
      </c>
      <c r="B11" s="76" t="s">
        <v>10</v>
      </c>
      <c r="C11" s="76"/>
      <c r="D11" s="76" t="s">
        <v>11</v>
      </c>
      <c r="E11" s="76"/>
      <c r="F11" s="77"/>
    </row>
    <row r="12" spans="1:6" x14ac:dyDescent="0.25">
      <c r="A12" s="50" t="s">
        <v>140</v>
      </c>
      <c r="B12" s="81" t="s">
        <v>57</v>
      </c>
      <c r="C12" s="82"/>
      <c r="D12" s="81" t="s">
        <v>160</v>
      </c>
      <c r="E12" s="85"/>
      <c r="F12" s="82"/>
    </row>
    <row r="13" spans="1:6" ht="166.5" customHeight="1" thickBot="1" x14ac:dyDescent="0.3">
      <c r="A13" s="51"/>
      <c r="B13" s="83"/>
      <c r="C13" s="84"/>
      <c r="D13" s="83"/>
      <c r="E13" s="86"/>
      <c r="F13" s="84"/>
    </row>
    <row r="14" spans="1:6" ht="15.75" thickBot="1" x14ac:dyDescent="0.3"/>
    <row r="15" spans="1:6" ht="19.5" thickBot="1" x14ac:dyDescent="0.3">
      <c r="A15" s="61" t="s">
        <v>14</v>
      </c>
      <c r="B15" s="62"/>
      <c r="C15" s="62"/>
      <c r="D15" s="62"/>
      <c r="E15" s="62"/>
      <c r="F15" s="63"/>
    </row>
    <row r="16" spans="1:6" ht="29.25" thickBot="1" x14ac:dyDescent="0.3">
      <c r="A16" s="30" t="s">
        <v>12</v>
      </c>
      <c r="B16" s="78" t="s">
        <v>13</v>
      </c>
      <c r="C16" s="78"/>
      <c r="D16" s="78"/>
      <c r="E16" s="78"/>
      <c r="F16" s="79"/>
    </row>
    <row r="17" spans="1:8" ht="16.5" thickBot="1" x14ac:dyDescent="0.3">
      <c r="A17" s="14" t="s">
        <v>152</v>
      </c>
      <c r="B17" s="80" t="s">
        <v>153</v>
      </c>
      <c r="C17" s="80"/>
      <c r="D17" s="80"/>
      <c r="E17" s="80"/>
      <c r="F17" s="80"/>
    </row>
    <row r="18" spans="1:8" ht="16.5" thickBot="1" x14ac:dyDescent="0.3">
      <c r="A18" s="14" t="s">
        <v>154</v>
      </c>
      <c r="B18" s="52" t="s">
        <v>155</v>
      </c>
      <c r="C18" s="52"/>
      <c r="D18" s="52"/>
      <c r="E18" s="52"/>
      <c r="F18" s="52"/>
    </row>
    <row r="19" spans="1:8" ht="38.25" customHeight="1" thickBot="1" x14ac:dyDescent="0.3">
      <c r="A19" s="14" t="s">
        <v>156</v>
      </c>
      <c r="B19" s="52" t="s">
        <v>157</v>
      </c>
      <c r="C19" s="52"/>
      <c r="D19" s="52"/>
      <c r="E19" s="52"/>
      <c r="F19" s="52"/>
    </row>
    <row r="20" spans="1:8" ht="39.75" customHeight="1" thickBot="1" x14ac:dyDescent="0.3">
      <c r="A20" s="15" t="s">
        <v>158</v>
      </c>
      <c r="B20" s="52" t="s">
        <v>159</v>
      </c>
      <c r="C20" s="52"/>
      <c r="D20" s="52"/>
      <c r="E20" s="52"/>
      <c r="F20" s="52"/>
    </row>
    <row r="21" spans="1:8" ht="16.5" thickTop="1" thickBot="1" x14ac:dyDescent="0.3">
      <c r="B21" s="53"/>
      <c r="C21" s="53"/>
      <c r="D21" s="53"/>
      <c r="E21" s="53"/>
      <c r="F21" s="53"/>
    </row>
    <row r="22" spans="1:8" ht="19.5" thickBot="1" x14ac:dyDescent="0.3">
      <c r="A22" s="61" t="s">
        <v>42</v>
      </c>
      <c r="B22" s="62"/>
      <c r="C22" s="62"/>
      <c r="D22" s="62"/>
      <c r="E22" s="62"/>
      <c r="F22" s="63"/>
    </row>
    <row r="23" spans="1:8" ht="15.75" thickBot="1" x14ac:dyDescent="0.3">
      <c r="A23" s="29" t="s">
        <v>15</v>
      </c>
      <c r="B23" s="64" t="s">
        <v>16</v>
      </c>
      <c r="C23" s="64"/>
      <c r="D23" s="64"/>
      <c r="E23" s="64"/>
      <c r="F23" s="64"/>
    </row>
    <row r="24" spans="1:8" ht="78.75" customHeight="1" thickBot="1" x14ac:dyDescent="0.3">
      <c r="A24" s="14" t="s">
        <v>46</v>
      </c>
      <c r="B24" s="52" t="s">
        <v>58</v>
      </c>
      <c r="C24" s="52"/>
      <c r="D24" s="52"/>
      <c r="E24" s="52"/>
      <c r="F24" s="52"/>
      <c r="H24" s="4"/>
    </row>
    <row r="25" spans="1:8" ht="69.75" customHeight="1" x14ac:dyDescent="0.25">
      <c r="A25" s="43" t="s">
        <v>47</v>
      </c>
      <c r="B25" s="55" t="s">
        <v>60</v>
      </c>
      <c r="C25" s="55"/>
      <c r="D25" s="55"/>
      <c r="E25" s="55"/>
      <c r="F25" s="55"/>
    </row>
    <row r="26" spans="1:8" ht="27.75" customHeight="1" x14ac:dyDescent="0.25">
      <c r="A26" s="35" t="s">
        <v>112</v>
      </c>
      <c r="B26" s="52" t="s">
        <v>122</v>
      </c>
      <c r="C26" s="52"/>
      <c r="D26" s="52"/>
      <c r="E26" s="52"/>
      <c r="F26" s="52"/>
    </row>
    <row r="27" spans="1:8" ht="27.75" customHeight="1" x14ac:dyDescent="0.25">
      <c r="A27" s="35" t="s">
        <v>136</v>
      </c>
      <c r="B27" s="52" t="s">
        <v>137</v>
      </c>
      <c r="C27" s="52"/>
      <c r="D27" s="52"/>
      <c r="E27" s="52"/>
      <c r="F27" s="52"/>
    </row>
    <row r="28" spans="1:8" ht="15.75" thickBot="1" x14ac:dyDescent="0.3">
      <c r="A28" s="9"/>
      <c r="B28" s="98"/>
      <c r="C28" s="99"/>
      <c r="D28" s="99"/>
      <c r="E28" s="99"/>
      <c r="F28" s="99"/>
    </row>
    <row r="29" spans="1:8" ht="19.5" thickBot="1" x14ac:dyDescent="0.3">
      <c r="A29" s="61" t="s">
        <v>86</v>
      </c>
      <c r="B29" s="62"/>
      <c r="C29" s="62"/>
      <c r="D29" s="62"/>
      <c r="E29" s="62"/>
      <c r="F29" s="63"/>
    </row>
    <row r="30" spans="1:8" ht="29.25" thickBot="1" x14ac:dyDescent="0.3">
      <c r="A30" s="32" t="s">
        <v>17</v>
      </c>
      <c r="B30" s="54" t="s">
        <v>18</v>
      </c>
      <c r="C30" s="54"/>
      <c r="D30" s="54"/>
      <c r="E30" s="54"/>
      <c r="F30" s="54"/>
    </row>
    <row r="31" spans="1:8" ht="16.5" thickBot="1" x14ac:dyDescent="0.3">
      <c r="A31" s="16" t="s">
        <v>123</v>
      </c>
      <c r="B31" s="74" t="s">
        <v>124</v>
      </c>
      <c r="C31" s="74"/>
      <c r="D31" s="74"/>
      <c r="E31" s="74"/>
      <c r="F31" s="74"/>
    </row>
    <row r="32" spans="1:8" ht="16.5" thickBot="1" x14ac:dyDescent="0.3">
      <c r="A32" s="16" t="s">
        <v>125</v>
      </c>
      <c r="B32" s="74" t="s">
        <v>126</v>
      </c>
      <c r="C32" s="74"/>
      <c r="D32" s="74"/>
      <c r="E32" s="74"/>
      <c r="F32" s="74"/>
    </row>
    <row r="33" spans="1:6" ht="15.75" x14ac:dyDescent="0.25">
      <c r="A33" s="42" t="s">
        <v>107</v>
      </c>
      <c r="B33" s="75" t="s">
        <v>127</v>
      </c>
      <c r="C33" s="75"/>
      <c r="D33" s="75"/>
      <c r="E33" s="75"/>
      <c r="F33" s="75"/>
    </row>
    <row r="34" spans="1:6" ht="15.75" x14ac:dyDescent="0.25">
      <c r="A34" s="44" t="s">
        <v>108</v>
      </c>
      <c r="B34" s="74" t="s">
        <v>128</v>
      </c>
      <c r="C34" s="74"/>
      <c r="D34" s="74"/>
      <c r="E34" s="74"/>
      <c r="F34" s="74"/>
    </row>
    <row r="35" spans="1:6" ht="15.75" thickBot="1" x14ac:dyDescent="0.3">
      <c r="A35" s="9"/>
      <c r="B35" s="57"/>
      <c r="C35" s="57"/>
      <c r="D35" s="57"/>
      <c r="E35" s="57"/>
      <c r="F35" s="57"/>
    </row>
    <row r="36" spans="1:6" ht="19.5" thickBot="1" x14ac:dyDescent="0.3">
      <c r="A36" s="61" t="s">
        <v>48</v>
      </c>
      <c r="B36" s="62"/>
      <c r="C36" s="62"/>
      <c r="D36" s="62"/>
      <c r="E36" s="62"/>
      <c r="F36" s="63"/>
    </row>
    <row r="37" spans="1:6" ht="29.25" thickBot="1" x14ac:dyDescent="0.3">
      <c r="A37" s="32" t="s">
        <v>19</v>
      </c>
      <c r="B37" s="54" t="s">
        <v>20</v>
      </c>
      <c r="C37" s="54"/>
      <c r="D37" s="54"/>
      <c r="E37" s="54"/>
      <c r="F37" s="54"/>
    </row>
    <row r="38" spans="1:6" ht="16.5" thickBot="1" x14ac:dyDescent="0.3">
      <c r="A38" s="14" t="s">
        <v>129</v>
      </c>
      <c r="B38" s="52" t="s">
        <v>130</v>
      </c>
      <c r="C38" s="52"/>
      <c r="D38" s="52"/>
      <c r="E38" s="52"/>
      <c r="F38" s="52"/>
    </row>
    <row r="39" spans="1:6" ht="33" customHeight="1" x14ac:dyDescent="0.25">
      <c r="A39" s="33" t="s">
        <v>109</v>
      </c>
      <c r="B39" s="55" t="s">
        <v>131</v>
      </c>
      <c r="C39" s="55"/>
      <c r="D39" s="55"/>
      <c r="E39" s="55"/>
      <c r="F39" s="55"/>
    </row>
    <row r="40" spans="1:6" ht="32.25" customHeight="1" x14ac:dyDescent="0.25">
      <c r="A40" s="35" t="s">
        <v>110</v>
      </c>
      <c r="B40" s="52" t="s">
        <v>132</v>
      </c>
      <c r="C40" s="52"/>
      <c r="D40" s="52"/>
      <c r="E40" s="52"/>
      <c r="F40" s="52"/>
    </row>
    <row r="41" spans="1:6" ht="15.75" x14ac:dyDescent="0.25">
      <c r="A41" s="34"/>
      <c r="B41" s="56"/>
      <c r="C41" s="56"/>
      <c r="D41" s="56"/>
      <c r="E41" s="56"/>
      <c r="F41" s="56"/>
    </row>
    <row r="42" spans="1:6" ht="15.75" thickBot="1" x14ac:dyDescent="0.3">
      <c r="B42" s="57"/>
      <c r="C42" s="57"/>
      <c r="D42" s="57"/>
      <c r="E42" s="57"/>
      <c r="F42" s="57"/>
    </row>
    <row r="43" spans="1:6" ht="19.5" thickBot="1" x14ac:dyDescent="0.3">
      <c r="A43" s="61" t="s">
        <v>49</v>
      </c>
      <c r="B43" s="62"/>
      <c r="C43" s="62"/>
      <c r="D43" s="62"/>
      <c r="E43" s="62"/>
      <c r="F43" s="63"/>
    </row>
    <row r="44" spans="1:6" ht="15.75" thickBot="1" x14ac:dyDescent="0.3">
      <c r="A44" s="29" t="s">
        <v>21</v>
      </c>
      <c r="B44" s="64" t="s">
        <v>22</v>
      </c>
      <c r="C44" s="64"/>
      <c r="D44" s="64"/>
      <c r="E44" s="64"/>
      <c r="F44" s="64"/>
    </row>
    <row r="45" spans="1:6" ht="226.5" customHeight="1" thickBot="1" x14ac:dyDescent="0.3">
      <c r="A45" s="14" t="s">
        <v>53</v>
      </c>
      <c r="B45" s="52" t="s">
        <v>165</v>
      </c>
      <c r="C45" s="52"/>
      <c r="D45" s="52"/>
      <c r="E45" s="52"/>
      <c r="F45" s="52"/>
    </row>
    <row r="46" spans="1:6" ht="78" customHeight="1" thickBot="1" x14ac:dyDescent="0.3">
      <c r="A46" s="14" t="s">
        <v>51</v>
      </c>
      <c r="B46" s="52" t="s">
        <v>89</v>
      </c>
      <c r="C46" s="52"/>
      <c r="D46" s="52"/>
      <c r="E46" s="52"/>
      <c r="F46" s="52"/>
    </row>
    <row r="47" spans="1:6" s="8" customFormat="1" ht="111" customHeight="1" thickBot="1" x14ac:dyDescent="0.3">
      <c r="A47" s="14" t="s">
        <v>52</v>
      </c>
      <c r="B47" s="58" t="s">
        <v>61</v>
      </c>
      <c r="C47" s="59"/>
      <c r="D47" s="59"/>
      <c r="E47" s="59"/>
      <c r="F47" s="60"/>
    </row>
    <row r="48" spans="1:6" s="8" customFormat="1" ht="66.75" customHeight="1" thickBot="1" x14ac:dyDescent="0.3">
      <c r="A48" s="14" t="s">
        <v>54</v>
      </c>
      <c r="B48" s="58" t="s">
        <v>64</v>
      </c>
      <c r="C48" s="59"/>
      <c r="D48" s="59"/>
      <c r="E48" s="59"/>
      <c r="F48" s="60"/>
    </row>
    <row r="49" spans="1:6" ht="63" customHeight="1" thickBot="1" x14ac:dyDescent="0.3">
      <c r="A49" s="14" t="s">
        <v>55</v>
      </c>
      <c r="B49" s="52" t="s">
        <v>62</v>
      </c>
      <c r="C49" s="52"/>
      <c r="D49" s="52"/>
      <c r="E49" s="52"/>
      <c r="F49" s="52"/>
    </row>
    <row r="50" spans="1:6" ht="102" customHeight="1" thickBot="1" x14ac:dyDescent="0.3">
      <c r="A50" s="15" t="s">
        <v>56</v>
      </c>
      <c r="B50" s="52" t="s">
        <v>63</v>
      </c>
      <c r="C50" s="52"/>
      <c r="D50" s="52"/>
      <c r="E50" s="52"/>
      <c r="F50" s="52"/>
    </row>
    <row r="51" spans="1:6" ht="16.5" thickTop="1" thickBot="1" x14ac:dyDescent="0.3">
      <c r="B51" s="53"/>
      <c r="C51" s="53"/>
      <c r="D51" s="53"/>
      <c r="E51" s="53"/>
      <c r="F51" s="53"/>
    </row>
    <row r="52" spans="1:6" ht="19.5" thickBot="1" x14ac:dyDescent="0.3">
      <c r="A52" s="61" t="s">
        <v>41</v>
      </c>
      <c r="B52" s="62"/>
      <c r="C52" s="62"/>
      <c r="D52" s="62"/>
      <c r="E52" s="62"/>
      <c r="F52" s="63"/>
    </row>
    <row r="53" spans="1:6" ht="29.25" thickBot="1" x14ac:dyDescent="0.3">
      <c r="A53" s="32" t="s">
        <v>144</v>
      </c>
      <c r="B53" s="54" t="s">
        <v>23</v>
      </c>
      <c r="C53" s="54"/>
      <c r="D53" s="54"/>
      <c r="E53" s="54"/>
      <c r="F53" s="54"/>
    </row>
    <row r="54" spans="1:6" ht="16.5" thickBot="1" x14ac:dyDescent="0.3">
      <c r="A54" s="14" t="s">
        <v>111</v>
      </c>
      <c r="B54" s="52" t="s">
        <v>148</v>
      </c>
      <c r="C54" s="52"/>
      <c r="D54" s="52"/>
      <c r="E54" s="52"/>
      <c r="F54" s="52"/>
    </row>
    <row r="55" spans="1:6" ht="16.5" thickBot="1" x14ac:dyDescent="0.3">
      <c r="A55" s="14" t="s">
        <v>141</v>
      </c>
      <c r="B55" s="52" t="s">
        <v>149</v>
      </c>
      <c r="C55" s="52"/>
      <c r="D55" s="52"/>
      <c r="E55" s="52"/>
      <c r="F55" s="52"/>
    </row>
    <row r="56" spans="1:6" ht="16.5" thickBot="1" x14ac:dyDescent="0.3">
      <c r="A56" s="14" t="s">
        <v>142</v>
      </c>
      <c r="B56" s="52" t="s">
        <v>150</v>
      </c>
      <c r="C56" s="52"/>
      <c r="D56" s="52"/>
      <c r="E56" s="52"/>
      <c r="F56" s="52"/>
    </row>
    <row r="57" spans="1:6" ht="16.5" thickBot="1" x14ac:dyDescent="0.3">
      <c r="A57" s="15" t="s">
        <v>145</v>
      </c>
      <c r="B57" s="52" t="s">
        <v>151</v>
      </c>
      <c r="C57" s="52"/>
      <c r="D57" s="52"/>
      <c r="E57" s="52"/>
      <c r="F57" s="52"/>
    </row>
    <row r="58" spans="1:6" ht="16.5" thickTop="1" thickBot="1" x14ac:dyDescent="0.3"/>
    <row r="59" spans="1:6" ht="19.5" thickBot="1" x14ac:dyDescent="0.3">
      <c r="A59" s="46" t="s">
        <v>24</v>
      </c>
      <c r="B59" s="47"/>
      <c r="C59" s="47"/>
      <c r="D59" s="47"/>
      <c r="E59" s="47"/>
      <c r="F59" s="48"/>
    </row>
    <row r="60" spans="1:6" x14ac:dyDescent="0.25">
      <c r="A60" s="97" t="s">
        <v>90</v>
      </c>
      <c r="B60" s="97"/>
      <c r="C60" s="97"/>
      <c r="D60" s="97"/>
      <c r="E60" s="97"/>
      <c r="F60" s="97"/>
    </row>
    <row r="61" spans="1:6" x14ac:dyDescent="0.25">
      <c r="A61" s="49"/>
      <c r="B61" s="49"/>
      <c r="C61" s="49"/>
      <c r="D61" s="49"/>
      <c r="E61" s="49"/>
      <c r="F61" s="49"/>
    </row>
    <row r="62" spans="1:6" ht="39.75" customHeight="1" x14ac:dyDescent="0.25">
      <c r="A62" s="49"/>
      <c r="B62" s="49"/>
      <c r="C62" s="49"/>
      <c r="D62" s="49"/>
      <c r="E62" s="49"/>
      <c r="F62" s="49"/>
    </row>
    <row r="63" spans="1:6" x14ac:dyDescent="0.25">
      <c r="A63" s="57"/>
      <c r="B63" s="57"/>
      <c r="C63" s="57"/>
      <c r="D63" s="57"/>
      <c r="E63" s="57"/>
      <c r="F63" s="57"/>
    </row>
    <row r="64" spans="1:6" x14ac:dyDescent="0.25">
      <c r="A64" s="57"/>
      <c r="B64" s="57"/>
      <c r="C64" s="57"/>
      <c r="D64" s="57"/>
      <c r="E64" s="57"/>
      <c r="F64" s="57"/>
    </row>
    <row r="65" spans="1:6" ht="19.5" thickBot="1" x14ac:dyDescent="0.3">
      <c r="A65" s="73" t="s">
        <v>40</v>
      </c>
      <c r="B65" s="73"/>
      <c r="C65" s="73"/>
      <c r="D65" s="73"/>
      <c r="E65" s="73"/>
      <c r="F65" s="73"/>
    </row>
    <row r="66" spans="1:6" ht="15.75" thickBot="1" x14ac:dyDescent="0.3">
      <c r="A66" s="13" t="s">
        <v>25</v>
      </c>
      <c r="B66" s="69" t="s">
        <v>26</v>
      </c>
      <c r="C66" s="69"/>
      <c r="D66" s="69"/>
      <c r="E66" s="69"/>
      <c r="F66" s="69"/>
    </row>
    <row r="67" spans="1:6" ht="33" customHeight="1" thickBot="1" x14ac:dyDescent="0.3">
      <c r="A67" s="10" t="s">
        <v>121</v>
      </c>
      <c r="B67" s="52" t="s">
        <v>133</v>
      </c>
      <c r="C67" s="52"/>
      <c r="D67" s="52"/>
      <c r="E67" s="52"/>
      <c r="F67" s="52"/>
    </row>
    <row r="69" spans="1:6" ht="15.75" thickBot="1" x14ac:dyDescent="0.3"/>
    <row r="70" spans="1:6" ht="15.75" thickBot="1" x14ac:dyDescent="0.3">
      <c r="A70" s="65" t="s">
        <v>27</v>
      </c>
      <c r="B70" s="66"/>
      <c r="C70" s="69" t="s">
        <v>28</v>
      </c>
      <c r="D70" s="69"/>
      <c r="E70" s="69"/>
      <c r="F70" s="69"/>
    </row>
    <row r="71" spans="1:6" s="8" customFormat="1" ht="16.5" thickBot="1" x14ac:dyDescent="0.3">
      <c r="A71" s="91" t="s">
        <v>65</v>
      </c>
      <c r="B71" s="92"/>
      <c r="C71" s="70" t="s">
        <v>71</v>
      </c>
      <c r="D71" s="71"/>
      <c r="E71" s="71"/>
      <c r="F71" s="72"/>
    </row>
    <row r="72" spans="1:6" s="8" customFormat="1" ht="16.5" thickBot="1" x14ac:dyDescent="0.3">
      <c r="A72" s="91" t="s">
        <v>91</v>
      </c>
      <c r="B72" s="92"/>
      <c r="C72" s="70" t="s">
        <v>87</v>
      </c>
      <c r="D72" s="71"/>
      <c r="E72" s="71"/>
      <c r="F72" s="72"/>
    </row>
    <row r="73" spans="1:6" s="8" customFormat="1" ht="16.5" thickBot="1" x14ac:dyDescent="0.3">
      <c r="A73" s="91" t="s">
        <v>66</v>
      </c>
      <c r="B73" s="92"/>
      <c r="C73" s="70" t="s">
        <v>72</v>
      </c>
      <c r="D73" s="71"/>
      <c r="E73" s="71"/>
      <c r="F73" s="72"/>
    </row>
    <row r="74" spans="1:6" s="8" customFormat="1" ht="16.5" thickBot="1" x14ac:dyDescent="0.3">
      <c r="A74" s="91" t="s">
        <v>68</v>
      </c>
      <c r="B74" s="92"/>
      <c r="C74" s="70" t="s">
        <v>73</v>
      </c>
      <c r="D74" s="71"/>
      <c r="E74" s="71"/>
      <c r="F74" s="72"/>
    </row>
    <row r="75" spans="1:6" ht="16.5" thickBot="1" x14ac:dyDescent="0.3">
      <c r="A75" s="67" t="s">
        <v>92</v>
      </c>
      <c r="B75" s="68"/>
      <c r="C75" s="70" t="s">
        <v>74</v>
      </c>
      <c r="D75" s="71"/>
      <c r="E75" s="71"/>
      <c r="F75" s="72"/>
    </row>
    <row r="76" spans="1:6" ht="16.5" thickBot="1" x14ac:dyDescent="0.3">
      <c r="A76" s="67" t="s">
        <v>93</v>
      </c>
      <c r="B76" s="68"/>
      <c r="C76" s="70" t="s">
        <v>75</v>
      </c>
      <c r="D76" s="71"/>
      <c r="E76" s="71"/>
      <c r="F76" s="72"/>
    </row>
    <row r="77" spans="1:6" ht="16.5" thickBot="1" x14ac:dyDescent="0.3">
      <c r="A77" s="67" t="s">
        <v>69</v>
      </c>
      <c r="B77" s="68"/>
      <c r="C77" s="70" t="s">
        <v>76</v>
      </c>
      <c r="D77" s="71"/>
      <c r="E77" s="71"/>
      <c r="F77" s="72"/>
    </row>
    <row r="78" spans="1:6" ht="16.5" thickBot="1" x14ac:dyDescent="0.3">
      <c r="A78" s="67" t="s">
        <v>70</v>
      </c>
      <c r="B78" s="68"/>
      <c r="C78" s="70" t="s">
        <v>77</v>
      </c>
      <c r="D78" s="71"/>
      <c r="E78" s="71"/>
      <c r="F78" s="72"/>
    </row>
    <row r="79" spans="1:6" ht="15.75" x14ac:dyDescent="0.25">
      <c r="A79" s="7"/>
      <c r="B79" s="7"/>
      <c r="C79" s="7"/>
      <c r="D79" s="7"/>
      <c r="E79" s="7"/>
      <c r="F79" s="7"/>
    </row>
    <row r="80" spans="1:6" ht="15.75" thickBot="1" x14ac:dyDescent="0.3"/>
    <row r="81" spans="1:9" x14ac:dyDescent="0.25">
      <c r="A81" s="36"/>
      <c r="B81" s="37"/>
      <c r="C81" s="37"/>
      <c r="D81" s="89" t="s">
        <v>118</v>
      </c>
      <c r="E81" s="89" t="s">
        <v>119</v>
      </c>
      <c r="F81" s="89" t="s">
        <v>120</v>
      </c>
      <c r="G81" s="38" t="s">
        <v>32</v>
      </c>
      <c r="H81" s="38" t="s">
        <v>32</v>
      </c>
      <c r="I81" s="38" t="s">
        <v>32</v>
      </c>
    </row>
    <row r="82" spans="1:9" ht="15.75" thickBot="1" x14ac:dyDescent="0.3">
      <c r="A82" s="39" t="s">
        <v>29</v>
      </c>
      <c r="B82" s="40" t="s">
        <v>30</v>
      </c>
      <c r="C82" s="40" t="s">
        <v>31</v>
      </c>
      <c r="D82" s="90"/>
      <c r="E82" s="90"/>
      <c r="F82" s="90"/>
      <c r="G82" s="41" t="s">
        <v>33</v>
      </c>
      <c r="H82" s="41" t="s">
        <v>34</v>
      </c>
      <c r="I82" s="41" t="s">
        <v>35</v>
      </c>
    </row>
    <row r="83" spans="1:9" ht="16.5" thickBot="1" x14ac:dyDescent="0.3">
      <c r="A83" s="17">
        <f ca="1">RANDBETWEEN(100,900)</f>
        <v>616</v>
      </c>
      <c r="B83" s="18" t="s">
        <v>111</v>
      </c>
      <c r="C83" s="18" t="s">
        <v>113</v>
      </c>
      <c r="D83" s="19">
        <v>0</v>
      </c>
      <c r="E83" s="20">
        <v>0</v>
      </c>
      <c r="F83" s="23">
        <v>0</v>
      </c>
      <c r="G83" s="24">
        <v>350</v>
      </c>
      <c r="H83" s="20">
        <v>120</v>
      </c>
      <c r="I83" s="20">
        <f>PRODUCT(G83,H83)</f>
        <v>42000</v>
      </c>
    </row>
    <row r="84" spans="1:9" ht="16.5" thickBot="1" x14ac:dyDescent="0.3">
      <c r="A84" s="17">
        <f ca="1">RANDBETWEEN(100,900)</f>
        <v>459</v>
      </c>
      <c r="B84" s="18" t="s">
        <v>115</v>
      </c>
      <c r="C84" s="18" t="s">
        <v>113</v>
      </c>
      <c r="D84" s="18">
        <v>0</v>
      </c>
      <c r="E84" s="21">
        <v>0</v>
      </c>
      <c r="F84" s="23">
        <v>0</v>
      </c>
      <c r="G84" s="25">
        <v>350</v>
      </c>
      <c r="H84" s="21">
        <v>120</v>
      </c>
      <c r="I84" s="20">
        <f t="shared" ref="I84:I86" si="0">PRODUCT(G84,H84)</f>
        <v>42000</v>
      </c>
    </row>
    <row r="85" spans="1:9" ht="16.5" thickBot="1" x14ac:dyDescent="0.3">
      <c r="A85" s="17">
        <f t="shared" ref="A85" ca="1" si="1">RANDBETWEEN(100,900)</f>
        <v>854</v>
      </c>
      <c r="B85" s="18" t="s">
        <v>114</v>
      </c>
      <c r="C85" s="18" t="s">
        <v>113</v>
      </c>
      <c r="D85" s="18">
        <v>0</v>
      </c>
      <c r="E85" s="21">
        <v>0</v>
      </c>
      <c r="F85" s="23">
        <v>0</v>
      </c>
      <c r="G85" s="25">
        <v>25</v>
      </c>
      <c r="H85" s="21">
        <v>120</v>
      </c>
      <c r="I85" s="20">
        <f t="shared" si="0"/>
        <v>3000</v>
      </c>
    </row>
    <row r="86" spans="1:9" ht="16.5" thickBot="1" x14ac:dyDescent="0.3">
      <c r="A86" s="17">
        <f ca="1">RANDBETWEEN(100,900)</f>
        <v>524</v>
      </c>
      <c r="B86" s="18" t="s">
        <v>67</v>
      </c>
      <c r="C86" s="18" t="s">
        <v>113</v>
      </c>
      <c r="D86" s="18">
        <v>0</v>
      </c>
      <c r="E86" s="21">
        <v>0</v>
      </c>
      <c r="F86" s="23">
        <v>0</v>
      </c>
      <c r="G86" s="25">
        <v>175</v>
      </c>
      <c r="H86" s="21">
        <v>120</v>
      </c>
      <c r="I86" s="20">
        <f t="shared" si="0"/>
        <v>21000</v>
      </c>
    </row>
    <row r="87" spans="1:9" ht="15.75" thickBot="1" x14ac:dyDescent="0.3">
      <c r="F87" s="22"/>
      <c r="G87" s="8"/>
      <c r="H87" s="8"/>
      <c r="I87" s="22"/>
    </row>
    <row r="88" spans="1:9" ht="30.75" thickBot="1" x14ac:dyDescent="0.3">
      <c r="A88" s="9"/>
      <c r="B88" s="9"/>
      <c r="F88" s="26" t="s">
        <v>116</v>
      </c>
      <c r="G88" s="27">
        <f>SUM(G83:G86)</f>
        <v>900</v>
      </c>
      <c r="H88" s="26" t="s">
        <v>117</v>
      </c>
      <c r="I88" s="28">
        <f>SUM(I83:I87)</f>
        <v>108000</v>
      </c>
    </row>
    <row r="90" spans="1:9" x14ac:dyDescent="0.25">
      <c r="A90" s="45" t="s">
        <v>36</v>
      </c>
      <c r="B90" s="45"/>
      <c r="C90" s="45"/>
      <c r="D90" s="45"/>
      <c r="E90" s="45"/>
      <c r="F90" s="45"/>
    </row>
    <row r="91" spans="1:9" x14ac:dyDescent="0.25">
      <c r="A91" s="94" t="s">
        <v>135</v>
      </c>
      <c r="B91" s="95"/>
      <c r="C91" s="95"/>
      <c r="D91" s="95"/>
      <c r="E91" s="95"/>
      <c r="F91" s="96"/>
    </row>
    <row r="92" spans="1:9" ht="122.25" customHeight="1" x14ac:dyDescent="0.25">
      <c r="A92" s="83"/>
      <c r="B92" s="86"/>
      <c r="C92" s="86"/>
      <c r="D92" s="86"/>
      <c r="E92" s="86"/>
      <c r="F92" s="84"/>
    </row>
    <row r="94" spans="1:9" x14ac:dyDescent="0.25">
      <c r="A94" s="45" t="s">
        <v>37</v>
      </c>
      <c r="B94" s="45"/>
      <c r="C94" s="45"/>
      <c r="D94" s="45"/>
      <c r="E94" s="45"/>
      <c r="F94" s="45"/>
    </row>
    <row r="95" spans="1:9" x14ac:dyDescent="0.25">
      <c r="A95" s="93" t="s">
        <v>99</v>
      </c>
      <c r="B95" s="93"/>
      <c r="C95" s="93"/>
      <c r="D95" s="93"/>
      <c r="E95" s="93"/>
      <c r="F95" s="93"/>
    </row>
    <row r="96" spans="1:9" x14ac:dyDescent="0.25">
      <c r="A96" s="93"/>
      <c r="B96" s="93"/>
      <c r="C96" s="93"/>
      <c r="D96" s="93"/>
      <c r="E96" s="93"/>
      <c r="F96" s="93"/>
    </row>
    <row r="97" spans="1:6" ht="147.75" customHeight="1" x14ac:dyDescent="0.25">
      <c r="A97" s="93"/>
      <c r="B97" s="93"/>
      <c r="C97" s="93"/>
      <c r="D97" s="93"/>
      <c r="E97" s="93"/>
      <c r="F97" s="93"/>
    </row>
    <row r="99" spans="1:6" x14ac:dyDescent="0.25">
      <c r="A99" s="45" t="s">
        <v>38</v>
      </c>
      <c r="B99" s="45"/>
      <c r="C99" s="45"/>
      <c r="D99" s="45"/>
      <c r="E99" s="45"/>
      <c r="F99" s="45"/>
    </row>
    <row r="100" spans="1:6" x14ac:dyDescent="0.25">
      <c r="A100" s="94" t="s">
        <v>134</v>
      </c>
      <c r="B100" s="95"/>
      <c r="C100" s="95"/>
      <c r="D100" s="95"/>
      <c r="E100" s="95"/>
      <c r="F100" s="96"/>
    </row>
    <row r="101" spans="1:6" ht="164.25" customHeight="1" x14ac:dyDescent="0.25">
      <c r="A101" s="83"/>
      <c r="B101" s="86"/>
      <c r="C101" s="86"/>
      <c r="D101" s="86"/>
      <c r="E101" s="86"/>
      <c r="F101" s="84"/>
    </row>
    <row r="104" spans="1:6" x14ac:dyDescent="0.25">
      <c r="A104" s="45" t="s">
        <v>39</v>
      </c>
      <c r="B104" s="45"/>
      <c r="C104" s="45"/>
      <c r="D104" s="45"/>
      <c r="E104" s="45"/>
      <c r="F104" s="45"/>
    </row>
    <row r="105" spans="1:6" x14ac:dyDescent="0.25">
      <c r="A105" s="94" t="s">
        <v>96</v>
      </c>
      <c r="B105" s="95"/>
      <c r="C105" s="95"/>
      <c r="D105" s="95"/>
      <c r="E105" s="95"/>
      <c r="F105" s="96"/>
    </row>
    <row r="106" spans="1:6" x14ac:dyDescent="0.25">
      <c r="A106" s="81"/>
      <c r="B106" s="85"/>
      <c r="C106" s="85"/>
      <c r="D106" s="85"/>
      <c r="E106" s="85"/>
      <c r="F106" s="82"/>
    </row>
    <row r="107" spans="1:6" x14ac:dyDescent="0.25">
      <c r="A107" s="81"/>
      <c r="B107" s="85"/>
      <c r="C107" s="85"/>
      <c r="D107" s="85"/>
      <c r="E107" s="85"/>
      <c r="F107" s="82"/>
    </row>
    <row r="108" spans="1:6" ht="48.75" customHeight="1" x14ac:dyDescent="0.25">
      <c r="A108" s="83"/>
      <c r="B108" s="86"/>
      <c r="C108" s="86"/>
      <c r="D108" s="86"/>
      <c r="E108" s="86"/>
      <c r="F108" s="84"/>
    </row>
  </sheetData>
  <mergeCells count="93">
    <mergeCell ref="B25:F25"/>
    <mergeCell ref="B26:F26"/>
    <mergeCell ref="B27:F27"/>
    <mergeCell ref="B28:F28"/>
    <mergeCell ref="B30:F30"/>
    <mergeCell ref="A29:F29"/>
    <mergeCell ref="A95:F97"/>
    <mergeCell ref="A105:F108"/>
    <mergeCell ref="A100:F101"/>
    <mergeCell ref="A91:F92"/>
    <mergeCell ref="C71:F71"/>
    <mergeCell ref="C72:F72"/>
    <mergeCell ref="C73:F73"/>
    <mergeCell ref="C74:F74"/>
    <mergeCell ref="A1:F1"/>
    <mergeCell ref="A2:F2"/>
    <mergeCell ref="D81:D82"/>
    <mergeCell ref="E81:E82"/>
    <mergeCell ref="F81:F82"/>
    <mergeCell ref="B48:F48"/>
    <mergeCell ref="A78:B78"/>
    <mergeCell ref="C78:F78"/>
    <mergeCell ref="A75:B75"/>
    <mergeCell ref="C75:F75"/>
    <mergeCell ref="A76:B76"/>
    <mergeCell ref="C76:F76"/>
    <mergeCell ref="A71:B71"/>
    <mergeCell ref="A72:B72"/>
    <mergeCell ref="A73:B73"/>
    <mergeCell ref="A74:B74"/>
    <mergeCell ref="B7:F7"/>
    <mergeCell ref="B8:F8"/>
    <mergeCell ref="B12:C13"/>
    <mergeCell ref="D12:F13"/>
    <mergeCell ref="B20:F20"/>
    <mergeCell ref="A10:F10"/>
    <mergeCell ref="B21:F21"/>
    <mergeCell ref="B11:C11"/>
    <mergeCell ref="D11:F11"/>
    <mergeCell ref="B23:F23"/>
    <mergeCell ref="B24:F24"/>
    <mergeCell ref="A15:F15"/>
    <mergeCell ref="B16:F16"/>
    <mergeCell ref="B17:F17"/>
    <mergeCell ref="B18:F18"/>
    <mergeCell ref="B19:F19"/>
    <mergeCell ref="A22:F22"/>
    <mergeCell ref="B31:F31"/>
    <mergeCell ref="B32:F32"/>
    <mergeCell ref="B33:F33"/>
    <mergeCell ref="B34:F34"/>
    <mergeCell ref="B35:F35"/>
    <mergeCell ref="A77:B77"/>
    <mergeCell ref="C70:F70"/>
    <mergeCell ref="C77:F77"/>
    <mergeCell ref="A52:F52"/>
    <mergeCell ref="B53:F53"/>
    <mergeCell ref="B54:F54"/>
    <mergeCell ref="B55:F55"/>
    <mergeCell ref="B56:F56"/>
    <mergeCell ref="B57:F57"/>
    <mergeCell ref="B67:F67"/>
    <mergeCell ref="A63:F63"/>
    <mergeCell ref="A64:F64"/>
    <mergeCell ref="B66:F66"/>
    <mergeCell ref="A65:F65"/>
    <mergeCell ref="A60:F62"/>
    <mergeCell ref="A36:F36"/>
    <mergeCell ref="B44:F44"/>
    <mergeCell ref="B45:F45"/>
    <mergeCell ref="B46:F46"/>
    <mergeCell ref="A70:B70"/>
    <mergeCell ref="B40:F40"/>
    <mergeCell ref="B41:F41"/>
    <mergeCell ref="B42:F42"/>
    <mergeCell ref="B47:F47"/>
    <mergeCell ref="A43:F43"/>
    <mergeCell ref="A104:F104"/>
    <mergeCell ref="A59:F59"/>
    <mergeCell ref="B3:F3"/>
    <mergeCell ref="B4:F4"/>
    <mergeCell ref="B5:F5"/>
    <mergeCell ref="B6:F6"/>
    <mergeCell ref="A12:A13"/>
    <mergeCell ref="A90:F90"/>
    <mergeCell ref="A94:F94"/>
    <mergeCell ref="A99:F99"/>
    <mergeCell ref="B49:F49"/>
    <mergeCell ref="B50:F50"/>
    <mergeCell ref="B51:F51"/>
    <mergeCell ref="B37:F37"/>
    <mergeCell ref="B38:F38"/>
    <mergeCell ref="B39:F3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7E77E-8B87-440A-95E4-C0D5217D426A}">
  <dimension ref="A1:H31"/>
  <sheetViews>
    <sheetView tabSelected="1" workbookViewId="0">
      <selection activeCell="A21" sqref="A21"/>
    </sheetView>
  </sheetViews>
  <sheetFormatPr defaultRowHeight="15" x14ac:dyDescent="0.25"/>
  <cols>
    <col min="1" max="1" width="214.7109375" style="8" customWidth="1"/>
    <col min="2" max="16384" width="9.140625" style="1"/>
  </cols>
  <sheetData>
    <row r="1" spans="1:8" ht="15" customHeight="1" x14ac:dyDescent="0.25">
      <c r="A1" s="11" t="s">
        <v>78</v>
      </c>
      <c r="B1" s="2"/>
      <c r="C1" s="2"/>
      <c r="D1" s="2"/>
      <c r="E1" s="2"/>
      <c r="F1" s="2"/>
      <c r="G1" s="2"/>
      <c r="H1" s="2"/>
    </row>
    <row r="2" spans="1:8" ht="15.75" x14ac:dyDescent="0.25">
      <c r="A2" s="7" t="s">
        <v>79</v>
      </c>
    </row>
    <row r="3" spans="1:8" ht="31.5" x14ac:dyDescent="0.25">
      <c r="A3" s="7" t="s">
        <v>88</v>
      </c>
    </row>
    <row r="4" spans="1:8" ht="15.75" x14ac:dyDescent="0.25">
      <c r="A4" s="7" t="s">
        <v>104</v>
      </c>
    </row>
    <row r="5" spans="1:8" ht="15.75" x14ac:dyDescent="0.25">
      <c r="A5" s="7" t="s">
        <v>100</v>
      </c>
    </row>
    <row r="6" spans="1:8" ht="15.75" x14ac:dyDescent="0.25">
      <c r="A6" s="7" t="s">
        <v>103</v>
      </c>
    </row>
    <row r="7" spans="1:8" ht="15.75" x14ac:dyDescent="0.25">
      <c r="A7" s="7" t="s">
        <v>106</v>
      </c>
    </row>
    <row r="8" spans="1:8" ht="15.75" x14ac:dyDescent="0.25">
      <c r="A8" s="7" t="s">
        <v>102</v>
      </c>
    </row>
    <row r="9" spans="1:8" ht="15.75" x14ac:dyDescent="0.25">
      <c r="A9" s="7" t="s">
        <v>97</v>
      </c>
    </row>
    <row r="10" spans="1:8" ht="15.75" x14ac:dyDescent="0.25">
      <c r="A10" s="7" t="s">
        <v>98</v>
      </c>
    </row>
    <row r="11" spans="1:8" ht="15.75" x14ac:dyDescent="0.25">
      <c r="A11" s="7" t="s">
        <v>101</v>
      </c>
    </row>
    <row r="12" spans="1:8" ht="15.75" x14ac:dyDescent="0.25">
      <c r="A12" s="7" t="s">
        <v>80</v>
      </c>
    </row>
    <row r="13" spans="1:8" ht="15.75" x14ac:dyDescent="0.25">
      <c r="A13" s="7" t="s">
        <v>147</v>
      </c>
    </row>
    <row r="14" spans="1:8" ht="47.25" x14ac:dyDescent="0.25">
      <c r="A14" s="7" t="s">
        <v>163</v>
      </c>
    </row>
    <row r="15" spans="1:8" ht="15.75" x14ac:dyDescent="0.25">
      <c r="A15" s="7" t="s">
        <v>146</v>
      </c>
    </row>
    <row r="16" spans="1:8" ht="31.5" x14ac:dyDescent="0.25">
      <c r="A16" s="7" t="s">
        <v>164</v>
      </c>
    </row>
    <row r="17" spans="1:1" ht="15.75" x14ac:dyDescent="0.25">
      <c r="A17" s="12" t="s">
        <v>83</v>
      </c>
    </row>
    <row r="18" spans="1:1" ht="15.75" x14ac:dyDescent="0.25">
      <c r="A18" s="7" t="s">
        <v>81</v>
      </c>
    </row>
    <row r="19" spans="1:1" ht="15.75" x14ac:dyDescent="0.25">
      <c r="A19" s="7" t="s">
        <v>139</v>
      </c>
    </row>
    <row r="20" spans="1:1" ht="15.75" x14ac:dyDescent="0.25">
      <c r="A20" s="7" t="s">
        <v>161</v>
      </c>
    </row>
    <row r="21" spans="1:1" ht="15.75" x14ac:dyDescent="0.25">
      <c r="A21" s="12" t="s">
        <v>84</v>
      </c>
    </row>
    <row r="22" spans="1:1" ht="15.75" x14ac:dyDescent="0.25">
      <c r="A22" s="7" t="s">
        <v>94</v>
      </c>
    </row>
    <row r="23" spans="1:1" ht="15.75" x14ac:dyDescent="0.25">
      <c r="A23" s="7" t="s">
        <v>138</v>
      </c>
    </row>
    <row r="24" spans="1:1" ht="15.75" x14ac:dyDescent="0.25">
      <c r="A24" s="7" t="s">
        <v>50</v>
      </c>
    </row>
    <row r="25" spans="1:1" ht="15.75" x14ac:dyDescent="0.25">
      <c r="A25" s="7" t="s">
        <v>82</v>
      </c>
    </row>
    <row r="26" spans="1:1" ht="15.75" x14ac:dyDescent="0.25">
      <c r="A26" s="12" t="s">
        <v>85</v>
      </c>
    </row>
    <row r="27" spans="1:1" ht="15.75" x14ac:dyDescent="0.25">
      <c r="A27" s="7" t="s">
        <v>105</v>
      </c>
    </row>
    <row r="28" spans="1:1" ht="15.75" x14ac:dyDescent="0.25">
      <c r="A28" s="7" t="s">
        <v>59</v>
      </c>
    </row>
    <row r="29" spans="1:1" ht="15.75" x14ac:dyDescent="0.25">
      <c r="A29" s="7" t="s">
        <v>143</v>
      </c>
    </row>
    <row r="30" spans="1:1" ht="15.75" x14ac:dyDescent="0.25">
      <c r="A30" s="7"/>
    </row>
    <row r="31" spans="1:1" ht="15.75" x14ac:dyDescent="0.25">
      <c r="A31" s="7"/>
    </row>
  </sheetData>
  <sortState xmlns:xlrd2="http://schemas.microsoft.com/office/spreadsheetml/2017/richdata2" ref="A2:A29">
    <sortCondition ref="A29"/>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Proposal</vt:lpstr>
      <vt:lpstr>Refrences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Shane Ẽire Byrne</dc:creator>
  <cp:lastModifiedBy>Shane Ẽire Byrne</cp:lastModifiedBy>
  <dcterms:created xsi:type="dcterms:W3CDTF">2020-09-20T19:22:04Z</dcterms:created>
  <dcterms:modified xsi:type="dcterms:W3CDTF">2020-10-06T00:38:28Z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4ed6e0f6-136d-42b3-8f24-5b497d48b6c9</vt:lpwstr>
  </property>
</Properties>
</file>